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ria\Pessoal\projetos\geospatial-data-analysis\datasets\"/>
    </mc:Choice>
  </mc:AlternateContent>
  <xr:revisionPtr revIDLastSave="0" documentId="13_ncr:1_{AFBFE5C1-C1F5-4FA7-98A3-E687A33127F1}" xr6:coauthVersionLast="47" xr6:coauthVersionMax="47" xr10:uidLastSave="{00000000-0000-0000-0000-000000000000}"/>
  <bookViews>
    <workbookView xWindow="-120" yWindow="-120" windowWidth="20730" windowHeight="11040" xr2:uid="{00000000-000D-0000-FFFF-FFFF00000000}"/>
  </bookViews>
  <sheets>
    <sheet name="MCMV - 350 MIL" sheetId="1" r:id="rId1"/>
    <sheet name="1 QUARTOS" sheetId="2" r:id="rId2"/>
    <sheet name="2 QUARTOS" sheetId="3" r:id="rId3"/>
    <sheet name="3 QUARTOS" sheetId="4" r:id="rId4"/>
    <sheet name="4 QUARTOS" sheetId="5" r:id="rId5"/>
    <sheet name="5 QUARTOS" sheetId="6" r:id="rId6"/>
    <sheet name="06 QUARTOS" sheetId="7" r:id="rId7"/>
    <sheet name="CASAS " sheetId="8" r:id="rId8"/>
    <sheet name="EMPRESARIAL" sheetId="9" r:id="rId9"/>
    <sheet name="LOTEAMENTO" sheetId="10" r:id="rId10"/>
    <sheet name="BREVE LANÇAMENTO" sheetId="11" r:id="rId11"/>
  </sheets>
  <definedNames>
    <definedName name="_xlnm._FilterDatabase" localSheetId="1" hidden="1">'1 QUARTOS'!$A$1:$AK$190</definedName>
    <definedName name="_xlnm._FilterDatabase" localSheetId="2" hidden="1">'2 QUARTOS'!$Y$1:$Y$1001</definedName>
    <definedName name="_xlnm._FilterDatabase" localSheetId="3" hidden="1">'3 QUARTOS'!$A$1:$AL$160</definedName>
    <definedName name="_xlnm._FilterDatabase" localSheetId="5" hidden="1">'5 QUARTOS'!$A$1:$AK$10</definedName>
    <definedName name="_xlnm._FilterDatabase" localSheetId="10" hidden="1">'BREVE LANÇAMENTO'!$A$1:$N$13</definedName>
    <definedName name="_xlnm._FilterDatabase" localSheetId="8" hidden="1">EMPRESARIAL!$A$1:$AK$21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xzemUhZEhdOCWbbU4cUiXUj+L0TBMxfy4COqenHLQuI="/>
    </ext>
  </extLst>
</workbook>
</file>

<file path=xl/calcChain.xml><?xml version="1.0" encoding="utf-8"?>
<calcChain xmlns="http://schemas.openxmlformats.org/spreadsheetml/2006/main">
  <c r="R19" i="10" l="1"/>
  <c r="Q19" i="10"/>
  <c r="P19" i="10"/>
  <c r="R18" i="10"/>
  <c r="Q18" i="10"/>
  <c r="P18" i="10"/>
  <c r="R17" i="10"/>
  <c r="Q17" i="10"/>
  <c r="P17" i="10"/>
  <c r="R16" i="10"/>
  <c r="Q16" i="10"/>
  <c r="P16" i="10"/>
  <c r="R15" i="10"/>
  <c r="Q15" i="10"/>
  <c r="P15" i="10"/>
  <c r="R14" i="10"/>
  <c r="Q14" i="10"/>
  <c r="P14" i="10"/>
  <c r="R13" i="10"/>
  <c r="Q13" i="10"/>
  <c r="P13" i="10"/>
  <c r="R12" i="10"/>
  <c r="Q12" i="10"/>
  <c r="P12" i="10"/>
  <c r="R11" i="10"/>
  <c r="Q11" i="10"/>
  <c r="P11" i="10"/>
  <c r="R10" i="10"/>
  <c r="Q10" i="10"/>
  <c r="P10" i="10"/>
  <c r="R9" i="10"/>
  <c r="Q9" i="10"/>
  <c r="P9" i="10"/>
  <c r="R8" i="10"/>
  <c r="Q8" i="10"/>
  <c r="P8" i="10"/>
  <c r="R7" i="10"/>
  <c r="Q7" i="10"/>
  <c r="P7" i="10"/>
  <c r="R6" i="10"/>
  <c r="Q6" i="10"/>
  <c r="P6" i="10"/>
  <c r="R5" i="10"/>
  <c r="Q5" i="10"/>
  <c r="P5" i="10"/>
  <c r="Q4" i="10"/>
  <c r="P4" i="10"/>
  <c r="R3" i="10"/>
  <c r="Q3" i="10"/>
  <c r="P3" i="10"/>
  <c r="R2" i="10"/>
  <c r="Q2" i="10"/>
  <c r="P2" i="10"/>
  <c r="W21" i="9"/>
  <c r="V21" i="9"/>
  <c r="U21" i="9"/>
  <c r="W20" i="9"/>
  <c r="V20" i="9"/>
  <c r="U20" i="9"/>
  <c r="W19" i="9"/>
  <c r="V19" i="9"/>
  <c r="U19" i="9"/>
  <c r="W18" i="9"/>
  <c r="V18" i="9"/>
  <c r="U18" i="9"/>
  <c r="W17" i="9"/>
  <c r="V17" i="9"/>
  <c r="U17" i="9"/>
  <c r="W16" i="9"/>
  <c r="V16" i="9"/>
  <c r="U16" i="9"/>
  <c r="W15" i="9"/>
  <c r="V15" i="9"/>
  <c r="U15" i="9"/>
  <c r="W14" i="9"/>
  <c r="V14" i="9"/>
  <c r="U14" i="9"/>
  <c r="W13" i="9"/>
  <c r="V13" i="9"/>
  <c r="U13" i="9"/>
  <c r="W12" i="9"/>
  <c r="V12" i="9"/>
  <c r="U12" i="9"/>
  <c r="W11" i="9"/>
  <c r="V11" i="9"/>
  <c r="U11" i="9"/>
  <c r="W10" i="9"/>
  <c r="V10" i="9"/>
  <c r="U10" i="9"/>
  <c r="W9" i="9"/>
  <c r="V9" i="9"/>
  <c r="U9" i="9"/>
  <c r="W8" i="9"/>
  <c r="V8" i="9"/>
  <c r="U8" i="9"/>
  <c r="W7" i="9"/>
  <c r="V7" i="9"/>
  <c r="U7" i="9"/>
  <c r="W6" i="9"/>
  <c r="V6" i="9"/>
  <c r="U6" i="9"/>
  <c r="W5" i="9"/>
  <c r="V5" i="9"/>
  <c r="U5" i="9"/>
  <c r="W4" i="9"/>
  <c r="V4" i="9"/>
  <c r="U4" i="9"/>
  <c r="W3" i="9"/>
  <c r="V3" i="9"/>
  <c r="U3" i="9"/>
  <c r="W2" i="9"/>
  <c r="V2" i="9"/>
  <c r="U2" i="9"/>
  <c r="W30" i="8"/>
  <c r="V30" i="8"/>
  <c r="U30" i="8"/>
  <c r="W29" i="8"/>
  <c r="V29" i="8"/>
  <c r="U29" i="8"/>
  <c r="W28" i="8"/>
  <c r="V28" i="8"/>
  <c r="U28" i="8"/>
  <c r="W27" i="8"/>
  <c r="V27" i="8"/>
  <c r="U27" i="8"/>
  <c r="W26" i="8"/>
  <c r="V26" i="8"/>
  <c r="U26" i="8"/>
  <c r="W25" i="8"/>
  <c r="V25" i="8"/>
  <c r="U25" i="8"/>
  <c r="W24" i="8"/>
  <c r="V24" i="8"/>
  <c r="U24" i="8"/>
  <c r="W23" i="8"/>
  <c r="V23" i="8"/>
  <c r="U23" i="8"/>
  <c r="W22" i="8"/>
  <c r="V22" i="8"/>
  <c r="U22" i="8"/>
  <c r="W21" i="8"/>
  <c r="V21" i="8"/>
  <c r="U21" i="8"/>
  <c r="W20" i="8"/>
  <c r="V20" i="8"/>
  <c r="U20" i="8"/>
  <c r="W19" i="8"/>
  <c r="V19" i="8"/>
  <c r="U19" i="8"/>
  <c r="V18" i="8"/>
  <c r="U18" i="8"/>
  <c r="W17" i="8"/>
  <c r="V17" i="8"/>
  <c r="U17" i="8"/>
  <c r="W16" i="8"/>
  <c r="V16" i="8"/>
  <c r="U16" i="8"/>
  <c r="W15" i="8"/>
  <c r="V15" i="8"/>
  <c r="U15" i="8"/>
  <c r="W14" i="8"/>
  <c r="V14" i="8"/>
  <c r="U14" i="8"/>
  <c r="W13" i="8"/>
  <c r="V13" i="8"/>
  <c r="U13" i="8"/>
  <c r="W12" i="8"/>
  <c r="V12" i="8"/>
  <c r="U12" i="8"/>
  <c r="W11" i="8"/>
  <c r="V11" i="8"/>
  <c r="U11" i="8"/>
  <c r="W10" i="8"/>
  <c r="V10" i="8"/>
  <c r="U10" i="8"/>
  <c r="W9" i="8"/>
  <c r="V9" i="8"/>
  <c r="U9" i="8"/>
  <c r="V8" i="8"/>
  <c r="U8" i="8"/>
  <c r="W7" i="8"/>
  <c r="V7" i="8"/>
  <c r="U7" i="8"/>
  <c r="W6" i="8"/>
  <c r="V6" i="8"/>
  <c r="U6" i="8"/>
  <c r="W5" i="8"/>
  <c r="V5" i="8"/>
  <c r="U5" i="8"/>
  <c r="W4" i="8"/>
  <c r="V4" i="8"/>
  <c r="U4" i="8"/>
  <c r="W3" i="8"/>
  <c r="V3" i="8"/>
  <c r="U3" i="8"/>
  <c r="V2" i="8"/>
  <c r="U2" i="8"/>
  <c r="W2" i="7"/>
  <c r="V2" i="7"/>
  <c r="U2" i="7"/>
  <c r="W10" i="6"/>
  <c r="V10" i="6"/>
  <c r="W9" i="6"/>
  <c r="V9" i="6"/>
  <c r="U9" i="6"/>
  <c r="W8" i="6"/>
  <c r="V8" i="6"/>
  <c r="U8" i="6"/>
  <c r="W7" i="6"/>
  <c r="V7" i="6"/>
  <c r="U7" i="6"/>
  <c r="W6" i="6"/>
  <c r="V6" i="6"/>
  <c r="U6" i="6"/>
  <c r="W5" i="6"/>
  <c r="V5" i="6"/>
  <c r="U5" i="6"/>
  <c r="W4" i="6"/>
  <c r="V4" i="6"/>
  <c r="U4" i="6"/>
  <c r="W3" i="6"/>
  <c r="V3" i="6"/>
  <c r="U3" i="6"/>
  <c r="V2" i="6"/>
  <c r="U2" i="6"/>
  <c r="W59" i="5"/>
  <c r="V59" i="5"/>
  <c r="U59" i="5"/>
  <c r="W58" i="5"/>
  <c r="V58" i="5"/>
  <c r="U58" i="5"/>
  <c r="W57" i="5"/>
  <c r="V57" i="5"/>
  <c r="U57" i="5"/>
  <c r="W56" i="5"/>
  <c r="V56" i="5"/>
  <c r="U56" i="5"/>
  <c r="W55" i="5"/>
  <c r="V55" i="5"/>
  <c r="U55" i="5"/>
  <c r="W54" i="5"/>
  <c r="V54" i="5"/>
  <c r="U54" i="5"/>
  <c r="W53" i="5"/>
  <c r="V53" i="5"/>
  <c r="U53" i="5"/>
  <c r="V52" i="5"/>
  <c r="U52" i="5"/>
  <c r="W51" i="5"/>
  <c r="V51" i="5"/>
  <c r="U51" i="5"/>
  <c r="W50" i="5"/>
  <c r="V50" i="5"/>
  <c r="U50" i="5"/>
  <c r="W49" i="5"/>
  <c r="V49" i="5"/>
  <c r="U49" i="5"/>
  <c r="W48" i="5"/>
  <c r="V48" i="5"/>
  <c r="U48" i="5"/>
  <c r="W47" i="5"/>
  <c r="V47" i="5"/>
  <c r="U47" i="5"/>
  <c r="W46" i="5"/>
  <c r="V46" i="5"/>
  <c r="U46" i="5"/>
  <c r="W45" i="5"/>
  <c r="V45" i="5"/>
  <c r="U45" i="5"/>
  <c r="W44" i="5"/>
  <c r="V44" i="5"/>
  <c r="U44" i="5"/>
  <c r="W43" i="5"/>
  <c r="V43" i="5"/>
  <c r="U43" i="5"/>
  <c r="W42" i="5"/>
  <c r="V42" i="5"/>
  <c r="U42" i="5"/>
  <c r="W41" i="5"/>
  <c r="V41" i="5"/>
  <c r="U41" i="5"/>
  <c r="W40" i="5"/>
  <c r="V40" i="5"/>
  <c r="U40" i="5"/>
  <c r="W39" i="5"/>
  <c r="V39" i="5"/>
  <c r="U39" i="5"/>
  <c r="W38" i="5"/>
  <c r="V38" i="5"/>
  <c r="U38" i="5"/>
  <c r="W37" i="5"/>
  <c r="V37" i="5"/>
  <c r="U37" i="5"/>
  <c r="W36" i="5"/>
  <c r="V36" i="5"/>
  <c r="U36" i="5"/>
  <c r="W35" i="5"/>
  <c r="V35" i="5"/>
  <c r="U35" i="5"/>
  <c r="W34" i="5"/>
  <c r="V34" i="5"/>
  <c r="U34" i="5"/>
  <c r="W33" i="5"/>
  <c r="V33" i="5"/>
  <c r="W32" i="5"/>
  <c r="V32" i="5"/>
  <c r="U32" i="5"/>
  <c r="W31" i="5"/>
  <c r="V31" i="5"/>
  <c r="U31" i="5"/>
  <c r="W30" i="5"/>
  <c r="V30" i="5"/>
  <c r="U30" i="5"/>
  <c r="W29" i="5"/>
  <c r="V29" i="5"/>
  <c r="U29" i="5"/>
  <c r="W28" i="5"/>
  <c r="V28" i="5"/>
  <c r="U28" i="5"/>
  <c r="W27" i="5"/>
  <c r="V27" i="5"/>
  <c r="U27" i="5"/>
  <c r="W26" i="5"/>
  <c r="V26" i="5"/>
  <c r="U26" i="5"/>
  <c r="W25" i="5"/>
  <c r="V25" i="5"/>
  <c r="U25" i="5"/>
  <c r="W24" i="5"/>
  <c r="V24" i="5"/>
  <c r="U24" i="5"/>
  <c r="W23" i="5"/>
  <c r="V23" i="5"/>
  <c r="W22" i="5"/>
  <c r="V22" i="5"/>
  <c r="U22" i="5"/>
  <c r="W21" i="5"/>
  <c r="V21" i="5"/>
  <c r="U21" i="5"/>
  <c r="W20" i="5"/>
  <c r="V20" i="5"/>
  <c r="U20" i="5"/>
  <c r="W19" i="5"/>
  <c r="V19" i="5"/>
  <c r="U19" i="5"/>
  <c r="W18" i="5"/>
  <c r="V18" i="5"/>
  <c r="U18" i="5"/>
  <c r="W17" i="5"/>
  <c r="V17" i="5"/>
  <c r="U17" i="5"/>
  <c r="W16" i="5"/>
  <c r="V16" i="5"/>
  <c r="U16" i="5"/>
  <c r="W15" i="5"/>
  <c r="V15" i="5"/>
  <c r="U15" i="5"/>
  <c r="W14" i="5"/>
  <c r="V14" i="5"/>
  <c r="U14" i="5"/>
  <c r="W13" i="5"/>
  <c r="V13" i="5"/>
  <c r="U13" i="5"/>
  <c r="W12" i="5"/>
  <c r="V12" i="5"/>
  <c r="U12" i="5"/>
  <c r="W11" i="5"/>
  <c r="V11" i="5"/>
  <c r="U11" i="5"/>
  <c r="W10" i="5"/>
  <c r="V10" i="5"/>
  <c r="U10" i="5"/>
  <c r="W9" i="5"/>
  <c r="V9" i="5"/>
  <c r="U9" i="5"/>
  <c r="W8" i="5"/>
  <c r="V8" i="5"/>
  <c r="U8" i="5"/>
  <c r="W7" i="5"/>
  <c r="V7" i="5"/>
  <c r="U7" i="5"/>
  <c r="W6" i="5"/>
  <c r="V6" i="5"/>
  <c r="U6" i="5"/>
  <c r="W5" i="5"/>
  <c r="V5" i="5"/>
  <c r="U5" i="5"/>
  <c r="W4" i="5"/>
  <c r="V4" i="5"/>
  <c r="U4" i="5"/>
  <c r="W3" i="5"/>
  <c r="V3" i="5"/>
  <c r="U3" i="5"/>
  <c r="W2" i="5"/>
  <c r="V2" i="5"/>
  <c r="U2" i="5"/>
  <c r="W160" i="4"/>
  <c r="V160" i="4"/>
  <c r="U160" i="4"/>
  <c r="W159" i="4"/>
  <c r="V159" i="4"/>
  <c r="U159" i="4"/>
  <c r="W158" i="4"/>
  <c r="V158" i="4"/>
  <c r="U158" i="4"/>
  <c r="W157" i="4"/>
  <c r="V157" i="4"/>
  <c r="U157" i="4"/>
  <c r="W156" i="4"/>
  <c r="V156" i="4"/>
  <c r="U156" i="4"/>
  <c r="W155" i="4"/>
  <c r="V155" i="4"/>
  <c r="U155" i="4"/>
  <c r="W154" i="4"/>
  <c r="V154" i="4"/>
  <c r="U154" i="4"/>
  <c r="W153" i="4"/>
  <c r="V153" i="4"/>
  <c r="U153" i="4"/>
  <c r="W152" i="4"/>
  <c r="V152" i="4"/>
  <c r="U152" i="4"/>
  <c r="W151" i="4"/>
  <c r="V151" i="4"/>
  <c r="U151" i="4"/>
  <c r="W150" i="4"/>
  <c r="V150" i="4"/>
  <c r="U150" i="4"/>
  <c r="W149" i="4"/>
  <c r="V149" i="4"/>
  <c r="U149" i="4"/>
  <c r="W148" i="4"/>
  <c r="V148" i="4"/>
  <c r="U148" i="4"/>
  <c r="W147" i="4"/>
  <c r="V147" i="4"/>
  <c r="U147" i="4"/>
  <c r="W146" i="4"/>
  <c r="V146" i="4"/>
  <c r="U146" i="4"/>
  <c r="W145" i="4"/>
  <c r="V145" i="4"/>
  <c r="U145" i="4"/>
  <c r="W144" i="4"/>
  <c r="V144" i="4"/>
  <c r="U144" i="4"/>
  <c r="W143" i="4"/>
  <c r="V143" i="4"/>
  <c r="U143" i="4"/>
  <c r="W142" i="4"/>
  <c r="V142" i="4"/>
  <c r="U142" i="4"/>
  <c r="W141" i="4"/>
  <c r="V141" i="4"/>
  <c r="U141" i="4"/>
  <c r="W140" i="4"/>
  <c r="V140" i="4"/>
  <c r="U140" i="4"/>
  <c r="W139" i="4"/>
  <c r="V139" i="4"/>
  <c r="U139" i="4"/>
  <c r="W138" i="4"/>
  <c r="V138" i="4"/>
  <c r="U138" i="4"/>
  <c r="W137" i="4"/>
  <c r="V137" i="4"/>
  <c r="U137" i="4"/>
  <c r="W136" i="4"/>
  <c r="V136" i="4"/>
  <c r="U136" i="4"/>
  <c r="W135" i="4"/>
  <c r="V135" i="4"/>
  <c r="U135" i="4"/>
  <c r="W134" i="4"/>
  <c r="V134" i="4"/>
  <c r="U134" i="4"/>
  <c r="W133" i="4"/>
  <c r="V133" i="4"/>
  <c r="U133" i="4"/>
  <c r="W132" i="4"/>
  <c r="V132" i="4"/>
  <c r="U132" i="4"/>
  <c r="W131" i="4"/>
  <c r="V131" i="4"/>
  <c r="U131" i="4"/>
  <c r="W130" i="4"/>
  <c r="V130" i="4"/>
  <c r="U130" i="4"/>
  <c r="W129" i="4"/>
  <c r="V129" i="4"/>
  <c r="U129" i="4"/>
  <c r="W128" i="4"/>
  <c r="V128" i="4"/>
  <c r="U128" i="4"/>
  <c r="W127" i="4"/>
  <c r="V127" i="4"/>
  <c r="U127" i="4"/>
  <c r="W126" i="4"/>
  <c r="V126" i="4"/>
  <c r="U126" i="4"/>
  <c r="W125" i="4"/>
  <c r="V125" i="4"/>
  <c r="U125" i="4"/>
  <c r="W124" i="4"/>
  <c r="V124" i="4"/>
  <c r="U124" i="4"/>
  <c r="W123" i="4"/>
  <c r="V123" i="4"/>
  <c r="U123" i="4"/>
  <c r="W122" i="4"/>
  <c r="V122" i="4"/>
  <c r="U122" i="4"/>
  <c r="W121" i="4"/>
  <c r="V121" i="4"/>
  <c r="U121" i="4"/>
  <c r="W120" i="4"/>
  <c r="V120" i="4"/>
  <c r="U120" i="4"/>
  <c r="W119" i="4"/>
  <c r="V119" i="4"/>
  <c r="U119" i="4"/>
  <c r="W118" i="4"/>
  <c r="V118" i="4"/>
  <c r="U118" i="4"/>
  <c r="W117" i="4"/>
  <c r="V117" i="4"/>
  <c r="U117" i="4"/>
  <c r="W116" i="4"/>
  <c r="V116" i="4"/>
  <c r="U116" i="4"/>
  <c r="W115" i="4"/>
  <c r="V115" i="4"/>
  <c r="U115" i="4"/>
  <c r="W114" i="4"/>
  <c r="V114" i="4"/>
  <c r="U114" i="4"/>
  <c r="W113" i="4"/>
  <c r="V113" i="4"/>
  <c r="U113" i="4"/>
  <c r="W112" i="4"/>
  <c r="V112" i="4"/>
  <c r="U112" i="4"/>
  <c r="W111" i="4"/>
  <c r="V111" i="4"/>
  <c r="U111" i="4"/>
  <c r="W110" i="4"/>
  <c r="V110" i="4"/>
  <c r="U110" i="4"/>
  <c r="W109" i="4"/>
  <c r="V109" i="4"/>
  <c r="U109" i="4"/>
  <c r="W108" i="4"/>
  <c r="V108" i="4"/>
  <c r="U108" i="4"/>
  <c r="W107" i="4"/>
  <c r="V107" i="4"/>
  <c r="U107" i="4"/>
  <c r="W106" i="4"/>
  <c r="V106" i="4"/>
  <c r="U106" i="4"/>
  <c r="W105" i="4"/>
  <c r="V105" i="4"/>
  <c r="U105" i="4"/>
  <c r="W104" i="4"/>
  <c r="V104" i="4"/>
  <c r="U104" i="4"/>
  <c r="W103" i="4"/>
  <c r="V103" i="4"/>
  <c r="U103" i="4"/>
  <c r="W102" i="4"/>
  <c r="V102" i="4"/>
  <c r="U102" i="4"/>
  <c r="W101" i="4"/>
  <c r="V101" i="4"/>
  <c r="U101" i="4"/>
  <c r="W100" i="4"/>
  <c r="V100" i="4"/>
  <c r="U100" i="4"/>
  <c r="W99" i="4"/>
  <c r="V99" i="4"/>
  <c r="U99" i="4"/>
  <c r="W98" i="4"/>
  <c r="V98" i="4"/>
  <c r="U98" i="4"/>
  <c r="W97" i="4"/>
  <c r="V97" i="4"/>
  <c r="U97" i="4"/>
  <c r="W96" i="4"/>
  <c r="V96" i="4"/>
  <c r="U96" i="4"/>
  <c r="W95" i="4"/>
  <c r="V95" i="4"/>
  <c r="U95" i="4"/>
  <c r="W94" i="4"/>
  <c r="V94" i="4"/>
  <c r="U94" i="4"/>
  <c r="W93" i="4"/>
  <c r="V93" i="4"/>
  <c r="U93" i="4"/>
  <c r="W92" i="4"/>
  <c r="V92" i="4"/>
  <c r="U92" i="4"/>
  <c r="W91" i="4"/>
  <c r="V91" i="4"/>
  <c r="U91" i="4"/>
  <c r="W90" i="4"/>
  <c r="V90" i="4"/>
  <c r="U90" i="4"/>
  <c r="W89" i="4"/>
  <c r="V89" i="4"/>
  <c r="U89" i="4"/>
  <c r="W88" i="4"/>
  <c r="V88" i="4"/>
  <c r="U88" i="4"/>
  <c r="W87" i="4"/>
  <c r="V87" i="4"/>
  <c r="U87" i="4"/>
  <c r="W86" i="4"/>
  <c r="V86" i="4"/>
  <c r="U86" i="4"/>
  <c r="W85" i="4"/>
  <c r="V85" i="4"/>
  <c r="U85" i="4"/>
  <c r="W84" i="4"/>
  <c r="V84" i="4"/>
  <c r="U84" i="4"/>
  <c r="W83" i="4"/>
  <c r="V83" i="4"/>
  <c r="U83" i="4"/>
  <c r="W82" i="4"/>
  <c r="V82" i="4"/>
  <c r="U82" i="4"/>
  <c r="W81" i="4"/>
  <c r="V81" i="4"/>
  <c r="U81" i="4"/>
  <c r="W80" i="4"/>
  <c r="V80" i="4"/>
  <c r="U80" i="4"/>
  <c r="W79" i="4"/>
  <c r="V79" i="4"/>
  <c r="U79" i="4"/>
  <c r="W78" i="4"/>
  <c r="V78" i="4"/>
  <c r="U78" i="4"/>
  <c r="W77" i="4"/>
  <c r="V77" i="4"/>
  <c r="U77" i="4"/>
  <c r="W76" i="4"/>
  <c r="V76" i="4"/>
  <c r="U76" i="4"/>
  <c r="W75" i="4"/>
  <c r="V75" i="4"/>
  <c r="U75" i="4"/>
  <c r="W74" i="4"/>
  <c r="V74" i="4"/>
  <c r="U74" i="4"/>
  <c r="W73" i="4"/>
  <c r="V73" i="4"/>
  <c r="U73" i="4"/>
  <c r="W72" i="4"/>
  <c r="V72" i="4"/>
  <c r="U72" i="4"/>
  <c r="W71" i="4"/>
  <c r="V71" i="4"/>
  <c r="U71" i="4"/>
  <c r="W70" i="4"/>
  <c r="V70" i="4"/>
  <c r="U70" i="4"/>
  <c r="W69" i="4"/>
  <c r="V69" i="4"/>
  <c r="U69" i="4"/>
  <c r="W68" i="4"/>
  <c r="V68" i="4"/>
  <c r="U68" i="4"/>
  <c r="W67" i="4"/>
  <c r="V67" i="4"/>
  <c r="U67" i="4"/>
  <c r="W66" i="4"/>
  <c r="V66" i="4"/>
  <c r="U66" i="4"/>
  <c r="W65" i="4"/>
  <c r="V65" i="4"/>
  <c r="U65" i="4"/>
  <c r="W64" i="4"/>
  <c r="V64" i="4"/>
  <c r="U64" i="4"/>
  <c r="W63" i="4"/>
  <c r="V63" i="4"/>
  <c r="U63" i="4"/>
  <c r="W62" i="4"/>
  <c r="V62" i="4"/>
  <c r="U62" i="4"/>
  <c r="W61" i="4"/>
  <c r="V61" i="4"/>
  <c r="U61" i="4"/>
  <c r="W60" i="4"/>
  <c r="V60" i="4"/>
  <c r="U60" i="4"/>
  <c r="W59" i="4"/>
  <c r="V59" i="4"/>
  <c r="U59" i="4"/>
  <c r="W58" i="4"/>
  <c r="V58" i="4"/>
  <c r="U58" i="4"/>
  <c r="W57" i="4"/>
  <c r="V57" i="4"/>
  <c r="U57" i="4"/>
  <c r="W56" i="4"/>
  <c r="V56" i="4"/>
  <c r="U56" i="4"/>
  <c r="W55" i="4"/>
  <c r="V55" i="4"/>
  <c r="U55" i="4"/>
  <c r="W54" i="4"/>
  <c r="V54" i="4"/>
  <c r="U54" i="4"/>
  <c r="W53" i="4"/>
  <c r="V53" i="4"/>
  <c r="U53" i="4"/>
  <c r="W52" i="4"/>
  <c r="V52" i="4"/>
  <c r="U52" i="4"/>
  <c r="W51" i="4"/>
  <c r="V51" i="4"/>
  <c r="U51" i="4"/>
  <c r="W50" i="4"/>
  <c r="V50" i="4"/>
  <c r="U50" i="4"/>
  <c r="W49" i="4"/>
  <c r="V49" i="4"/>
  <c r="U49" i="4"/>
  <c r="W48" i="4"/>
  <c r="V48" i="4"/>
  <c r="U48" i="4"/>
  <c r="W47" i="4"/>
  <c r="V47" i="4"/>
  <c r="U47" i="4"/>
  <c r="W46" i="4"/>
  <c r="V46" i="4"/>
  <c r="U46" i="4"/>
  <c r="W45" i="4"/>
  <c r="V45" i="4"/>
  <c r="U45" i="4"/>
  <c r="W44" i="4"/>
  <c r="V44" i="4"/>
  <c r="U44" i="4"/>
  <c r="W43" i="4"/>
  <c r="V43" i="4"/>
  <c r="U43" i="4"/>
  <c r="W42" i="4"/>
  <c r="V42" i="4"/>
  <c r="U42" i="4"/>
  <c r="W41" i="4"/>
  <c r="V41" i="4"/>
  <c r="U41" i="4"/>
  <c r="W40" i="4"/>
  <c r="V40" i="4"/>
  <c r="U40" i="4"/>
  <c r="W39" i="4"/>
  <c r="V39" i="4"/>
  <c r="U39" i="4"/>
  <c r="W38" i="4"/>
  <c r="V38" i="4"/>
  <c r="U38" i="4"/>
  <c r="W37" i="4"/>
  <c r="V37" i="4"/>
  <c r="U37" i="4"/>
  <c r="W36" i="4"/>
  <c r="V36" i="4"/>
  <c r="U36" i="4"/>
  <c r="W35" i="4"/>
  <c r="V35" i="4"/>
  <c r="U35" i="4"/>
  <c r="W34" i="4"/>
  <c r="V34" i="4"/>
  <c r="U34" i="4"/>
  <c r="W33" i="4"/>
  <c r="V33" i="4"/>
  <c r="U33" i="4"/>
  <c r="W32" i="4"/>
  <c r="V32" i="4"/>
  <c r="U32" i="4"/>
  <c r="W31" i="4"/>
  <c r="V31" i="4"/>
  <c r="U31" i="4"/>
  <c r="W30" i="4"/>
  <c r="V30" i="4"/>
  <c r="U30" i="4"/>
  <c r="W29" i="4"/>
  <c r="V29" i="4"/>
  <c r="U29" i="4"/>
  <c r="W28" i="4"/>
  <c r="V28" i="4"/>
  <c r="U28" i="4"/>
  <c r="W27" i="4"/>
  <c r="V27" i="4"/>
  <c r="U27" i="4"/>
  <c r="W26" i="4"/>
  <c r="V26" i="4"/>
  <c r="U26" i="4"/>
  <c r="W25" i="4"/>
  <c r="V25" i="4"/>
  <c r="U25" i="4"/>
  <c r="W24" i="4"/>
  <c r="V24" i="4"/>
  <c r="U24" i="4"/>
  <c r="W23" i="4"/>
  <c r="V23" i="4"/>
  <c r="U23" i="4"/>
  <c r="W22" i="4"/>
  <c r="V22" i="4"/>
  <c r="U22" i="4"/>
  <c r="W21" i="4"/>
  <c r="V21" i="4"/>
  <c r="U21" i="4"/>
  <c r="W20" i="4"/>
  <c r="V20" i="4"/>
  <c r="U20" i="4"/>
  <c r="W19" i="4"/>
  <c r="V19" i="4"/>
  <c r="U19" i="4"/>
  <c r="W18" i="4"/>
  <c r="V18" i="4"/>
  <c r="U18" i="4"/>
  <c r="W17" i="4"/>
  <c r="V17" i="4"/>
  <c r="U17" i="4"/>
  <c r="W16" i="4"/>
  <c r="V16" i="4"/>
  <c r="U16" i="4"/>
  <c r="W15" i="4"/>
  <c r="V15" i="4"/>
  <c r="U15" i="4"/>
  <c r="W14" i="4"/>
  <c r="V14" i="4"/>
  <c r="U14" i="4"/>
  <c r="W13" i="4"/>
  <c r="V13" i="4"/>
  <c r="U13" i="4"/>
  <c r="W12" i="4"/>
  <c r="V12" i="4"/>
  <c r="U12" i="4"/>
  <c r="W11" i="4"/>
  <c r="V11" i="4"/>
  <c r="U11" i="4"/>
  <c r="W10" i="4"/>
  <c r="V10" i="4"/>
  <c r="U10" i="4"/>
  <c r="W9" i="4"/>
  <c r="V9" i="4"/>
  <c r="U9" i="4"/>
  <c r="W8" i="4"/>
  <c r="V8" i="4"/>
  <c r="U8" i="4"/>
  <c r="W7" i="4"/>
  <c r="V7" i="4"/>
  <c r="U7" i="4"/>
  <c r="W6" i="4"/>
  <c r="V6" i="4"/>
  <c r="U6" i="4"/>
  <c r="W5" i="4"/>
  <c r="V5" i="4"/>
  <c r="U5" i="4"/>
  <c r="W4" i="4"/>
  <c r="V4" i="4"/>
  <c r="U4" i="4"/>
  <c r="W3" i="4"/>
  <c r="V3" i="4"/>
  <c r="U3" i="4"/>
  <c r="W2" i="4"/>
  <c r="V2" i="4"/>
  <c r="U2" i="4"/>
  <c r="W221" i="3"/>
  <c r="V221" i="3"/>
  <c r="U221" i="3"/>
  <c r="W220" i="3"/>
  <c r="V220" i="3"/>
  <c r="U220" i="3"/>
  <c r="W219" i="3"/>
  <c r="V219" i="3"/>
  <c r="U219" i="3"/>
  <c r="W218" i="3"/>
  <c r="V218" i="3"/>
  <c r="U218" i="3"/>
  <c r="W217" i="3"/>
  <c r="V217" i="3"/>
  <c r="U217" i="3"/>
  <c r="W216" i="3"/>
  <c r="V216" i="3"/>
  <c r="U216" i="3"/>
  <c r="W215" i="3"/>
  <c r="V215" i="3"/>
  <c r="U215" i="3"/>
  <c r="W214" i="3"/>
  <c r="V214" i="3"/>
  <c r="U214" i="3"/>
  <c r="W213" i="3"/>
  <c r="V213" i="3"/>
  <c r="U213" i="3"/>
  <c r="W212" i="3"/>
  <c r="V212" i="3"/>
  <c r="U212" i="3"/>
  <c r="W211" i="3"/>
  <c r="V211" i="3"/>
  <c r="U211" i="3"/>
  <c r="W210" i="3"/>
  <c r="V210" i="3"/>
  <c r="U210" i="3"/>
  <c r="W209" i="3"/>
  <c r="V209" i="3"/>
  <c r="U209" i="3"/>
  <c r="W208" i="3"/>
  <c r="V208" i="3"/>
  <c r="U208" i="3"/>
  <c r="W207" i="3"/>
  <c r="V207" i="3"/>
  <c r="U207" i="3"/>
  <c r="W206" i="3"/>
  <c r="V206" i="3"/>
  <c r="U206" i="3"/>
  <c r="W205" i="3"/>
  <c r="V205" i="3"/>
  <c r="U205" i="3"/>
  <c r="W204" i="3"/>
  <c r="V204" i="3"/>
  <c r="U204" i="3"/>
  <c r="W203" i="3"/>
  <c r="V203" i="3"/>
  <c r="U203" i="3"/>
  <c r="W202" i="3"/>
  <c r="V202" i="3"/>
  <c r="U202" i="3"/>
  <c r="W201" i="3"/>
  <c r="V201" i="3"/>
  <c r="U201" i="3"/>
  <c r="W200" i="3"/>
  <c r="V200" i="3"/>
  <c r="U200" i="3"/>
  <c r="W199" i="3"/>
  <c r="V199" i="3"/>
  <c r="U199" i="3"/>
  <c r="W198" i="3"/>
  <c r="V198" i="3"/>
  <c r="U198" i="3"/>
  <c r="W197" i="3"/>
  <c r="V197" i="3"/>
  <c r="U197" i="3"/>
  <c r="W196" i="3"/>
  <c r="V196" i="3"/>
  <c r="U196" i="3"/>
  <c r="W195" i="3"/>
  <c r="V195" i="3"/>
  <c r="W194" i="3"/>
  <c r="V194" i="3"/>
  <c r="U194" i="3"/>
  <c r="W193" i="3"/>
  <c r="V193" i="3"/>
  <c r="U193" i="3"/>
  <c r="W192" i="3"/>
  <c r="V192" i="3"/>
  <c r="U192" i="3"/>
  <c r="W191" i="3"/>
  <c r="V191" i="3"/>
  <c r="U191" i="3"/>
  <c r="W190" i="3"/>
  <c r="V190" i="3"/>
  <c r="U190" i="3"/>
  <c r="W189" i="3"/>
  <c r="V189" i="3"/>
  <c r="U189" i="3"/>
  <c r="W188" i="3"/>
  <c r="V188" i="3"/>
  <c r="U188" i="3"/>
  <c r="W187" i="3"/>
  <c r="V187" i="3"/>
  <c r="U187" i="3"/>
  <c r="W186" i="3"/>
  <c r="V186" i="3"/>
  <c r="U186" i="3"/>
  <c r="W185" i="3"/>
  <c r="V185" i="3"/>
  <c r="U185" i="3"/>
  <c r="W184" i="3"/>
  <c r="V184" i="3"/>
  <c r="U184" i="3"/>
  <c r="W183" i="3"/>
  <c r="V183" i="3"/>
  <c r="U183" i="3"/>
  <c r="W182" i="3"/>
  <c r="V182" i="3"/>
  <c r="U182" i="3"/>
  <c r="W181" i="3"/>
  <c r="V181" i="3"/>
  <c r="U181" i="3"/>
  <c r="W180" i="3"/>
  <c r="V180" i="3"/>
  <c r="U180" i="3"/>
  <c r="W179" i="3"/>
  <c r="V179" i="3"/>
  <c r="U179" i="3"/>
  <c r="W178" i="3"/>
  <c r="V178" i="3"/>
  <c r="U178" i="3"/>
  <c r="W177" i="3"/>
  <c r="V177" i="3"/>
  <c r="U177" i="3"/>
  <c r="W176" i="3"/>
  <c r="V176" i="3"/>
  <c r="U176" i="3"/>
  <c r="W175" i="3"/>
  <c r="V175" i="3"/>
  <c r="U175" i="3"/>
  <c r="W174" i="3"/>
  <c r="V174" i="3"/>
  <c r="U174" i="3"/>
  <c r="W173" i="3"/>
  <c r="V173" i="3"/>
  <c r="U173" i="3"/>
  <c r="W172" i="3"/>
  <c r="V172" i="3"/>
  <c r="U172" i="3"/>
  <c r="W171" i="3"/>
  <c r="V171" i="3"/>
  <c r="U171" i="3"/>
  <c r="W170" i="3"/>
  <c r="V170" i="3"/>
  <c r="U170" i="3"/>
  <c r="W169" i="3"/>
  <c r="V169" i="3"/>
  <c r="U169" i="3"/>
  <c r="W168" i="3"/>
  <c r="V168" i="3"/>
  <c r="U168" i="3"/>
  <c r="W167" i="3"/>
  <c r="V167" i="3"/>
  <c r="U167" i="3"/>
  <c r="W166" i="3"/>
  <c r="V166" i="3"/>
  <c r="U166" i="3"/>
  <c r="W165" i="3"/>
  <c r="V165" i="3"/>
  <c r="U165" i="3"/>
  <c r="W164" i="3"/>
  <c r="V164" i="3"/>
  <c r="U164" i="3"/>
  <c r="W163" i="3"/>
  <c r="V163" i="3"/>
  <c r="U163" i="3"/>
  <c r="W162" i="3"/>
  <c r="V162" i="3"/>
  <c r="U162" i="3"/>
  <c r="W161" i="3"/>
  <c r="V161" i="3"/>
  <c r="U161" i="3"/>
  <c r="W160" i="3"/>
  <c r="V160" i="3"/>
  <c r="U160" i="3"/>
  <c r="W159" i="3"/>
  <c r="V159" i="3"/>
  <c r="U159" i="3"/>
  <c r="W158" i="3"/>
  <c r="V158" i="3"/>
  <c r="U158" i="3"/>
  <c r="W157" i="3"/>
  <c r="V157" i="3"/>
  <c r="U157" i="3"/>
  <c r="W156" i="3"/>
  <c r="V156" i="3"/>
  <c r="U156" i="3"/>
  <c r="W155" i="3"/>
  <c r="V155" i="3"/>
  <c r="U155" i="3"/>
  <c r="W154" i="3"/>
  <c r="V154" i="3"/>
  <c r="U154" i="3"/>
  <c r="W153" i="3"/>
  <c r="V153" i="3"/>
  <c r="U153" i="3"/>
  <c r="W152" i="3"/>
  <c r="V152" i="3"/>
  <c r="U152" i="3"/>
  <c r="W151" i="3"/>
  <c r="V151" i="3"/>
  <c r="U151" i="3"/>
  <c r="W150" i="3"/>
  <c r="V150" i="3"/>
  <c r="U150" i="3"/>
  <c r="W149" i="3"/>
  <c r="V149" i="3"/>
  <c r="U149" i="3"/>
  <c r="W148" i="3"/>
  <c r="V148" i="3"/>
  <c r="U148" i="3"/>
  <c r="W147" i="3"/>
  <c r="V147" i="3"/>
  <c r="U147" i="3"/>
  <c r="W146" i="3"/>
  <c r="V146" i="3"/>
  <c r="U146" i="3"/>
  <c r="W145" i="3"/>
  <c r="V145" i="3"/>
  <c r="U145" i="3"/>
  <c r="W144" i="3"/>
  <c r="V144" i="3"/>
  <c r="U144" i="3"/>
  <c r="W143" i="3"/>
  <c r="V143" i="3"/>
  <c r="U143" i="3"/>
  <c r="W142" i="3"/>
  <c r="V142" i="3"/>
  <c r="U142" i="3"/>
  <c r="W141" i="3"/>
  <c r="V141" i="3"/>
  <c r="U141" i="3"/>
  <c r="W140" i="3"/>
  <c r="V140" i="3"/>
  <c r="U140" i="3"/>
  <c r="W139" i="3"/>
  <c r="V139" i="3"/>
  <c r="U139" i="3"/>
  <c r="W138" i="3"/>
  <c r="V138" i="3"/>
  <c r="U138" i="3"/>
  <c r="W137" i="3"/>
  <c r="V137" i="3"/>
  <c r="U137" i="3"/>
  <c r="W136" i="3"/>
  <c r="V136" i="3"/>
  <c r="U136" i="3"/>
  <c r="W135" i="3"/>
  <c r="V135" i="3"/>
  <c r="U135" i="3"/>
  <c r="W134" i="3"/>
  <c r="V134" i="3"/>
  <c r="U134" i="3"/>
  <c r="W133" i="3"/>
  <c r="V133" i="3"/>
  <c r="U133" i="3"/>
  <c r="W132" i="3"/>
  <c r="V132" i="3"/>
  <c r="U132" i="3"/>
  <c r="W131" i="3"/>
  <c r="V131" i="3"/>
  <c r="U131" i="3"/>
  <c r="W130" i="3"/>
  <c r="V130" i="3"/>
  <c r="U130" i="3"/>
  <c r="W129" i="3"/>
  <c r="V129" i="3"/>
  <c r="U129" i="3"/>
  <c r="W128" i="3"/>
  <c r="V128" i="3"/>
  <c r="U128" i="3"/>
  <c r="W127" i="3"/>
  <c r="V127" i="3"/>
  <c r="U127" i="3"/>
  <c r="W126" i="3"/>
  <c r="V126" i="3"/>
  <c r="U126" i="3"/>
  <c r="W125" i="3"/>
  <c r="V125" i="3"/>
  <c r="W124" i="3"/>
  <c r="V124" i="3"/>
  <c r="U124" i="3"/>
  <c r="W123" i="3"/>
  <c r="V123" i="3"/>
  <c r="U123" i="3"/>
  <c r="W122" i="3"/>
  <c r="V122" i="3"/>
  <c r="U122" i="3"/>
  <c r="W121" i="3"/>
  <c r="V121" i="3"/>
  <c r="U121" i="3"/>
  <c r="W120" i="3"/>
  <c r="V120" i="3"/>
  <c r="U120" i="3"/>
  <c r="W119" i="3"/>
  <c r="V119" i="3"/>
  <c r="U119" i="3"/>
  <c r="W118" i="3"/>
  <c r="V118" i="3"/>
  <c r="U118" i="3"/>
  <c r="W117" i="3"/>
  <c r="V117" i="3"/>
  <c r="U117" i="3"/>
  <c r="W116" i="3"/>
  <c r="V116" i="3"/>
  <c r="U116" i="3"/>
  <c r="W115" i="3"/>
  <c r="V115" i="3"/>
  <c r="U115" i="3"/>
  <c r="W114" i="3"/>
  <c r="V114" i="3"/>
  <c r="U114" i="3"/>
  <c r="W113" i="3"/>
  <c r="V113" i="3"/>
  <c r="U113" i="3"/>
  <c r="W112" i="3"/>
  <c r="V112" i="3"/>
  <c r="U112" i="3"/>
  <c r="W111" i="3"/>
  <c r="V111" i="3"/>
  <c r="U111" i="3"/>
  <c r="W110" i="3"/>
  <c r="V110" i="3"/>
  <c r="U110" i="3"/>
  <c r="W109" i="3"/>
  <c r="V109" i="3"/>
  <c r="U109" i="3"/>
  <c r="W108" i="3"/>
  <c r="V108" i="3"/>
  <c r="U108" i="3"/>
  <c r="W107" i="3"/>
  <c r="V107" i="3"/>
  <c r="U107" i="3"/>
  <c r="W106" i="3"/>
  <c r="V106" i="3"/>
  <c r="U106" i="3"/>
  <c r="W105" i="3"/>
  <c r="V105" i="3"/>
  <c r="U105" i="3"/>
  <c r="W104" i="3"/>
  <c r="V104" i="3"/>
  <c r="U104" i="3"/>
  <c r="W103" i="3"/>
  <c r="V103" i="3"/>
  <c r="U103" i="3"/>
  <c r="W102" i="3"/>
  <c r="V102" i="3"/>
  <c r="U102" i="3"/>
  <c r="W101" i="3"/>
  <c r="V101" i="3"/>
  <c r="U101" i="3"/>
  <c r="W100" i="3"/>
  <c r="V100" i="3"/>
  <c r="U100" i="3"/>
  <c r="W99" i="3"/>
  <c r="V99" i="3"/>
  <c r="U99" i="3"/>
  <c r="W98" i="3"/>
  <c r="V98" i="3"/>
  <c r="U98" i="3"/>
  <c r="W97" i="3"/>
  <c r="V97" i="3"/>
  <c r="U97" i="3"/>
  <c r="W96" i="3"/>
  <c r="V96" i="3"/>
  <c r="U96" i="3"/>
  <c r="W95" i="3"/>
  <c r="V95" i="3"/>
  <c r="U95" i="3"/>
  <c r="W94" i="3"/>
  <c r="V94" i="3"/>
  <c r="U94" i="3"/>
  <c r="W93" i="3"/>
  <c r="V93" i="3"/>
  <c r="U93" i="3"/>
  <c r="W92" i="3"/>
  <c r="V92" i="3"/>
  <c r="U92" i="3"/>
  <c r="W91" i="3"/>
  <c r="V91" i="3"/>
  <c r="U91" i="3"/>
  <c r="W90" i="3"/>
  <c r="V90" i="3"/>
  <c r="U90" i="3"/>
  <c r="W89" i="3"/>
  <c r="V89" i="3"/>
  <c r="U89" i="3"/>
  <c r="W88" i="3"/>
  <c r="V88" i="3"/>
  <c r="U88" i="3"/>
  <c r="W87" i="3"/>
  <c r="V87" i="3"/>
  <c r="U87" i="3"/>
  <c r="W86" i="3"/>
  <c r="V86" i="3"/>
  <c r="U86" i="3"/>
  <c r="W85" i="3"/>
  <c r="V85" i="3"/>
  <c r="U85" i="3"/>
  <c r="W84" i="3"/>
  <c r="V84" i="3"/>
  <c r="U84" i="3"/>
  <c r="W83" i="3"/>
  <c r="V83" i="3"/>
  <c r="U83" i="3"/>
  <c r="W82" i="3"/>
  <c r="V82" i="3"/>
  <c r="U82" i="3"/>
  <c r="W81" i="3"/>
  <c r="V81" i="3"/>
  <c r="U81" i="3"/>
  <c r="W80" i="3"/>
  <c r="V80" i="3"/>
  <c r="U80" i="3"/>
  <c r="W79" i="3"/>
  <c r="V79" i="3"/>
  <c r="U79" i="3"/>
  <c r="W78" i="3"/>
  <c r="V78" i="3"/>
  <c r="U78" i="3"/>
  <c r="W77" i="3"/>
  <c r="V77" i="3"/>
  <c r="U77" i="3"/>
  <c r="W76" i="3"/>
  <c r="V76" i="3"/>
  <c r="U76" i="3"/>
  <c r="W75" i="3"/>
  <c r="V75" i="3"/>
  <c r="U75" i="3"/>
  <c r="W74" i="3"/>
  <c r="V74" i="3"/>
  <c r="U74" i="3"/>
  <c r="W73" i="3"/>
  <c r="V73" i="3"/>
  <c r="U73" i="3"/>
  <c r="W72" i="3"/>
  <c r="V72" i="3"/>
  <c r="U72" i="3"/>
  <c r="W71" i="3"/>
  <c r="V71" i="3"/>
  <c r="U71" i="3"/>
  <c r="W70" i="3"/>
  <c r="V70" i="3"/>
  <c r="U70" i="3"/>
  <c r="W69" i="3"/>
  <c r="V69" i="3"/>
  <c r="U69" i="3"/>
  <c r="W68" i="3"/>
  <c r="V68" i="3"/>
  <c r="U68" i="3"/>
  <c r="W67" i="3"/>
  <c r="V67" i="3"/>
  <c r="U67" i="3"/>
  <c r="W66" i="3"/>
  <c r="V66" i="3"/>
  <c r="U66" i="3"/>
  <c r="W65" i="3"/>
  <c r="V65" i="3"/>
  <c r="U65" i="3"/>
  <c r="W64" i="3"/>
  <c r="V64" i="3"/>
  <c r="U64" i="3"/>
  <c r="W63" i="3"/>
  <c r="V63" i="3"/>
  <c r="U63" i="3"/>
  <c r="W62" i="3"/>
  <c r="V62" i="3"/>
  <c r="U62" i="3"/>
  <c r="W61" i="3"/>
  <c r="V61" i="3"/>
  <c r="U61" i="3"/>
  <c r="W60" i="3"/>
  <c r="V60" i="3"/>
  <c r="U60" i="3"/>
  <c r="W59" i="3"/>
  <c r="V59" i="3"/>
  <c r="U59" i="3"/>
  <c r="W58" i="3"/>
  <c r="V58" i="3"/>
  <c r="U58" i="3"/>
  <c r="W57" i="3"/>
  <c r="V57" i="3"/>
  <c r="U57" i="3"/>
  <c r="W56" i="3"/>
  <c r="V56" i="3"/>
  <c r="U56" i="3"/>
  <c r="W55" i="3"/>
  <c r="V55" i="3"/>
  <c r="U55" i="3"/>
  <c r="W54" i="3"/>
  <c r="V54" i="3"/>
  <c r="U54" i="3"/>
  <c r="W53" i="3"/>
  <c r="V53" i="3"/>
  <c r="U53" i="3"/>
  <c r="W52" i="3"/>
  <c r="V52" i="3"/>
  <c r="U52" i="3"/>
  <c r="W51" i="3"/>
  <c r="V51" i="3"/>
  <c r="U51" i="3"/>
  <c r="W50" i="3"/>
  <c r="V50" i="3"/>
  <c r="U50" i="3"/>
  <c r="W49" i="3"/>
  <c r="V49" i="3"/>
  <c r="U49" i="3"/>
  <c r="W48" i="3"/>
  <c r="V48" i="3"/>
  <c r="U48" i="3"/>
  <c r="W47" i="3"/>
  <c r="V47" i="3"/>
  <c r="U47" i="3"/>
  <c r="W46" i="3"/>
  <c r="V46" i="3"/>
  <c r="U46" i="3"/>
  <c r="W45" i="3"/>
  <c r="V45" i="3"/>
  <c r="U45" i="3"/>
  <c r="W44" i="3"/>
  <c r="V44" i="3"/>
  <c r="U44" i="3"/>
  <c r="W43" i="3"/>
  <c r="V43" i="3"/>
  <c r="U43" i="3"/>
  <c r="W42" i="3"/>
  <c r="V42" i="3"/>
  <c r="U42" i="3"/>
  <c r="W41" i="3"/>
  <c r="V41" i="3"/>
  <c r="U41" i="3"/>
  <c r="W40" i="3"/>
  <c r="V40" i="3"/>
  <c r="U40" i="3"/>
  <c r="W39" i="3"/>
  <c r="V39" i="3"/>
  <c r="U39" i="3"/>
  <c r="W38" i="3"/>
  <c r="V38" i="3"/>
  <c r="U38" i="3"/>
  <c r="W37" i="3"/>
  <c r="V37" i="3"/>
  <c r="U37" i="3"/>
  <c r="W36" i="3"/>
  <c r="V36" i="3"/>
  <c r="U36" i="3"/>
  <c r="W35" i="3"/>
  <c r="V35" i="3"/>
  <c r="U35" i="3"/>
  <c r="W34" i="3"/>
  <c r="V34" i="3"/>
  <c r="U34" i="3"/>
  <c r="W33" i="3"/>
  <c r="V33" i="3"/>
  <c r="U33" i="3"/>
  <c r="W32" i="3"/>
  <c r="V32" i="3"/>
  <c r="U32" i="3"/>
  <c r="W31" i="3"/>
  <c r="V31" i="3"/>
  <c r="U31" i="3"/>
  <c r="W30" i="3"/>
  <c r="V30" i="3"/>
  <c r="U30" i="3"/>
  <c r="W29" i="3"/>
  <c r="V29" i="3"/>
  <c r="U29" i="3"/>
  <c r="W28" i="3"/>
  <c r="V28" i="3"/>
  <c r="U28" i="3"/>
  <c r="W27" i="3"/>
  <c r="V27" i="3"/>
  <c r="U27" i="3"/>
  <c r="W26" i="3"/>
  <c r="V26" i="3"/>
  <c r="U26" i="3"/>
  <c r="W25" i="3"/>
  <c r="V25" i="3"/>
  <c r="U25" i="3"/>
  <c r="W24" i="3"/>
  <c r="V24" i="3"/>
  <c r="U24" i="3"/>
  <c r="W23" i="3"/>
  <c r="V23" i="3"/>
  <c r="U23" i="3"/>
  <c r="W22" i="3"/>
  <c r="V22" i="3"/>
  <c r="U22" i="3"/>
  <c r="W21" i="3"/>
  <c r="V21" i="3"/>
  <c r="U21" i="3"/>
  <c r="W20" i="3"/>
  <c r="V20" i="3"/>
  <c r="U20" i="3"/>
  <c r="W19" i="3"/>
  <c r="V19" i="3"/>
  <c r="U19" i="3"/>
  <c r="W18" i="3"/>
  <c r="V18" i="3"/>
  <c r="U18" i="3"/>
  <c r="W17" i="3"/>
  <c r="V17" i="3"/>
  <c r="U17" i="3"/>
  <c r="W16" i="3"/>
  <c r="V16" i="3"/>
  <c r="U16" i="3"/>
  <c r="W15" i="3"/>
  <c r="V15" i="3"/>
  <c r="U15" i="3"/>
  <c r="W14" i="3"/>
  <c r="V14" i="3"/>
  <c r="U14" i="3"/>
  <c r="W13" i="3"/>
  <c r="V13" i="3"/>
  <c r="U13" i="3"/>
  <c r="W12" i="3"/>
  <c r="V12" i="3"/>
  <c r="U12" i="3"/>
  <c r="W11" i="3"/>
  <c r="V11" i="3"/>
  <c r="U11" i="3"/>
  <c r="W10" i="3"/>
  <c r="V10" i="3"/>
  <c r="U10" i="3"/>
  <c r="W9" i="3"/>
  <c r="V9" i="3"/>
  <c r="W8" i="3"/>
  <c r="V8" i="3"/>
  <c r="U8" i="3"/>
  <c r="W7" i="3"/>
  <c r="V7" i="3"/>
  <c r="U7" i="3"/>
  <c r="W6" i="3"/>
  <c r="V6" i="3"/>
  <c r="U6" i="3"/>
  <c r="W5" i="3"/>
  <c r="V5" i="3"/>
  <c r="U5" i="3"/>
  <c r="W4" i="3"/>
  <c r="V4" i="3"/>
  <c r="W3" i="3"/>
  <c r="V3" i="3"/>
  <c r="U3" i="3"/>
  <c r="W2" i="3"/>
  <c r="V2" i="3"/>
  <c r="U2" i="3"/>
  <c r="W190" i="2"/>
  <c r="V190" i="2"/>
  <c r="U190" i="2"/>
  <c r="W189" i="2"/>
  <c r="V189" i="2"/>
  <c r="U189" i="2"/>
  <c r="W188" i="2"/>
  <c r="V188" i="2"/>
  <c r="U188" i="2"/>
  <c r="W187" i="2"/>
  <c r="V187" i="2"/>
  <c r="U187" i="2"/>
  <c r="W186" i="2"/>
  <c r="V186" i="2"/>
  <c r="U186" i="2"/>
  <c r="W185" i="2"/>
  <c r="V185" i="2"/>
  <c r="U185" i="2"/>
  <c r="W184" i="2"/>
  <c r="V184" i="2"/>
  <c r="U184" i="2"/>
  <c r="W183" i="2"/>
  <c r="V183" i="2"/>
  <c r="U183" i="2"/>
  <c r="W182" i="2"/>
  <c r="V182" i="2"/>
  <c r="U182" i="2"/>
  <c r="W181" i="2"/>
  <c r="V181" i="2"/>
  <c r="U181" i="2"/>
  <c r="W180" i="2"/>
  <c r="V180" i="2"/>
  <c r="U180" i="2"/>
  <c r="W179" i="2"/>
  <c r="V179" i="2"/>
  <c r="U179" i="2"/>
  <c r="W178" i="2"/>
  <c r="V178" i="2"/>
  <c r="U178" i="2"/>
  <c r="W177" i="2"/>
  <c r="V177" i="2"/>
  <c r="U177" i="2"/>
  <c r="W176" i="2"/>
  <c r="V176" i="2"/>
  <c r="U176" i="2"/>
  <c r="W175" i="2"/>
  <c r="V175" i="2"/>
  <c r="U175" i="2"/>
  <c r="W174" i="2"/>
  <c r="V174" i="2"/>
  <c r="U174" i="2"/>
  <c r="W173" i="2"/>
  <c r="V173" i="2"/>
  <c r="U173" i="2"/>
  <c r="W172" i="2"/>
  <c r="V172" i="2"/>
  <c r="U172" i="2"/>
  <c r="W171" i="2"/>
  <c r="V171" i="2"/>
  <c r="U171" i="2"/>
  <c r="W170" i="2"/>
  <c r="V170" i="2"/>
  <c r="U170" i="2"/>
  <c r="W169" i="2"/>
  <c r="V169" i="2"/>
  <c r="U169" i="2"/>
  <c r="W168" i="2"/>
  <c r="V168" i="2"/>
  <c r="U168" i="2"/>
  <c r="W167" i="2"/>
  <c r="V167" i="2"/>
  <c r="U167" i="2"/>
  <c r="W166" i="2"/>
  <c r="V166" i="2"/>
  <c r="U166" i="2"/>
  <c r="W165" i="2"/>
  <c r="V165" i="2"/>
  <c r="U165" i="2"/>
  <c r="W164" i="2"/>
  <c r="V164" i="2"/>
  <c r="U164" i="2"/>
  <c r="W163" i="2"/>
  <c r="V163" i="2"/>
  <c r="U163" i="2"/>
  <c r="W162" i="2"/>
  <c r="V162" i="2"/>
  <c r="U162" i="2"/>
  <c r="W161" i="2"/>
  <c r="V161" i="2"/>
  <c r="U161" i="2"/>
  <c r="W160" i="2"/>
  <c r="V160" i="2"/>
  <c r="U160" i="2"/>
  <c r="W159" i="2"/>
  <c r="V159" i="2"/>
  <c r="U159" i="2"/>
  <c r="W158" i="2"/>
  <c r="V158" i="2"/>
  <c r="U158" i="2"/>
  <c r="W157" i="2"/>
  <c r="V157" i="2"/>
  <c r="U157" i="2"/>
  <c r="W156" i="2"/>
  <c r="V156" i="2"/>
  <c r="U156" i="2"/>
  <c r="W155" i="2"/>
  <c r="V155" i="2"/>
  <c r="U155" i="2"/>
  <c r="W154" i="2"/>
  <c r="V154" i="2"/>
  <c r="U154" i="2"/>
  <c r="W153" i="2"/>
  <c r="V153" i="2"/>
  <c r="U153" i="2"/>
  <c r="W152" i="2"/>
  <c r="V152" i="2"/>
  <c r="U152" i="2"/>
  <c r="W151" i="2"/>
  <c r="V151" i="2"/>
  <c r="U151" i="2"/>
  <c r="W150" i="2"/>
  <c r="V150" i="2"/>
  <c r="U150" i="2"/>
  <c r="W149" i="2"/>
  <c r="V149" i="2"/>
  <c r="U149" i="2"/>
  <c r="W148" i="2"/>
  <c r="V148" i="2"/>
  <c r="U148" i="2"/>
  <c r="W147" i="2"/>
  <c r="V147" i="2"/>
  <c r="U147" i="2"/>
  <c r="W146" i="2"/>
  <c r="V146" i="2"/>
  <c r="U146" i="2"/>
  <c r="W145" i="2"/>
  <c r="V145" i="2"/>
  <c r="U145" i="2"/>
  <c r="W144" i="2"/>
  <c r="V144" i="2"/>
  <c r="U144" i="2"/>
  <c r="W143" i="2"/>
  <c r="V143" i="2"/>
  <c r="U143" i="2"/>
  <c r="W142" i="2"/>
  <c r="V142" i="2"/>
  <c r="U142" i="2"/>
  <c r="W141" i="2"/>
  <c r="V141" i="2"/>
  <c r="U141" i="2"/>
  <c r="W140" i="2"/>
  <c r="V140" i="2"/>
  <c r="U140" i="2"/>
  <c r="W139" i="2"/>
  <c r="V139" i="2"/>
  <c r="U139" i="2"/>
  <c r="W138" i="2"/>
  <c r="V138" i="2"/>
  <c r="U138" i="2"/>
  <c r="W137" i="2"/>
  <c r="V137" i="2"/>
  <c r="U137" i="2"/>
  <c r="W136" i="2"/>
  <c r="V136" i="2"/>
  <c r="U136" i="2"/>
  <c r="W135" i="2"/>
  <c r="V135" i="2"/>
  <c r="U135" i="2"/>
  <c r="W134" i="2"/>
  <c r="V134" i="2"/>
  <c r="U134" i="2"/>
  <c r="W133" i="2"/>
  <c r="V133" i="2"/>
  <c r="U133" i="2"/>
  <c r="W132" i="2"/>
  <c r="V132" i="2"/>
  <c r="U132" i="2"/>
  <c r="W131" i="2"/>
  <c r="V131" i="2"/>
  <c r="U131" i="2"/>
  <c r="W130" i="2"/>
  <c r="V130" i="2"/>
  <c r="U130" i="2"/>
  <c r="W129" i="2"/>
  <c r="V129" i="2"/>
  <c r="U129" i="2"/>
  <c r="W128" i="2"/>
  <c r="V128" i="2"/>
  <c r="U128" i="2"/>
  <c r="W127" i="2"/>
  <c r="V127" i="2"/>
  <c r="U127" i="2"/>
  <c r="W126" i="2"/>
  <c r="V126" i="2"/>
  <c r="U126" i="2"/>
  <c r="W125" i="2"/>
  <c r="V125" i="2"/>
  <c r="U125" i="2"/>
  <c r="W124" i="2"/>
  <c r="V124" i="2"/>
  <c r="U124" i="2"/>
  <c r="W123" i="2"/>
  <c r="V123" i="2"/>
  <c r="U123" i="2"/>
  <c r="W122" i="2"/>
  <c r="V122" i="2"/>
  <c r="U122" i="2"/>
  <c r="W121" i="2"/>
  <c r="V121" i="2"/>
  <c r="U121" i="2"/>
  <c r="W120" i="2"/>
  <c r="V120" i="2"/>
  <c r="U120" i="2"/>
  <c r="W119" i="2"/>
  <c r="V119" i="2"/>
  <c r="U119" i="2"/>
  <c r="W118" i="2"/>
  <c r="V118" i="2"/>
  <c r="U118" i="2"/>
  <c r="W117" i="2"/>
  <c r="V117" i="2"/>
  <c r="U117" i="2"/>
  <c r="W116" i="2"/>
  <c r="V116" i="2"/>
  <c r="U116" i="2"/>
  <c r="W115" i="2"/>
  <c r="V115" i="2"/>
  <c r="U115" i="2"/>
  <c r="W114" i="2"/>
  <c r="V114" i="2"/>
  <c r="U114" i="2"/>
  <c r="W113" i="2"/>
  <c r="V113" i="2"/>
  <c r="U113" i="2"/>
  <c r="W112" i="2"/>
  <c r="V112" i="2"/>
  <c r="U112" i="2"/>
  <c r="W111" i="2"/>
  <c r="V111" i="2"/>
  <c r="U111" i="2"/>
  <c r="V110" i="2"/>
  <c r="U110" i="2"/>
  <c r="W109" i="2"/>
  <c r="V109" i="2"/>
  <c r="U109" i="2"/>
  <c r="W108" i="2"/>
  <c r="V108" i="2"/>
  <c r="U108" i="2"/>
  <c r="W107" i="2"/>
  <c r="V107" i="2"/>
  <c r="U107" i="2"/>
  <c r="W106" i="2"/>
  <c r="V106" i="2"/>
  <c r="U106" i="2"/>
  <c r="W105" i="2"/>
  <c r="V105" i="2"/>
  <c r="U105" i="2"/>
  <c r="W104" i="2"/>
  <c r="V104" i="2"/>
  <c r="U104" i="2"/>
  <c r="W103" i="2"/>
  <c r="V103" i="2"/>
  <c r="U103" i="2"/>
  <c r="W102" i="2"/>
  <c r="V102" i="2"/>
  <c r="U102" i="2"/>
  <c r="W101" i="2"/>
  <c r="V101" i="2"/>
  <c r="U101" i="2"/>
  <c r="W100" i="2"/>
  <c r="V100" i="2"/>
  <c r="U100" i="2"/>
  <c r="W99" i="2"/>
  <c r="V99" i="2"/>
  <c r="U99" i="2"/>
  <c r="W98" i="2"/>
  <c r="V98" i="2"/>
  <c r="U98" i="2"/>
  <c r="W97" i="2"/>
  <c r="V97" i="2"/>
  <c r="U97" i="2"/>
  <c r="W96" i="2"/>
  <c r="V96" i="2"/>
  <c r="U96" i="2"/>
  <c r="W95" i="2"/>
  <c r="V95" i="2"/>
  <c r="U95" i="2"/>
  <c r="W94" i="2"/>
  <c r="V94" i="2"/>
  <c r="U94" i="2"/>
  <c r="W93" i="2"/>
  <c r="V93" i="2"/>
  <c r="U93" i="2"/>
  <c r="W92" i="2"/>
  <c r="V92" i="2"/>
  <c r="U92" i="2"/>
  <c r="W91" i="2"/>
  <c r="V91" i="2"/>
  <c r="U91" i="2"/>
  <c r="W90" i="2"/>
  <c r="V90" i="2"/>
  <c r="U90" i="2"/>
  <c r="W89" i="2"/>
  <c r="V89" i="2"/>
  <c r="U89" i="2"/>
  <c r="W88" i="2"/>
  <c r="V88" i="2"/>
  <c r="U88" i="2"/>
  <c r="W87" i="2"/>
  <c r="V87" i="2"/>
  <c r="U87" i="2"/>
  <c r="W86" i="2"/>
  <c r="V86" i="2"/>
  <c r="U86" i="2"/>
  <c r="W85" i="2"/>
  <c r="V85" i="2"/>
  <c r="U85" i="2"/>
  <c r="W84" i="2"/>
  <c r="V84" i="2"/>
  <c r="U84" i="2"/>
  <c r="W83" i="2"/>
  <c r="V83" i="2"/>
  <c r="U83" i="2"/>
  <c r="W82" i="2"/>
  <c r="V82" i="2"/>
  <c r="U82" i="2"/>
  <c r="W81" i="2"/>
  <c r="V81" i="2"/>
  <c r="U81" i="2"/>
  <c r="W80" i="2"/>
  <c r="V80" i="2"/>
  <c r="U80" i="2"/>
  <c r="W79" i="2"/>
  <c r="V79" i="2"/>
  <c r="U79" i="2"/>
  <c r="W78" i="2"/>
  <c r="V78" i="2"/>
  <c r="U78" i="2"/>
  <c r="W77" i="2"/>
  <c r="V77" i="2"/>
  <c r="U77" i="2"/>
  <c r="W76" i="2"/>
  <c r="V76" i="2"/>
  <c r="U76" i="2"/>
  <c r="W75" i="2"/>
  <c r="V75" i="2"/>
  <c r="U75" i="2"/>
  <c r="W74" i="2"/>
  <c r="V74" i="2"/>
  <c r="U74" i="2"/>
  <c r="W73" i="2"/>
  <c r="V73" i="2"/>
  <c r="U73" i="2"/>
  <c r="W72" i="2"/>
  <c r="V72" i="2"/>
  <c r="U72" i="2"/>
  <c r="W71" i="2"/>
  <c r="V71" i="2"/>
  <c r="U71" i="2"/>
  <c r="W70" i="2"/>
  <c r="V70" i="2"/>
  <c r="U70" i="2"/>
  <c r="W69" i="2"/>
  <c r="V69" i="2"/>
  <c r="U69" i="2"/>
  <c r="W68" i="2"/>
  <c r="V68" i="2"/>
  <c r="U68" i="2"/>
  <c r="W67" i="2"/>
  <c r="V67" i="2"/>
  <c r="U67" i="2"/>
  <c r="W66" i="2"/>
  <c r="V66" i="2"/>
  <c r="U66" i="2"/>
  <c r="W65" i="2"/>
  <c r="V65" i="2"/>
  <c r="U65" i="2"/>
  <c r="W64" i="2"/>
  <c r="V64" i="2"/>
  <c r="U64" i="2"/>
  <c r="W63" i="2"/>
  <c r="V63" i="2"/>
  <c r="U63" i="2"/>
  <c r="W62" i="2"/>
  <c r="V62" i="2"/>
  <c r="U62" i="2"/>
  <c r="W61" i="2"/>
  <c r="V61" i="2"/>
  <c r="U61" i="2"/>
  <c r="W60" i="2"/>
  <c r="V60" i="2"/>
  <c r="U60" i="2"/>
  <c r="W59" i="2"/>
  <c r="V59" i="2"/>
  <c r="U59" i="2"/>
  <c r="W58" i="2"/>
  <c r="V58" i="2"/>
  <c r="U58" i="2"/>
  <c r="W57" i="2"/>
  <c r="V57" i="2"/>
  <c r="U57" i="2"/>
  <c r="W56" i="2"/>
  <c r="V56" i="2"/>
  <c r="U56" i="2"/>
  <c r="W55" i="2"/>
  <c r="V55" i="2"/>
  <c r="U55" i="2"/>
  <c r="W54" i="2"/>
  <c r="V54" i="2"/>
  <c r="U54" i="2"/>
  <c r="W53" i="2"/>
  <c r="V53" i="2"/>
  <c r="U53" i="2"/>
  <c r="W52" i="2"/>
  <c r="V52" i="2"/>
  <c r="U52" i="2"/>
  <c r="W51" i="2"/>
  <c r="V51" i="2"/>
  <c r="U51" i="2"/>
  <c r="W50" i="2"/>
  <c r="V50" i="2"/>
  <c r="U50" i="2"/>
  <c r="W49" i="2"/>
  <c r="V49" i="2"/>
  <c r="W48" i="2"/>
  <c r="V48" i="2"/>
  <c r="U48" i="2"/>
  <c r="W47" i="2"/>
  <c r="V47" i="2"/>
  <c r="U47" i="2"/>
  <c r="W46" i="2"/>
  <c r="V46" i="2"/>
  <c r="U46" i="2"/>
  <c r="W45" i="2"/>
  <c r="V45" i="2"/>
  <c r="U45" i="2"/>
  <c r="W44" i="2"/>
  <c r="V44" i="2"/>
  <c r="U44" i="2"/>
  <c r="W43" i="2"/>
  <c r="V43" i="2"/>
  <c r="U43" i="2"/>
  <c r="W42" i="2"/>
  <c r="V42" i="2"/>
  <c r="U42" i="2"/>
  <c r="W41" i="2"/>
  <c r="V41" i="2"/>
  <c r="U41" i="2"/>
  <c r="W40" i="2"/>
  <c r="V40" i="2"/>
  <c r="U40" i="2"/>
  <c r="W39" i="2"/>
  <c r="V39" i="2"/>
  <c r="U39" i="2"/>
  <c r="W38" i="2"/>
  <c r="V38" i="2"/>
  <c r="U38" i="2"/>
  <c r="W37" i="2"/>
  <c r="V37" i="2"/>
  <c r="U37" i="2"/>
  <c r="W36" i="2"/>
  <c r="V36" i="2"/>
  <c r="U36" i="2"/>
  <c r="W35" i="2"/>
  <c r="V35" i="2"/>
  <c r="U35" i="2"/>
  <c r="W34" i="2"/>
  <c r="V34" i="2"/>
  <c r="U34" i="2"/>
  <c r="W33" i="2"/>
  <c r="V33" i="2"/>
  <c r="U33" i="2"/>
  <c r="W32" i="2"/>
  <c r="V32" i="2"/>
  <c r="U32" i="2"/>
  <c r="W31" i="2"/>
  <c r="V31" i="2"/>
  <c r="U31" i="2"/>
  <c r="W30" i="2"/>
  <c r="V30" i="2"/>
  <c r="U30" i="2"/>
  <c r="W29" i="2"/>
  <c r="V29" i="2"/>
  <c r="U29" i="2"/>
  <c r="W28" i="2"/>
  <c r="V28" i="2"/>
  <c r="U28" i="2"/>
  <c r="W27" i="2"/>
  <c r="V27" i="2"/>
  <c r="U27" i="2"/>
  <c r="W26" i="2"/>
  <c r="V26" i="2"/>
  <c r="U26" i="2"/>
  <c r="W25" i="2"/>
  <c r="V25" i="2"/>
  <c r="W24" i="2"/>
  <c r="V24" i="2"/>
  <c r="U24" i="2"/>
  <c r="W23" i="2"/>
  <c r="V23" i="2"/>
  <c r="U23" i="2"/>
  <c r="W22" i="2"/>
  <c r="V22" i="2"/>
  <c r="U22" i="2"/>
  <c r="W21" i="2"/>
  <c r="V21" i="2"/>
  <c r="U21" i="2"/>
  <c r="W20" i="2"/>
  <c r="V20" i="2"/>
  <c r="U20" i="2"/>
  <c r="W19" i="2"/>
  <c r="V19" i="2"/>
  <c r="U19" i="2"/>
  <c r="W18" i="2"/>
  <c r="V18" i="2"/>
  <c r="U18" i="2"/>
  <c r="W17" i="2"/>
  <c r="V17" i="2"/>
  <c r="U17" i="2"/>
  <c r="W16" i="2"/>
  <c r="V16" i="2"/>
  <c r="U16" i="2"/>
  <c r="W15" i="2"/>
  <c r="V15" i="2"/>
  <c r="U15" i="2"/>
  <c r="W14" i="2"/>
  <c r="V14" i="2"/>
  <c r="U14" i="2"/>
  <c r="W13" i="2"/>
  <c r="V13" i="2"/>
  <c r="U13" i="2"/>
  <c r="W12" i="2"/>
  <c r="V12" i="2"/>
  <c r="U12" i="2"/>
  <c r="W11" i="2"/>
  <c r="V11" i="2"/>
  <c r="U11" i="2"/>
  <c r="W10" i="2"/>
  <c r="V10" i="2"/>
  <c r="U10" i="2"/>
  <c r="W9" i="2"/>
  <c r="V9" i="2"/>
  <c r="U9" i="2"/>
  <c r="W8" i="2"/>
  <c r="V8" i="2"/>
  <c r="U8" i="2"/>
  <c r="W7" i="2"/>
  <c r="V7" i="2"/>
  <c r="U7" i="2"/>
  <c r="W6" i="2"/>
  <c r="V6" i="2"/>
  <c r="U6" i="2"/>
  <c r="W5" i="2"/>
  <c r="V5" i="2"/>
  <c r="U5" i="2"/>
  <c r="W4" i="2"/>
  <c r="V4" i="2"/>
  <c r="U4" i="2"/>
  <c r="W3" i="2"/>
  <c r="V3" i="2"/>
  <c r="U3" i="2"/>
  <c r="W2" i="2"/>
  <c r="V2" i="2"/>
  <c r="U2" i="2"/>
  <c r="W89" i="1"/>
  <c r="V89" i="1"/>
  <c r="U89" i="1"/>
  <c r="W88" i="1"/>
  <c r="V88" i="1"/>
  <c r="U88" i="1"/>
  <c r="W87" i="1"/>
  <c r="V87" i="1"/>
  <c r="U87" i="1"/>
  <c r="W86" i="1"/>
  <c r="V86" i="1"/>
  <c r="U86" i="1"/>
  <c r="W85" i="1"/>
  <c r="V85" i="1"/>
  <c r="U85" i="1"/>
  <c r="W84" i="1"/>
  <c r="V84" i="1"/>
  <c r="U84" i="1"/>
  <c r="W83" i="1"/>
  <c r="V83" i="1"/>
  <c r="U83" i="1"/>
  <c r="W82" i="1"/>
  <c r="V82" i="1"/>
  <c r="U82" i="1"/>
  <c r="W81" i="1"/>
  <c r="V81" i="1"/>
  <c r="U81" i="1"/>
  <c r="W80" i="1"/>
  <c r="V80" i="1"/>
  <c r="U80" i="1"/>
  <c r="W79" i="1"/>
  <c r="V79" i="1"/>
  <c r="U79" i="1"/>
  <c r="W78" i="1"/>
  <c r="V78" i="1"/>
  <c r="U78" i="1"/>
  <c r="W77" i="1"/>
  <c r="V77" i="1"/>
  <c r="U77" i="1"/>
  <c r="W76" i="1"/>
  <c r="V76" i="1"/>
  <c r="U76" i="1"/>
  <c r="W75" i="1"/>
  <c r="V75" i="1"/>
  <c r="U75" i="1"/>
  <c r="W74" i="1"/>
  <c r="V74" i="1"/>
  <c r="U74" i="1"/>
  <c r="W73" i="1"/>
  <c r="V73" i="1"/>
  <c r="U73" i="1"/>
  <c r="W72" i="1"/>
  <c r="V72" i="1"/>
  <c r="U72" i="1"/>
  <c r="W71" i="1"/>
  <c r="V71" i="1"/>
  <c r="U71" i="1"/>
  <c r="W70" i="1"/>
  <c r="V70" i="1"/>
  <c r="U70" i="1"/>
  <c r="W69" i="1"/>
  <c r="V69" i="1"/>
  <c r="U69" i="1"/>
  <c r="W68" i="1"/>
  <c r="V68" i="1"/>
  <c r="U68" i="1"/>
  <c r="W67" i="1"/>
  <c r="V67" i="1"/>
  <c r="U67" i="1"/>
  <c r="W66" i="1"/>
  <c r="V66" i="1"/>
  <c r="U66" i="1"/>
  <c r="W65" i="1"/>
  <c r="V65" i="1"/>
  <c r="U65" i="1"/>
  <c r="W64" i="1"/>
  <c r="V64" i="1"/>
  <c r="U64" i="1"/>
  <c r="W63" i="1"/>
  <c r="V63" i="1"/>
  <c r="U63" i="1"/>
  <c r="W62" i="1"/>
  <c r="V62" i="1"/>
  <c r="U62" i="1"/>
  <c r="W61" i="1"/>
  <c r="V61" i="1"/>
  <c r="U61" i="1"/>
  <c r="W60" i="1"/>
  <c r="V60" i="1"/>
  <c r="U60" i="1"/>
  <c r="W59" i="1"/>
  <c r="V59" i="1"/>
  <c r="U59" i="1"/>
  <c r="W58" i="1"/>
  <c r="V58" i="1"/>
  <c r="U58" i="1"/>
  <c r="W57" i="1"/>
  <c r="V57" i="1"/>
  <c r="U57" i="1"/>
  <c r="W56" i="1"/>
  <c r="V56" i="1"/>
  <c r="U56" i="1"/>
  <c r="W55" i="1"/>
  <c r="V55" i="1"/>
  <c r="U55" i="1"/>
  <c r="W54" i="1"/>
  <c r="V54" i="1"/>
  <c r="U54" i="1"/>
  <c r="W53" i="1"/>
  <c r="V53" i="1"/>
  <c r="U53" i="1"/>
  <c r="W52" i="1"/>
  <c r="V52" i="1"/>
  <c r="U52" i="1"/>
  <c r="W51" i="1"/>
  <c r="V51" i="1"/>
  <c r="U51" i="1"/>
  <c r="W50" i="1"/>
  <c r="V50" i="1"/>
  <c r="U50" i="1"/>
  <c r="W49" i="1"/>
  <c r="V49" i="1"/>
  <c r="U49" i="1"/>
  <c r="W48" i="1"/>
  <c r="V48" i="1"/>
  <c r="U48" i="1"/>
  <c r="W47" i="1"/>
  <c r="V47" i="1"/>
  <c r="U47" i="1"/>
  <c r="W46" i="1"/>
  <c r="V46" i="1"/>
  <c r="U46" i="1"/>
  <c r="W45" i="1"/>
  <c r="V45" i="1"/>
  <c r="U45" i="1"/>
  <c r="W44" i="1"/>
  <c r="V44" i="1"/>
  <c r="U44" i="1"/>
  <c r="W43" i="1"/>
  <c r="V43" i="1"/>
  <c r="U43" i="1"/>
  <c r="W42" i="1"/>
  <c r="V42" i="1"/>
  <c r="U42" i="1"/>
  <c r="W41" i="1"/>
  <c r="V41" i="1"/>
  <c r="U41" i="1"/>
  <c r="W40" i="1"/>
  <c r="V40" i="1"/>
  <c r="U40" i="1"/>
  <c r="W39" i="1"/>
  <c r="V39" i="1"/>
  <c r="U39" i="1"/>
  <c r="W38" i="1"/>
  <c r="V38" i="1"/>
  <c r="U38" i="1"/>
  <c r="W37" i="1"/>
  <c r="V37" i="1"/>
  <c r="U37" i="1"/>
  <c r="W36" i="1"/>
  <c r="V36" i="1"/>
  <c r="U36" i="1"/>
  <c r="W35" i="1"/>
  <c r="V35" i="1"/>
  <c r="U35" i="1"/>
  <c r="W34" i="1"/>
  <c r="V34" i="1"/>
  <c r="U34" i="1"/>
  <c r="W33" i="1"/>
  <c r="V33" i="1"/>
  <c r="U33" i="1"/>
  <c r="W32" i="1"/>
  <c r="V32" i="1"/>
  <c r="U32" i="1"/>
  <c r="W31" i="1"/>
  <c r="V31" i="1"/>
  <c r="U31" i="1"/>
  <c r="W30" i="1"/>
  <c r="V30" i="1"/>
  <c r="U30" i="1"/>
  <c r="W29" i="1"/>
  <c r="V29" i="1"/>
  <c r="U29" i="1"/>
  <c r="W28" i="1"/>
  <c r="V28" i="1"/>
  <c r="U28" i="1"/>
  <c r="W27" i="1"/>
  <c r="V27" i="1"/>
  <c r="U27" i="1"/>
  <c r="W26" i="1"/>
  <c r="V26" i="1"/>
  <c r="U26" i="1"/>
  <c r="W25" i="1"/>
  <c r="V25" i="1"/>
  <c r="U25" i="1"/>
  <c r="W24" i="1"/>
  <c r="V24" i="1"/>
  <c r="U24" i="1"/>
  <c r="W23" i="1"/>
  <c r="V23" i="1"/>
  <c r="U23" i="1"/>
  <c r="W22" i="1"/>
  <c r="V22" i="1"/>
  <c r="U22" i="1"/>
  <c r="W21" i="1"/>
  <c r="V21" i="1"/>
  <c r="U21" i="1"/>
  <c r="W20" i="1"/>
  <c r="V20" i="1"/>
  <c r="U20" i="1"/>
  <c r="W19" i="1"/>
  <c r="V19" i="1"/>
  <c r="U19" i="1"/>
  <c r="W18" i="1"/>
  <c r="V18" i="1"/>
  <c r="U18" i="1"/>
  <c r="W17" i="1"/>
  <c r="V17" i="1"/>
  <c r="U17" i="1"/>
  <c r="W16" i="1"/>
  <c r="V16" i="1"/>
  <c r="U16" i="1"/>
  <c r="W15" i="1"/>
  <c r="V15" i="1"/>
  <c r="U15" i="1"/>
  <c r="W14" i="1"/>
  <c r="V14" i="1"/>
  <c r="U14" i="1"/>
  <c r="W13" i="1"/>
  <c r="V13" i="1"/>
  <c r="U13" i="1"/>
  <c r="W12" i="1"/>
  <c r="V12" i="1"/>
  <c r="U12" i="1"/>
  <c r="W11" i="1"/>
  <c r="V11" i="1"/>
  <c r="U11" i="1"/>
  <c r="W10" i="1"/>
  <c r="V10" i="1"/>
  <c r="U10" i="1"/>
  <c r="W9" i="1"/>
  <c r="V9" i="1"/>
  <c r="U9" i="1"/>
  <c r="W8" i="1"/>
  <c r="V8" i="1"/>
  <c r="U8" i="1"/>
  <c r="W7" i="1"/>
  <c r="V7" i="1"/>
  <c r="U7" i="1"/>
  <c r="W6" i="1"/>
  <c r="V6" i="1"/>
  <c r="U6" i="1"/>
  <c r="W5" i="1"/>
  <c r="V5" i="1"/>
  <c r="U5" i="1"/>
  <c r="W4" i="1"/>
  <c r="V4" i="1"/>
  <c r="U4" i="1"/>
  <c r="W3" i="1"/>
  <c r="V3" i="1"/>
  <c r="U3" i="1"/>
  <c r="W2" i="1"/>
  <c r="V2" i="1"/>
  <c r="U2" i="1"/>
</calcChain>
</file>

<file path=xl/sharedStrings.xml><?xml version="1.0" encoding="utf-8"?>
<sst xmlns="http://schemas.openxmlformats.org/spreadsheetml/2006/main" count="13579" uniqueCount="4764">
  <si>
    <t>Responsavel</t>
  </si>
  <si>
    <t>Data da Coleta</t>
  </si>
  <si>
    <t>Nome do Empreendimento</t>
  </si>
  <si>
    <t>Construtora /Incorporadora</t>
  </si>
  <si>
    <t>Cidade</t>
  </si>
  <si>
    <t>Bairro</t>
  </si>
  <si>
    <t>Endereço</t>
  </si>
  <si>
    <t>CEP</t>
  </si>
  <si>
    <t xml:space="preserve">Latitude </t>
  </si>
  <si>
    <t>Longitude</t>
  </si>
  <si>
    <t>Nº de Quartos</t>
  </si>
  <si>
    <t>Suíte</t>
  </si>
  <si>
    <t>Banheiros</t>
  </si>
  <si>
    <t>Nº de vaga por unidade</t>
  </si>
  <si>
    <t>Total de vagas no empreendimento</t>
  </si>
  <si>
    <t>Inicio de comercialização</t>
  </si>
  <si>
    <t>Entrega do imóvel</t>
  </si>
  <si>
    <t>Fase do empreendimento</t>
  </si>
  <si>
    <t>Unidades Ofertadas</t>
  </si>
  <si>
    <t>Unidades Vendidas</t>
  </si>
  <si>
    <t>Unidades em Estoque</t>
  </si>
  <si>
    <t>% Vendido</t>
  </si>
  <si>
    <t>Preço Médio  M²</t>
  </si>
  <si>
    <t>Preço do imóvel</t>
  </si>
  <si>
    <t>Valor de Avaliação</t>
  </si>
  <si>
    <t>Área do imóvel em m²</t>
  </si>
  <si>
    <t>Número de elevadores</t>
  </si>
  <si>
    <t>Tamanho dos terrenos</t>
  </si>
  <si>
    <t>N° de pavimentos</t>
  </si>
  <si>
    <t>Quantidade de imóvel por andar</t>
  </si>
  <si>
    <t>Quantidade de torres</t>
  </si>
  <si>
    <t>Forma de Pagamento</t>
  </si>
  <si>
    <t>Caracterização da Área de Lazer</t>
  </si>
  <si>
    <t>Infraestrutura / Segurança</t>
  </si>
  <si>
    <t>Nível de Acabamento</t>
  </si>
  <si>
    <t>OBSERVAÇÃO</t>
  </si>
  <si>
    <t>RESPONSÁVEL</t>
  </si>
  <si>
    <t>Claudiane</t>
  </si>
  <si>
    <t xml:space="preserve">Condomínio Alameda do Frio </t>
  </si>
  <si>
    <t>ACLF Empreendimentos</t>
  </si>
  <si>
    <t>Paulista</t>
  </si>
  <si>
    <t>Jardim Paulista Aurora</t>
  </si>
  <si>
    <t xml:space="preserve"> Estrada do Frio - Aurora, Paulista - PE</t>
  </si>
  <si>
    <t>53401-010</t>
  </si>
  <si>
    <t>Entregue</t>
  </si>
  <si>
    <t xml:space="preserve">Produto "Minha Casa Minha Vida" - Sinal de 3 a 13% de acordo com a renda do comprador (parcelado durante período de obra), restante financiamento bancário de 80% do valor de avaliação e até R$ 6000 de desconto. </t>
  </si>
  <si>
    <t>Academia, bicicletários, espaço estar/contemplação, espaço gourmet com churrasqueira, mini campo gramado, parque infantil, piscina adulto, infantil e prainha, redário e salão de festas.</t>
  </si>
  <si>
    <t>100% de bagas de garagem, guaritas.</t>
  </si>
  <si>
    <t xml:space="preserve">sala pra dois amabientes, cozinha isolada, espaço pra closet, gas encanado e vaga d garagem, ceramica meia parede cozinha e partes molhadas </t>
  </si>
  <si>
    <t>100% Vendido</t>
  </si>
  <si>
    <t>Alameda dos Corais</t>
  </si>
  <si>
    <t>Nossa Sra. da Conceição</t>
  </si>
  <si>
    <t>Rua Papa João Paulo I , s/n.</t>
  </si>
  <si>
    <t>53429-445</t>
  </si>
  <si>
    <t>Obras</t>
  </si>
  <si>
    <t>-</t>
  </si>
  <si>
    <t>Produto "Minha Casa Minha Vida" - Sinal R$: 6.000,00 + 36 mensais de R$: 785,08,00 +  3 Intercaladas de R$ 3.200,00 + Financiamento de R$172.800,00</t>
  </si>
  <si>
    <t>Campo de Futebol; Pet Place; Salão de Festa; Espaço Kids; Piscina Adulto; Salão de Jogos; Fitness; Piscina Infantil; Bicicletário; Playground; Campinho de futebol.</t>
  </si>
  <si>
    <t>Portaria; Sistema de Segurança; Interfone.</t>
  </si>
  <si>
    <t>Usamos de referência o apartamento 303 para cálculo médio. Torre 3  // OBS: Foram liberadas para comercialização as Torres 1,2 e 3</t>
  </si>
  <si>
    <t>Porto Antilhas</t>
  </si>
  <si>
    <t>Av. Dr. Cláudio José Gueiros Leite, Nº 7935</t>
  </si>
  <si>
    <t>53429-000</t>
  </si>
  <si>
    <t>Sinal de R$30.200,00 + 24 Mensais de R$1.232,00 + Financiamento de R$246.400,00</t>
  </si>
  <si>
    <t>Quadra Poliesportiva; Sala de convivência; Salão de festas; Jardim externo; Piscina; Churrasqueira; Playground; Salão de Jogos.</t>
  </si>
  <si>
    <t>Sistema de Segurança; Portão Eletrônico; Cerca Elétrica; Guarita; Interfone.</t>
  </si>
  <si>
    <t>Usamos de referencia o apartamento 702,  para calculo medio dos apartamentos /// Unidade de referencia vendida, usada como nova referencia Apto 502, Torre 10</t>
  </si>
  <si>
    <t xml:space="preserve">Mirante do Frio </t>
  </si>
  <si>
    <t xml:space="preserve">Jardim Paulista </t>
  </si>
  <si>
    <t xml:space="preserve"> Estrada do Fio</t>
  </si>
  <si>
    <t>53401-000</t>
  </si>
  <si>
    <t>4</t>
  </si>
  <si>
    <t>Produto ''SBPE'' - Sinal de 07 a 18% de acordo com a renda do comprador (parcelado durante o período de obra),  restante financiamento bancário até 80% do valor do imóvel.</t>
  </si>
  <si>
    <t>Piscina adulto, Piscina infantil, Espaço gourmet, Espaço fitness (academia), Brinquedoteca, Salão de Festas, Quadra poliesportiva; Pet Place, Bicicletário, Playgorund, Prainha, Hidromassagem, Redário, Deck piscina.</t>
  </si>
  <si>
    <t>100% de vagas de garagem, Guarita com controle de acesso, Hall social de acesso, Sensores de presença;
Iluminação LED;</t>
  </si>
  <si>
    <t xml:space="preserve">Apartamento entregue com ceramica estamaltada branca nos apartamentos e parede removivel. </t>
  </si>
  <si>
    <t>Tâmara</t>
  </si>
  <si>
    <t xml:space="preserve">Vale do Capibaribe </t>
  </si>
  <si>
    <t>AF Incorporações</t>
  </si>
  <si>
    <t>Recife</t>
  </si>
  <si>
    <t>Varzea</t>
  </si>
  <si>
    <t>R. Dona Maria Lacerda, N° 358.</t>
  </si>
  <si>
    <t>50741-010</t>
  </si>
  <si>
    <t>-8.048 629 562 890 860</t>
  </si>
  <si>
    <t>-34.962 300 662 280 790</t>
  </si>
  <si>
    <t>Na planta</t>
  </si>
  <si>
    <t>Produto "Minha Casa Minha Vida" - Sinal de R$ 13.200,00 + Sinal 30 dias + 36 mensais R$ 1.199,00 + R$ 4.878,67  + 48 mensais reajustável com Fiador R$ 999,00R$ + 4x Intercaladas de R$ 2.462,00 FINANCIAMENTO CEF SUBSÍDIO + FGTS</t>
  </si>
  <si>
    <t>Salão de Festas; Espaço Fitness; Brinquedoteca; Piscina Adulto e Infantil; Mini Campo; Quiosques com Churrasqueiras; Pet Place; Playground; Sala de Jogos</t>
  </si>
  <si>
    <t>Guarita de Segurança com controle e portão automatizado</t>
  </si>
  <si>
    <t>Usamos como referencia para calculo medio o apartamento 501 4º Andar // A torre D só possui 4 Apartamentos por andar</t>
  </si>
  <si>
    <t>Residencial Maria Edite</t>
  </si>
  <si>
    <t>American</t>
  </si>
  <si>
    <t>Jaboatão dos Guararapes</t>
  </si>
  <si>
    <t>Candeias</t>
  </si>
  <si>
    <t>R. Elígio Medeiros de Araújo, 679</t>
  </si>
  <si>
    <t>54460-145</t>
  </si>
  <si>
    <t>Produto "Minha Casa Minha Vida" - Sinal de 20% de acordo com a renda do comprador (parcelado durante período de obra), restante financiamento bancário.</t>
  </si>
  <si>
    <t>Salão de Festas com copa- Churrasqueira + forno- Jardim anexo</t>
  </si>
  <si>
    <t xml:space="preserve">Residencial Oliveiras </t>
  </si>
  <si>
    <t>Arcon</t>
  </si>
  <si>
    <t>Igarassu</t>
  </si>
  <si>
    <t>Santa Maria</t>
  </si>
  <si>
    <t>R. Rio Jordão - Santa Maria</t>
  </si>
  <si>
    <t>53640-731</t>
  </si>
  <si>
    <t>Misto</t>
  </si>
  <si>
    <t>Financiamento pela CEF. dependera da idade, renda e comprometimento financeiro.</t>
  </si>
  <si>
    <t>Ruas pavimentadas em paralelepípedo; Praça com: play ground, área de convivência com mesas e bancos em concreto e campo de areia telado; Saneamento;reservatório inferior e superior que atenderá os Empreendimentos a serem implantados nas Quadras A, B, C, D,e E.</t>
  </si>
  <si>
    <t>Ruas pavimentadas em paralelepípedo, Saneamento,</t>
  </si>
  <si>
    <t>Usamos a  casa 02. como referência na forma de pagamento. 100% Vendido</t>
  </si>
  <si>
    <t>Residencial Bosque Capibaribe</t>
  </si>
  <si>
    <t>São Lourenço da Mata</t>
  </si>
  <si>
    <t>Parque Capibaribe</t>
  </si>
  <si>
    <t>R. Vinte e Nove-A</t>
  </si>
  <si>
    <t>54720-121</t>
  </si>
  <si>
    <t>Produto "Minha Casa Minha Vida" - Sinal de 20% de acordo com a renda do comprador (parcelado durante período de obra), 80% restante financiamento bancário.</t>
  </si>
  <si>
    <t>Piscina, espaço fitness, pista de cooper, playground, mini-campo</t>
  </si>
  <si>
    <t>Portão Eletrônico, Portaria / Guarita</t>
  </si>
  <si>
    <t xml:space="preserve"> Usamos o o apartamento 104 como referência na forma de pagamento. 100% Vendido</t>
  </si>
  <si>
    <t>Jardins do Capibaribe</t>
  </si>
  <si>
    <t>Azevedo Castro</t>
  </si>
  <si>
    <t>Capibaribe</t>
  </si>
  <si>
    <t>R. Jangadas</t>
  </si>
  <si>
    <t>54705-320</t>
  </si>
  <si>
    <t>Sinal R$ 11.700,00,00 + 36 Mensais R$ 640,00+ Financiamento R$ 171.760,00</t>
  </si>
  <si>
    <t>Piscina Adulto e Infantil com Deck; Quadra de Beach Tênis / Vôlei de Praia; Quadra Poliesportiva; Campo Gramado; Pet Place; Pista de Cooper; Academia ao Ar Livre; Playground Baby; Playground Kids; Salão de Festas ;Sala de Jogos; 2 Espaços Grill;; Bar da Piscina; Bicicletários; Espaço Zen; Praça dos Esportes; Praça dos Jogos; Praça do Alongamento; Praça do Pomar; Praça do Luau; Terraço Descoberto</t>
  </si>
  <si>
    <t>Guarita de Segurança com Controle de Acesso, Portão eletronico.</t>
  </si>
  <si>
    <t>usamos como referência o bloco A, apartamento 605. // Vendido// Usamos como nova referencia o apartamento 711, torre A // Vendido // Nova referencia Torre, apto 806  // Nova referencia apto 805</t>
  </si>
  <si>
    <t>Sinal R$ 12.375,00 + 30 Dias R$ 4. 170,00 + 36 Mensais R$ 620,00 + 2 Anuais R$ 4.170,00 + Financiamento R$ 172.295,00</t>
  </si>
  <si>
    <t>usamos como referência o bloco A, apartamento 504</t>
  </si>
  <si>
    <t>Start Nature</t>
  </si>
  <si>
    <t>Baptista Leal</t>
  </si>
  <si>
    <t>Curado III</t>
  </si>
  <si>
    <t>Rua Padre Antônio de Andrade</t>
  </si>
  <si>
    <t>54220-470</t>
  </si>
  <si>
    <t>rotativa</t>
  </si>
  <si>
    <t>Produto "Minha Casa Minha Vida" - Sinal de R$ 8.800,16 + 36 Mensais de R$708,33 +  Parcela Bônus R$ 26.000,00 +  restante financiamento bancário.</t>
  </si>
  <si>
    <t>Piscina Adulto; Piscina Infantil; Churrasqueiras; Quadra de Beach Tennis; Pista de Patinação Campinho; Playground; Pet Park e Pet Wash; Academia ao ar livre; Pista de Cooper; Redário; Espaço Luau; Salão de Festas; Loja de Conveniência; Bicicletário</t>
  </si>
  <si>
    <t>Usamos como referencia para calculo medio o apartamento 107 bloco 7 // Vendido//  Usamos como nova referencia de calculo apartamento 7, apto 06 // Vendido // Usamos uma nova referencia apto 303, Bloco 04 -// Usamos uma nova referencia Bl 01 apto 7</t>
  </si>
  <si>
    <t>Start Costa Dourada</t>
  </si>
  <si>
    <t>Cabo de Santo Agostinho</t>
  </si>
  <si>
    <t>Garapu</t>
  </si>
  <si>
    <t>R. Tácito José Grubba</t>
  </si>
  <si>
    <t>54518-005</t>
  </si>
  <si>
    <t>Produto MCMV Sinal de R$ R$ 8.800,01+ 3x de mensais de R$ 13.333,33 + Parcelas bimestrais (2x)de R$ 6.600,00 + Financiamento de R$ 148.000,00</t>
  </si>
  <si>
    <t>Piscina Adulto, Piscina Infantil, Churrasqueira, Playground, Quadra, Salão de Jogos, Salão de Festas, Espaço Kids, Pet Place, Academia, Redário, Pomar</t>
  </si>
  <si>
    <t>Portaria Acesso para veículos Horta e Pomar Redário</t>
  </si>
  <si>
    <t>Usado a unidade 301A como referência. Vendido. Usamos o 402E // Usamos como nova referência de calculo BLOCO C apt 101 C. // Vendido // Usamos como nova referencia 102 H</t>
  </si>
  <si>
    <t>Rodrigo</t>
  </si>
  <si>
    <t>Viva Olinda Condominio Clube</t>
  </si>
  <si>
    <t>Bora Incorporadora</t>
  </si>
  <si>
    <t>Olinda</t>
  </si>
  <si>
    <t>Fragoso</t>
  </si>
  <si>
    <t>PE-015, Nº4874</t>
  </si>
  <si>
    <t>53350-005</t>
  </si>
  <si>
    <t>-7.978.182.723.386.743</t>
  </si>
  <si>
    <t>-34.860.111.919.587.880</t>
  </si>
  <si>
    <t>Sinal R$ 2.000,00 + Contrato R$ 9.200,00 + 36 Mensais  R$ 670,59 + Financiamento R$ 196.000,00</t>
  </si>
  <si>
    <t xml:space="preserve">Piscina adulto com amplo deck; Piscina infantil com amplo deck; Prainha; Espaço parrilla; Salão de festas; Espaço gourmet; Espaço pizza; Pub gourmet; Academia; Salão de jogos; Mini mercado; Sala de reunião; Coworking; Horta comunitária; Bicicletário; Espaço kids; Espaço pet; Redário; Caramanchão; Campinho Society; Beach tennis/ Vôlei de praia; Espaço piquenique; Espaço churrasco </t>
  </si>
  <si>
    <t>Interfone, Estacionamento, Portaria 24h, Guarita, Sistema de Segurança</t>
  </si>
  <si>
    <t>Usamos como referência o apartamento 401 TORRE A</t>
  </si>
  <si>
    <t>Wimbledon Boa Viagem</t>
  </si>
  <si>
    <t>CA3</t>
  </si>
  <si>
    <t>Imbiribeira</t>
  </si>
  <si>
    <t>Rua Evaristo Carneiro Leão, Nº 273.</t>
  </si>
  <si>
    <t>51030-720</t>
  </si>
  <si>
    <t>Produto "Minha Casa Minha Vida" - Sinal de R$: 16.000,00 + FINANCIAMENTO.</t>
  </si>
  <si>
    <t>Piscina adulto/infantil, churrasqueira, mini campo gramado, playground, sala gourmet, sala de jogos, sala fitness, bicicletário, espaço Pet.</t>
  </si>
  <si>
    <t>Portaria, interfone, antena para TV digital, preparação para Split nos quartos e preparação para aquecedor de água à gás.</t>
  </si>
  <si>
    <t>Áreas comuns entregues decoradas e mobiliadas.</t>
  </si>
  <si>
    <t>Usamos como referência para calculo medio o apartamento 701 - Faixa 6. // Vendido // Nova referência Apt 710</t>
  </si>
  <si>
    <t>Residencial Walter Rangel</t>
  </si>
  <si>
    <t>Praia da Conceição</t>
  </si>
  <si>
    <t xml:space="preserve">Av. Antônio Cabral de Souza, 1723 </t>
  </si>
  <si>
    <t>53401-680</t>
  </si>
  <si>
    <t>Produto ''PCVA'' - Sinal de 20%,  restante financiamento bancário até 80% do valor do imóvel.</t>
  </si>
  <si>
    <t>Piscina, Salão de Festas, Playground, Churrasqueira, Sala de Ginástica</t>
  </si>
  <si>
    <t>Interfone, Portão Eletrônico, Portaria/Guarita</t>
  </si>
  <si>
    <t>100% Vendido - Informações via WhatsApp</t>
  </si>
  <si>
    <t>Aurora das Praças</t>
  </si>
  <si>
    <t>Carrilho</t>
  </si>
  <si>
    <t>Centro</t>
  </si>
  <si>
    <t>Ao lado do Parque Aurora</t>
  </si>
  <si>
    <t>53405-300</t>
  </si>
  <si>
    <t>8 e 12</t>
  </si>
  <si>
    <t>SINAL 7.800; 36 MESES 399; 2 ANUAIS 3.275; CHAVES 3.286</t>
  </si>
  <si>
    <t>Piscina adulto com prainha ; Apoio piscina com WC ; Deck Espaço festas com copa ; Gazebo gourmet com churrasqueira ; Gazebo ; Playground ; Praça Fitness ; Minicampo ; Pet Play / Pet Spa ; Redário</t>
  </si>
  <si>
    <t xml:space="preserve">Guarita de Segurança com controle de acesso ; Depósito para Lixo ;e - commerce ; Zeladoria com BWC ; Bicicletário ; Estacionamento de motos coberto ;
</t>
  </si>
  <si>
    <t>Usamos como referencia o apartamento 004 Bloco C //100% Vendido</t>
  </si>
  <si>
    <t>Aurora das Flores</t>
  </si>
  <si>
    <t>Aurora</t>
  </si>
  <si>
    <t>Via Local H</t>
  </si>
  <si>
    <t>53401-085</t>
  </si>
  <si>
    <t>25 Mensais R$ 799,00 + 2 Anuais R$ 8.675,00 + Chaves R$ 8.675,00 + Financiamento R$ 196.000,00</t>
  </si>
  <si>
    <t>Praça da amizade; Espaço Jogos; Gazebo; Espaço Baby; Espaço Relax com redário; Praça do percurso; Campinho; Praça Fitness; Salão de festas com copa e wc; Piscina Adulto com 2 prainhas; Deck; Playground.</t>
  </si>
  <si>
    <t>Camera de segurança; Alarme com sensor de presença; Acesso de pedestres controlado por reconhecimento facial; Guarita; Acesso de veiculos controlado por tag.</t>
  </si>
  <si>
    <t>Usamos de referência o apartamento 507, Bloco A para cálculo médio dos apartamentos. O bloco D tem 10 apartamentos por andar. Os demais são 12 apartamentos</t>
  </si>
  <si>
    <t>Torres de Olinda</t>
  </si>
  <si>
    <t>Jardim Brasil</t>
  </si>
  <si>
    <t>Av. Transamazônica</t>
  </si>
  <si>
    <t>53260-615</t>
  </si>
  <si>
    <t>-34.875.498.402.450.410</t>
  </si>
  <si>
    <t>Sinal: R$ 0 - 37 Mensais: R$ 799,00 - 3 Anuais: R$ 1.812,00 - Financiamento: R$ 204.000</t>
  </si>
  <si>
    <t>Área de lazer entregue equipada e decorada com piscina adulto coim prainha, piscina infantil,
deck, apoio piscina com WC e chuveirão, espaço festas com copa e WC, gazebo gourmet com churrasqueira,
playground, praça fitness, minicampo, pet play / pet wash, espaço zen com redário, espaço baby, e praça de
jogos.</t>
  </si>
  <si>
    <t>gás encanado, guarita de segurança com controle de acesso, câmeras de segurança, alarme com sensor de presença, preparação para wi fi nas áreas comuns.</t>
  </si>
  <si>
    <t>Piso frio</t>
  </si>
  <si>
    <t>Usamos como referência o apartamento 002 da torre do bomfim</t>
  </si>
  <si>
    <t>Pátio Nattú</t>
  </si>
  <si>
    <t>Caxangá</t>
  </si>
  <si>
    <t>R Adelmar Lafayette</t>
  </si>
  <si>
    <t>50980-580</t>
  </si>
  <si>
    <t>-8.026 554 373 737 449</t>
  </si>
  <si>
    <t>-34.954 999 427 558 480</t>
  </si>
  <si>
    <t>10 e 12</t>
  </si>
  <si>
    <t>28 Mensais R$ 799,00 + 2 Anuais R4 315,00 (Desconto de R$ 36.000,00) + Financiamento R$ 228.000,00</t>
  </si>
  <si>
    <t>Área de lazer entregue equipada e decorada com: Piscina adulto com prainha; Piscina infantil; Apoio piscina com WC e deck; Espaço festas com copa e WC; Brinquedoteca; Sala multimídia; Gazebo relax com redário; Gazebo grill; Playground; Praça fitness; Praça para piquiniqui; Praça gastrô; Minicampo; Espaço baby; Quadra de areia para vôlei e Beach Tenis; Pet play; Pet Spa</t>
  </si>
  <si>
    <t>Guarita; Interfone; Acesso para pedestre; Depósito para e-commerce; Pet Play e Pet SPA; Espaço para self Market; Espaço multimídia</t>
  </si>
  <si>
    <t>Usamos como referência o apartamento 212 para calculo de preço médio do produto.// Vendido // Nova referência APTO 208 BL A //Vendido // Nova referência 207 BL A</t>
  </si>
  <si>
    <t>Aurora dos Montes I</t>
  </si>
  <si>
    <t>Via Local H, 101</t>
  </si>
  <si>
    <t>-7.939.908.944.689.910</t>
  </si>
  <si>
    <t>-34.887.158.213.640.504</t>
  </si>
  <si>
    <t>100% VENDIDO</t>
  </si>
  <si>
    <t>25 Mensais R$ 799,00 + 2 Anuais R$ 12.275,00 + Chaves R$ 12.275,00 + Financiamento R$ 243.200,00</t>
  </si>
  <si>
    <t xml:space="preserve">Usamos de referência o apartamento 305, Bloco E para cálculo médio dos apartamentos. </t>
  </si>
  <si>
    <t>Residencial Maria Consuelo</t>
  </si>
  <si>
    <t>Dias Fernandes</t>
  </si>
  <si>
    <t>R. Tocantineia, 1440</t>
  </si>
  <si>
    <t>54430-290</t>
  </si>
  <si>
    <t xml:space="preserve">Produto "Minha Casa Minha Vida"  Valor do financiamento a vista </t>
  </si>
  <si>
    <t>área para playground</t>
  </si>
  <si>
    <t>Hall de entrada, wc zeladoria, escada, acesso social, garagens independentes</t>
  </si>
  <si>
    <t xml:space="preserve"> Usamos o o apartamento 104 -301. como referência na forma de pagamento. 100% Vendido</t>
  </si>
  <si>
    <t>Viva a vida jardim Botânico</t>
  </si>
  <si>
    <t>Direcional</t>
  </si>
  <si>
    <t>Curado IV</t>
  </si>
  <si>
    <t>Av. São Pedro, Nº 120</t>
  </si>
  <si>
    <t>54368-000</t>
  </si>
  <si>
    <t>-8.074 999 197 138 007</t>
  </si>
  <si>
    <t>-35.008 410 224 488 700</t>
  </si>
  <si>
    <t>rotativo</t>
  </si>
  <si>
    <t xml:space="preserve">Sinal R$ 1.500,00 + Sinal 30 Dias R$ 470,00 +  Sinal 60 Dias R$ 470,00 +  Sinal 90 Dias R$ 470,00 + Anuais 2x (2025 e 2026) R$ 750,00 + Mensais 52x R$ 269,63 + Parcela Caixa R$ 450,00 </t>
  </si>
  <si>
    <t>Bicicletário; Playground; Churrasqueiras; Piscina Adulto; Solarium; Salão de Festas; Praça; Fitness; Campo Gramado</t>
  </si>
  <si>
    <t>Acesso a Veículos; Guarita; Coleta de lixo Seletiva; Central de gás encanado; Sistema de Segurança</t>
  </si>
  <si>
    <t xml:space="preserve">Usamos como referencia para calculo médio de valor, o Terreo // Apensas Bloco 2 e estao sendo comercializados </t>
  </si>
  <si>
    <t>6 e 8</t>
  </si>
  <si>
    <t xml:space="preserve">Usamos como referencia para calculo médio de valor, o 2º andar </t>
  </si>
  <si>
    <t>Viva Vida Brisas de Igarassu</t>
  </si>
  <si>
    <t xml:space="preserve"> Santa Luzia</t>
  </si>
  <si>
    <t>Alameda dos Otis, S/N- Santa Luzia</t>
  </si>
  <si>
    <t>53637-785</t>
  </si>
  <si>
    <t>-7.882 344 899 704 889</t>
  </si>
  <si>
    <t>-34.908 110 059 923 700</t>
  </si>
  <si>
    <t>Produto "Minha Casa Minha Vida" - Sinal de 5 a 15% de acordo com a renda do comprador (parcelado durante período de obra), restante financiamento bancário.</t>
  </si>
  <si>
    <t>Bicicletário; Piscina adulto; Churrasqueira; Salão de festas; Solarium; Espaço fitness; Playground; Pet place</t>
  </si>
  <si>
    <t>Esquadrias na cor branca</t>
  </si>
  <si>
    <t xml:space="preserve">Usamos como referencia para calculo médio o 3º andar // Apensas Bloco 2 e estao sendo comercializados </t>
  </si>
  <si>
    <t>Viva Vida - São Lourenço</t>
  </si>
  <si>
    <t xml:space="preserve">Direcional </t>
  </si>
  <si>
    <t>Nova Tiúma</t>
  </si>
  <si>
    <t>Rua Projetada 01 S/N</t>
  </si>
  <si>
    <t>53600-000</t>
  </si>
  <si>
    <t>Rotativa</t>
  </si>
  <si>
    <t>ISCINA ADULTO E INFANTIL, QUADRA DE ESPORTES, SALÃO DE FESTAS, REDARIO, ESPAÇO PARA CROSSFIT, PICNIC, BICICLETÁRIO, PRAÇA, PET PLACE, PLAY GROUND, CHURRASQUEIRAS,ESPAÇO PARA JOGOS</t>
  </si>
  <si>
    <t>Esquadrias na cor branca Área de lazer entregue mobiliadas e equipadas / Previsão para instalação de infraestrutura para split nas unidades</t>
  </si>
  <si>
    <t>Usamos como referencia para calculo medio o 3º Andar</t>
  </si>
  <si>
    <t>Direcional Praia</t>
  </si>
  <si>
    <t>Barra de Jangada</t>
  </si>
  <si>
    <t>R. Cap. Médio Osias Ribeiro, Nº 320</t>
  </si>
  <si>
    <t>54460-210</t>
  </si>
  <si>
    <t>8 e 4</t>
  </si>
  <si>
    <t>Ato Mínimo (Sinal CC) de R$ 1.000,00; As Parcelas de Entrada da Direcional (Mensal PS) sofrem correção de 0,5% durante a obra e de 1,5% no período pós-obra; Os valores de Financiamento, Subsídio e FGTS sofrem correção pelo INCC até a data da assinatura do contrato de financinacimento com o banco; O parcelamento das Taxas considera a correção de 1,49% ao mês; Caso a somatória dos Sinais (Sinal 1+Sinal 2+Sinal 3) for superior a 5% do valor real do contrato, o pagamento de comissões e a assinatura do contrato com o banco ficarão bloqueados até este montante for inferior a 3%</t>
  </si>
  <si>
    <t>Lazer Completo: Opções de lazer para toda a família, desde espaços para praticar atividades físicas até áreas exclusivas para garantir a diversão das crianças. Jogos; Praça Kids; Pet Place; Bicicletario; Praça; Playground; Redário; Piquenique; Salão de Festas; Piscina adulto e Infantil; Fitness.</t>
  </si>
  <si>
    <t>5 Pavimentos sendo: 08 apartamentos por andar nos blocos 01 ao 05 e 04 Apartamentos por andar nos blocos 06 a 09. Usamos como referencia o 4º Andar</t>
  </si>
  <si>
    <t>Conquista Camaragibe</t>
  </si>
  <si>
    <t>Camaragibe</t>
  </si>
  <si>
    <t>Alberto Maia</t>
  </si>
  <si>
    <t>Av. Dr. Luiz Ignácio de Andrade Lima Neto</t>
  </si>
  <si>
    <t>54771-690</t>
  </si>
  <si>
    <t>Guarita, Fitness externo, Pet place, Piscina adulto, Piscina infantil, Praça de jogos, Redário, Quadra esportiva, Churrasqueiras, Espaço gourmet
Playground, Bicicletário</t>
  </si>
  <si>
    <t>Previsão de medição de água individualizada
Bacias dual flush nas áreas comuns e nos aptos
Torneiras com arejador nas áreas comuns e nos aptos
Sensor de presença para iluminação nos halls dos blocos
Controle de acesso automatizado em todos os blocos
Portão automático de acesso a veículos
Área de lazer entregue mobiliada e equipada
Paisagismo enriquecido com espécies nativas, projetado por Sérgio
Santana</t>
  </si>
  <si>
    <t>Previsão para instalação de infraestrutura para split nos quartos, Quartos com piso laminado, Bacias dual flush, Esquadrias na cor branca, Torneiras com arejador</t>
  </si>
  <si>
    <t>As torres: 02, 03, 05, 06 e 07 tem 12 unidades por andar - As torres: 01 e 04 tem 08 Unidades por andar. //  100% Vendido</t>
  </si>
  <si>
    <t xml:space="preserve">Conquista Varzea </t>
  </si>
  <si>
    <t>Várzea</t>
  </si>
  <si>
    <t>R. Francisco Leopoldino, 633</t>
  </si>
  <si>
    <t>50980-060</t>
  </si>
  <si>
    <t>VARANDA GOURMET,PISCINAS (ADULTO E INFANTIL),PLAYGROUND,BICICLETÁRIO,FITNESS,CHURRASQUEIRA,PET PLACE,REDÁRIO,CAMPINHO</t>
  </si>
  <si>
    <t>GUARITA,CESSO DE VEÍCULOS,ÁREA TÉCNICA</t>
  </si>
  <si>
    <t>Esquadria na cor branca,Torneira com arejador para economia de água. Quartos com piso laminado, exceto térreo.</t>
  </si>
  <si>
    <t>Viva A Vida - Igarassu</t>
  </si>
  <si>
    <t>Cruz de Rebouças</t>
  </si>
  <si>
    <t>Rua José de Holanda, S/N</t>
  </si>
  <si>
    <t>53640-775</t>
  </si>
  <si>
    <t>Estacionamento para bicicletas, condomínio fechado, comércios no local, opções na planta, qualidade de vida, espaço fitness, espaço verde e contato com a natureza</t>
  </si>
  <si>
    <t>Condomínio fechado, guarita 24 hrs</t>
  </si>
  <si>
    <t>ceramica nas partes molhadas, ceramina meia parede</t>
  </si>
  <si>
    <t xml:space="preserve">Usamos de referencia o 2º andar para calculo medio dos apartamentos </t>
  </si>
  <si>
    <t>Ed. Residence Club – Dr. Moacyr André Gomes</t>
  </si>
  <si>
    <t>Exata Engenharia</t>
  </si>
  <si>
    <t>Dois Carneiros</t>
  </si>
  <si>
    <t>R. Palhambu, 212</t>
  </si>
  <si>
    <t>54290-103</t>
  </si>
  <si>
    <t>PCVA, 20% DE SINAL E 80% FINANCIADO COM A CAIXA</t>
  </si>
  <si>
    <t>Piscina adulto, infantil e prainha, Churrasqueira, Salão de festas com copa, Espaço kids, Coworking, Campinho, Playground, Play baby, Pet place, Fitness ao ar livre, Redários, Gazebo, Bicicletário, Horta, Locker</t>
  </si>
  <si>
    <t>Esquadrias na cor branca, Guarita, Entrada de veículos (portões automáticos) Entrada de pedestre, Zeladoria, Gás encanado, Vaga de carga e descarga. Vagas de automóveis, motocicletas e bicicletas.</t>
  </si>
  <si>
    <t xml:space="preserve">todos os apartamentos possuem piso em cerâmica. Apartamentos do térreo possuem
varanda estendida.
</t>
  </si>
  <si>
    <t>Residence Club Jardim das Oliveiras</t>
  </si>
  <si>
    <t>Rua Manuel Carneiro Leão, Nº625</t>
  </si>
  <si>
    <t>54280-530</t>
  </si>
  <si>
    <t>Sinal R$ 1.500,00 + Intermed. de R$ 8.480,00 + 29 Mensais de R$ 773,10 + 3 Interc. de R$ 2.000,00 + Chaves de R$ 5.000,00 + Financiamento deR$ 173.600,00.</t>
  </si>
  <si>
    <t>Piscina adulto, infantil e prainha; deck; churrasqueira; salão de festas com copa; brinquedoteca; coworking; campinho gramado; playground; play baby; pet place; pracinha; redário; fitness ao arlivre; locker; gazebos; bicicletários; sala do síndico (administração).</t>
  </si>
  <si>
    <t>Guarita; Entrada de veículos (portões automáticos); Entrada de pedestre; Portão Eletronico com sistema de segurança.</t>
  </si>
  <si>
    <t>Usamos como referencia para calculo medio do produto o apartamento 202 bloco 06 &gt; Vendida /// Usamos nova tipologia como referência para cálculo médio do produto o apartamento 203 bloco 10 (Fase 2)</t>
  </si>
  <si>
    <t>Residence Club Moacir Andre</t>
  </si>
  <si>
    <t>R. Palhambu, 201</t>
  </si>
  <si>
    <t>Sinal R$ R$ 3.000,00 + Intermed. de R$ R$ 9.120,00 + 29 Mensais de R$ 375,17 + 3 Interc. de R$ 3.000,00 + Chaves de R$ 17.000,00 + Financiamento deR$ 196.000,00.</t>
  </si>
  <si>
    <t>Usamos como referencia para calculo medio do produto o apartamento 403 bloco 03.</t>
  </si>
  <si>
    <t>Ed. Residence Club D. Genny André Gomes</t>
  </si>
  <si>
    <t>54290-102</t>
  </si>
  <si>
    <t>Quinta das Figueiras</t>
  </si>
  <si>
    <t>Hexagonal</t>
  </si>
  <si>
    <t>Agamenon Magalhães</t>
  </si>
  <si>
    <t>R. Estr. Comercial da Pitanga, Nº84.</t>
  </si>
  <si>
    <t>53625-000</t>
  </si>
  <si>
    <t>-7.837 836 964 373 290</t>
  </si>
  <si>
    <t>-34.919 966 504 071 590</t>
  </si>
  <si>
    <t>Produto "Minha Casa Minha Vida" - Sinal de R$ 1.520,00 + 10 Mensais de R$ 360,00 + 3 Interca. de R$ 1.680,00 + 26 Mensais de R$ 190,00 + Financiamento de R$ 145.900,00.</t>
  </si>
  <si>
    <t>Piscinas adultos e infantil,Quiosques, Salão de festas, Playground, Campinho, Pista de cooper, Pet play</t>
  </si>
  <si>
    <t>Portaria com segurança 24h</t>
  </si>
  <si>
    <t>Usamos de referencia o apartamento unidade terréo,  para calculo medio dos apartamentos.</t>
  </si>
  <si>
    <t>Duarte Coelho 1 Etapa</t>
  </si>
  <si>
    <t>Maru Empreendimento</t>
  </si>
  <si>
    <t>Rio Doce</t>
  </si>
  <si>
    <t>R. C 1, 50</t>
  </si>
  <si>
    <t>53150-050</t>
  </si>
  <si>
    <t>Piscina para adulto e infantil, Salão de festas, Churrasqueira, Playground, Redário, Bicicletário, Praça de jogos</t>
  </si>
  <si>
    <t xml:space="preserve">possui portaria com controle de segurança,
revestimento nas áreas molhadas, bancada da cozinha em granito,
balcão do banheiro em granito, via de circulação pavimentada,
preparação para individualização de agua, hall escadas com
Sensores de presença. </t>
  </si>
  <si>
    <t>Isla 40</t>
  </si>
  <si>
    <t>Maru Empreendimentos</t>
  </si>
  <si>
    <t>Encruzilhada</t>
  </si>
  <si>
    <t>Rua dos Andradas, Nº40</t>
  </si>
  <si>
    <t>52041-530</t>
  </si>
  <si>
    <t>Na Planta</t>
  </si>
  <si>
    <t>Produto ''SBPE'' - Sinal de R$ 13.284,67 + 48 Mensais de R$ 395,38 + 04 Interc anual de R$1.423,36 + Financiamento de R$ 151.824,82</t>
  </si>
  <si>
    <t>Piscina; Chuveirão; Piscina bar com churrasqueira; PetPlace; Playground; Bicicletario; Brinquedoteca; Espaço Gamer; Espaço Fitness; Escada Fitness; Espaço Influencer; Coworking; Lavanderia coletiva; Minimercado; Lounge; Salão Mutiuso; Redário; Sky Lounge; Espaço Barbecue; Espaço Piquinique.</t>
  </si>
  <si>
    <t>Ante-câmara de acesso de pedestre; Recepção; Central de gás; Antena coletiva; Gerador; Cerca Eletrica; Câmeras de segurança.</t>
  </si>
  <si>
    <t>Usamos como referencia o apartamento 706 para calculo medio. // Obs: Do 2º ao 13º Andar: 1 apartamentos em cada um. // Vendido // Nova referencia Apto 906</t>
  </si>
  <si>
    <t>Produto ''SBPE'' - Sinal de R$ 17.979,80 + 48 Mensais de R$535,11 + 04 Interc anual de R$1.943,85 + Financiamento de 205.483,43</t>
  </si>
  <si>
    <t xml:space="preserve">Usamos como referencia o apartamento 801 para calculo medio. // OBS: No 1º Pavimento há: 4 Apartamento de 2 quartos. Do 2º ao 13º Andar: 5 apartamentos em cada um.
</t>
  </si>
  <si>
    <t>Quintas dos Camaras</t>
  </si>
  <si>
    <t>MaxPlural</t>
  </si>
  <si>
    <t xml:space="preserve">R. Equador, 553-433 </t>
  </si>
  <si>
    <t>54771-680</t>
  </si>
  <si>
    <t>Em Obras</t>
  </si>
  <si>
    <t>Duas Piscinas⁣, Quiosque de Lazer⁣, Salão de Festas⁣, Campo de Futebol⁣, Playgrounds, Bicicletário⁣, Parada de Ônibus em Frente⁣, Três áreas de apoio com churrasqueira⁣, Três academias externas⁣, Praça de Convivência⁣</t>
  </si>
  <si>
    <t>GUARITA COM PORTEIRO 24HR</t>
  </si>
  <si>
    <t xml:space="preserve">Usamos como referencia o apartamento 102 Balsamo  /// Previsão de entrega: 1 Fase: DEZ 24 - 2 Fase: DEZ 25 - 3 Fase: JUN 26 // </t>
  </si>
  <si>
    <t>Reserva Villa Natal  Cajueiros</t>
  </si>
  <si>
    <t>MRV</t>
  </si>
  <si>
    <t>Jaboatão Velho</t>
  </si>
  <si>
    <t xml:space="preserve">Via local V - 636 </t>
  </si>
  <si>
    <t>54160-546</t>
  </si>
  <si>
    <t>Salão de Festas, playground, espaço gourmet, piscinas adulto e infantil, fitness descoberto</t>
  </si>
  <si>
    <t>1 vaga de garagem, guaritas, bicicletário, pomar, wifi, sistema de segurança, tomadas USB, aplicativos MRV, medidor de água individual, energia solar nas áreas comuns, economia de água, sensor de presença, lâmpadas led</t>
  </si>
  <si>
    <t>Piso em laminado de madeira nos quartos e salas, cerâmica nas áreas frias, bancada e e tanque em mármore</t>
  </si>
  <si>
    <t>Residencial Real Palace</t>
  </si>
  <si>
    <t>Santa Monica</t>
  </si>
  <si>
    <t>Rua Barão de São Francisco, s/n</t>
  </si>
  <si>
    <t>54767-415</t>
  </si>
  <si>
    <t>15- 16</t>
  </si>
  <si>
    <t>Piscina adulto, piscina infantil, playground, salão de festas, espaço gourmet</t>
  </si>
  <si>
    <t>Central de Gás; Guarita; Sistema de Segurança</t>
  </si>
  <si>
    <t>Apartamentos do térreo: Será revestido em cerâmica.
Demais apartamentos: Será revestido em laminado.</t>
  </si>
  <si>
    <r>
      <rPr>
        <sz val="11"/>
        <color theme="1"/>
        <rFont val="Calibri"/>
      </rPr>
      <t>Usamos como referencia para calculo medio do produto o apartamento 104 Bloco 02 // Vendido, nova referência Bloco 1, Apto 1401 // Apt 102 1 Torre de 15 Pavimentos e 1 Torre de 16 Pavimentos  -</t>
    </r>
    <r>
      <rPr>
        <b/>
        <sz val="11"/>
        <color rgb="FF9900FF"/>
        <rFont val="Calibri"/>
      </rPr>
      <t xml:space="preserve"> Por esse motivo a quantidade ficam 2 a menos.</t>
    </r>
  </si>
  <si>
    <t>Pontal de Itamaracá</t>
  </si>
  <si>
    <t>R. Nápoles, N° 201</t>
  </si>
  <si>
    <t>53060-475</t>
  </si>
  <si>
    <t>Piscina adulto; piscina infantil; playground; churrasqueira; bicicletário; praça de convivência e pista de cooper.</t>
  </si>
  <si>
    <t>Piso laminado; Contentores para coleta seletiva; Desempenho técnico e acústico – Vedações; Preparação para wi-fi nas áreas comuns; Paisagismo</t>
  </si>
  <si>
    <t>Usamos de referêrencia o apartamento BLOCO 04, Apto 302 para calculo médio.</t>
  </si>
  <si>
    <t>Villa das Laranjeiras</t>
  </si>
  <si>
    <t xml:space="preserve">Socorro </t>
  </si>
  <si>
    <t>Via local I, 176</t>
  </si>
  <si>
    <t>Salão de Festas, Playground, Churrasqueira, Espaço Gourmet, Piscinas Adulto e Infantil, Pomar, Bicicletário</t>
  </si>
  <si>
    <t>Central de gás, Gerador, Vestiarios PCD, Instalação Sanitarias PCD, Reservatorio de acumulação subterranea</t>
  </si>
  <si>
    <t xml:space="preserve">Entrada de pedestre, Entrada e Saida de veiculos,  </t>
  </si>
  <si>
    <t>Usamos como referencia para calculo medio o Bloco 10, Apartamento 401 // Bloco 12 com elevador. // Nova referencia Bloco 10, Apartamento 402</t>
  </si>
  <si>
    <t>Residencial Ville</t>
  </si>
  <si>
    <t xml:space="preserve"> Rua Registro</t>
  </si>
  <si>
    <t>54495-050</t>
  </si>
  <si>
    <t>Salão de festas, salão de jogos, playground, churrasqueira, piscina adulto e infantil, espaço fitness, quadra, espaço kids, espaço gourmet</t>
  </si>
  <si>
    <t>1 vaga de garagem, guarita, medidor de água individual</t>
  </si>
  <si>
    <t>Residencial Real Prime</t>
  </si>
  <si>
    <t>Rua Maranguape, 516, Santa Mônica</t>
  </si>
  <si>
    <t>-8.027 626 518 007 219</t>
  </si>
  <si>
    <t>-35.000 937 177 730 165</t>
  </si>
  <si>
    <t xml:space="preserve">9.555,96 </t>
  </si>
  <si>
    <t>Churrasqueira, Piscina Adulto, Piscina Infantil, Playground.</t>
  </si>
  <si>
    <t>Guarita, acesso de pedestre e acesso de veículos, circulação de pedestres e circulação de véiculos, bicicletário</t>
  </si>
  <si>
    <t>Áreas comuns entregues decoradas e mobiliadas, Piso Laminado na Sala, Piso Laminado no Quarto</t>
  </si>
  <si>
    <t>Usamos como referência para calculo medio o Bloco 8, Apartamento 401 /// (Apenas o bloco 1 tem elevador, os demais são escadas) - OBS: 4 torres estao bloqueadas: 03, 04, 05 e 06</t>
  </si>
  <si>
    <t>Residence Park</t>
  </si>
  <si>
    <t>Rua Registro, S/N.</t>
  </si>
  <si>
    <t>-8.228.437.506.419.684</t>
  </si>
  <si>
    <t>-34.941.945.507.126.135</t>
  </si>
  <si>
    <t xml:space="preserve">21.188,96 </t>
  </si>
  <si>
    <t>Espaço Gourmet; Garrafão de Basquete; Piscina Adulto; Piscina Infantil; Playground; Pomar; Salão de Festas; Academia Descoberta; Bicicletário Descoberto; Célula de segurança para pedestre; Churrasqueira; Coleta seletiva.</t>
  </si>
  <si>
    <t>Guarita de Segurança com Controle de Acesso; Portão eletronico.</t>
  </si>
  <si>
    <t>Cerâmica Cozinha e Banheiro; Piso Laminado na Sala; Piso Laminado no Quarto; Tanque em mármore sintético; Varanda; Dispositivos Economizadores (Redutor de vazão e ar); Dispositivos Economizadores (Sistema de descarga).</t>
  </si>
  <si>
    <t>Usamos como referencia para cálculo médio o apartamento 202 - BLOCO 13.- OBS: 13 torres estao bloqueadas:2,4,6,8, 10, 12, 14,16</t>
  </si>
  <si>
    <t>Recanto da Lagoa</t>
  </si>
  <si>
    <t>R. Jarangari, s/n</t>
  </si>
  <si>
    <t>54430-440</t>
  </si>
  <si>
    <t>Produto PCVA - Sinal de 5 a 15% de acordo com a renda do comprador (parcelado durante período de obra), restante financiamento bancário.</t>
  </si>
  <si>
    <t>Salão de Festas, Playground, Pet Place, Salão de Jogos, Espaço Gourmet, Piscinas Adulto e Infantil, Espaço Kids, Pomar, Bicicletário.</t>
  </si>
  <si>
    <t>Lazer equipado, coleta seletiva, sistema de segurança, portas especiais, laminado na sala e quartos e muito mais.</t>
  </si>
  <si>
    <t xml:space="preserve">Revestimento das Areas molhadas, bancada em armazem sintetico, portas e janelas especiais, piso laminado </t>
  </si>
  <si>
    <t>Usamos como referencia para calculo o BL 22, APTO 303// Vendido, nova referência BLOCO 10, Apto 401</t>
  </si>
  <si>
    <t>Pontal do Atalaia</t>
  </si>
  <si>
    <t>Av. Nápoles, Fragoso - Paulista-PE</t>
  </si>
  <si>
    <t>Produto "Minha Casa Minha Vida" - Sinal de 5 a 15% de acordo com a renda do comprador (parcelado durante período de obra), restante financiamento b</t>
  </si>
  <si>
    <t>Salão de festas, playgroud, piscina adulto e infantil, Biciletário</t>
  </si>
  <si>
    <t xml:space="preserve">apartamento com 02 quartos, sem elevador, portaria 24 horas, apartamentos pcd e etc. </t>
  </si>
  <si>
    <t>Esquadria na cor branca,Torneira com arejador para economia de água.
Quartos com piso laminado, exceto térreo.</t>
  </si>
  <si>
    <t>Usamos como referencia para calculo medio do produto o BLOCO 01, Apartamento 1503//1 Torre de 15 Pavimentos e 1 Torre de 16 Pavimentos</t>
  </si>
  <si>
    <t>Ecovilla Candeias</t>
  </si>
  <si>
    <t>Mult Técnica Engenharia</t>
  </si>
  <si>
    <t>Av. Abdo Cabus, 1699</t>
  </si>
  <si>
    <t>54440-350</t>
  </si>
  <si>
    <t>Piscina adulto e infantil com prainha, Churrasqueira, Salão de festas, Quadra poliesportiva, Redário, Espaço ﬁtness, Playground, Bicicletário, Espaço Pet</t>
  </si>
  <si>
    <t>Portaria com controle de acesso</t>
  </si>
  <si>
    <t>Usamos de referencia 48,57m² Andar 9º  TORRE C - VISTA NORTE para calculo medio de preço dos apartamentos . 100% Vendido</t>
  </si>
  <si>
    <t>Residencial Garden</t>
  </si>
  <si>
    <t>R. Manoel Carneiro Leão, Nº 1525</t>
  </si>
  <si>
    <t>Produto "Minha Casa Minha Vida" - Sinal de R$ 3.000,00 + A negociar de R$ de R$ 26.400,00 + Financiamento de R$ 169.600,00.</t>
  </si>
  <si>
    <t>Bicicletário; Piscina adulto e infantil; Churrasqueira; Salão de festas; Quadra poliesportiva; Espaço fitness; Playground; Pet place</t>
  </si>
  <si>
    <t>Usamos como referencia para calculo médio o 2º andar /// Usamos nova tipologia como referência para cálculo médio do produto o apartamento 201 bloco 02 (Em ctt pelo zap a mesma (setor comercial) informou a disponibilidade). (Disponibilidade printada do CV)</t>
  </si>
  <si>
    <t>Vila Jardim Atlântico</t>
  </si>
  <si>
    <t>Portland Vila</t>
  </si>
  <si>
    <t>Jardim Atlântico</t>
  </si>
  <si>
    <t>Rua Antonieta Guimarães de Andrade N 545</t>
  </si>
  <si>
    <t>53050-150</t>
  </si>
  <si>
    <t>Direto com a construtora: R$ 55.000,00 - Financiamento: R$ 175.000,00</t>
  </si>
  <si>
    <t>Área de lazer na Cobertura com grande espaço coberto , área climatizada e área
de sol, wc ́s masculino e feminino</t>
  </si>
  <si>
    <t>Elevador moderno, Portaria interna, Hall social, Central de gás, preparação para split, local para hidrômetro
individual, antena coletiva digital para TV, interfone digital, circuito de câmeras, tubulação pra tv a cabo e internet, estrutura em concreto armado, rua calçada e
saneada.</t>
  </si>
  <si>
    <t>Usamos como referência o apartamento 205 // 100% Vendido</t>
  </si>
  <si>
    <t xml:space="preserve">Porto do Cabo </t>
  </si>
  <si>
    <t>Porto Engenharia</t>
  </si>
  <si>
    <t>Av. Luiz Cabral de Oliveira - Garapu.</t>
  </si>
  <si>
    <t>54518-305</t>
  </si>
  <si>
    <t>Piscina, salão de festas, playground, área de exercícios ao ar livre, minicampo de futebol e quadra poliesportiva</t>
  </si>
  <si>
    <t>Segurança 24 horas, centro de conveniência e serviços.</t>
  </si>
  <si>
    <t>Usamos como referência BLOCO 14 -604 na forma de pagamento. Conversa pelo WhatsApp: &gt;&gt;&gt;&gt;&gt;&gt;&gt;&gt;&gt;&gt; 100% Vendido &lt;&lt;&lt;&lt;&lt;&lt;&lt;&lt;&lt;&lt;</t>
  </si>
  <si>
    <t>Parque Candeias</t>
  </si>
  <si>
    <t>Priori</t>
  </si>
  <si>
    <t>R. Adélia Cabús, 1109</t>
  </si>
  <si>
    <t>54440-240</t>
  </si>
  <si>
    <t>Caramanchão, Espaço Gourmet, Salão De Festas, Salão De Jogos, Espaço Kids, Espaço Fitness, Piscina, Playground, Guarita, Horta, Pet place, Bicicletário, Futebol, Brincadeira De Antigamente, Car Wash</t>
  </si>
  <si>
    <t>Privê Solar Vermont</t>
  </si>
  <si>
    <t>Prolar</t>
  </si>
  <si>
    <t>Timbi</t>
  </si>
  <si>
    <t>Rua Teixeira Soares, 303,</t>
  </si>
  <si>
    <t>54768-130</t>
  </si>
  <si>
    <t>R$ 25.000,00 de entrada + R$ 125.000,00 a financiar</t>
  </si>
  <si>
    <t>salão de festas e playground</t>
  </si>
  <si>
    <t>Guarita de segurança com interfone</t>
  </si>
  <si>
    <t>Marine Ville</t>
  </si>
  <si>
    <t>Queiroz Galvão</t>
  </si>
  <si>
    <t>Av. Abdo Cabus, 1544-1362</t>
  </si>
  <si>
    <t xml:space="preserve">Ato 2.500,00 Intermediação 6.636,00 Imobiliária* 18 Mensais 298,00-  03 Semestrais 500,00-Chaves** 550,00
35 Mensais  (Pós Chaves) 290,00
</t>
  </si>
  <si>
    <t>Academia; Campinho; Churrasqueira; Espaço Pet; Piscinas (adulto e infantil); Praça do Luau; Playground; Salão de festas; Bicicletário; Pista de cooper; Praça do encontro; Guarita</t>
  </si>
  <si>
    <t xml:space="preserve">Av. Abdo Cabus, 1544-1362
</t>
  </si>
  <si>
    <t xml:space="preserve">Ato 2.000,00 Intermediação  Imobiliária* 5.916,00 18 Mensais 280,00 03 Semestrais 1.400,00 Chaves** 1.284,75 35 Mensais  (Pós Chaves) 272,55
</t>
  </si>
  <si>
    <t>Unique Rooftop</t>
  </si>
  <si>
    <t>SBM</t>
  </si>
  <si>
    <t>Janga</t>
  </si>
  <si>
    <t>RUA ÁURELIANO ARTUR SOARES QUINTA</t>
  </si>
  <si>
    <t>53437-170</t>
  </si>
  <si>
    <t>Suspenso</t>
  </si>
  <si>
    <t>Produto "Minha Casa Minha Vida" - Sinal de 1,0 % de acordo com a renda do comprador (parcelado durante período de obra), 99,0% restante financiamento bancário.</t>
  </si>
  <si>
    <t>Piscina; 02 Hidromassagens; Bar molhado; Espaço para salão de Festas; Louge Music; Espaço para brinquedoteca; Espaço para salão de jogos; Espaço para studio fitness; Minicampo; Espaço para Workzone; Pet Place e PEt Wash; Playground; Espaço para lounge Gourmet; 03 Rooftops com espaço para Lounge Gourmet; Prainha; Deck Seco</t>
  </si>
  <si>
    <t>Portaria com controle de acesso; Medidores de água e energia individualizados; Sensores para economia de energia; Guarita;</t>
  </si>
  <si>
    <t>Usamos como referencia para calculo médio BLOCO A  A-5 Etapa 01. // T+11 na torre A e T+12 nas torres B e C - // VENDAS SUSPENSAS// Informações Luzia Camila</t>
  </si>
  <si>
    <t xml:space="preserve">Unique Duo Living Club </t>
  </si>
  <si>
    <t>Av. Abdo Cabus</t>
  </si>
  <si>
    <t>15 - 16</t>
  </si>
  <si>
    <t>Condomínio clube completo: Acqua Clube completo; Piscina; Dry Deck; Hidromassagem; Bar molhado; Quadra de Beach Tennis; Rooftop com espaço para lounge gourmet; Espaço para salão de festas; Espaço Zen; Espaço para brinquedoteca; Espaço para salão de jogos; Playground; Studio Fitness; Minicampo; Pista de Cooper; Espaço para Workzone; Pet place e pet Wash; Bike share e charge station</t>
  </si>
  <si>
    <t>Ceramica esmaltado</t>
  </si>
  <si>
    <t>Usamos de referencia o apartamento BLOCO A APARTAMENTO 704  para calculo medio dos apartamentos. // Vendido /// Nova referencia BL A, APT 205/VENDIDO//  Nova referencia BL A, APT 107.// Vendido // Nova referencia BL B APTO 507</t>
  </si>
  <si>
    <t>Usamos de referencia o apartamento BLOCO B APARTAMENTO B-1202,  para calculo medio dos apartamentos // Vendido //  Nova referencia BL B, APTO 208 //Vendido//  Nova referencia BL A APT - 1408. // Vendido // Nova referencia BL B APTO 8</t>
  </si>
  <si>
    <t>Reserva São Lourenço</t>
  </si>
  <si>
    <t>Soft Empreendimentos (Pernambuco Construtora)</t>
  </si>
  <si>
    <t>Penedo</t>
  </si>
  <si>
    <t>BR-408, 94</t>
  </si>
  <si>
    <t>54720-840</t>
  </si>
  <si>
    <t>**A entrada de até R$ 10.000 poderá ser dividida com a Construtora em até 60x conforme tabela não podendo ultrapassar 40% de comprometimento da renda do cliente e incidirão juros de 1% a.m. acumulativo. Entrada acima de R$ 10.000 apenas com fiador e sujeita à analise pela Construtora do comprometimento de renda do cliente. 1Despesas com Registro Grátis (ITBI + Registro), apenas para clientes que optarem por financiamento bancário.</t>
  </si>
  <si>
    <t>Reserva Ipojuca</t>
  </si>
  <si>
    <t>Ipojuca</t>
  </si>
  <si>
    <t>Rod. PE-60 - Ipojuca, PE, 55590-000</t>
  </si>
  <si>
    <t>55590-000</t>
  </si>
  <si>
    <t>**A entrada de até R$ 15.000 poderá ser dividida com a Construtora em até 60x
conforme tabela não podendo ultrapassar 39% de comprometimento da renda do cliente e incidirão juros de 1% a.m. acumulativo. Entrada acima de R$ 10.000 apenas com fiador e
sujeita à analise pela Construtora do comprometimento de renda do cliente. 1Despesas com Registro Grátis (ITBI + Registro), apenas para clientes que optarem por financiamento
bancário.</t>
  </si>
  <si>
    <t xml:space="preserve"> Piscina, WC Social, Salão de Festas, Churrasqueira, Playground</t>
  </si>
  <si>
    <t>Morada Capibaribe</t>
  </si>
  <si>
    <t>Tenda</t>
  </si>
  <si>
    <t>Dois Unidos</t>
  </si>
  <si>
    <t>Av. Hildebrando de Vasconcelos, Nº 1120.</t>
  </si>
  <si>
    <t>52140-005</t>
  </si>
  <si>
    <t>SALÃO DE FESTAS EXTERNO COM COWORKING; CHURRASQUEIRA(ANEXA AO SALÃO);PRAÇA DOS SABORES 8 ESPAÇO CULTIVO; BICICLETÁRIOS; BRINQUEDOTECA; PRAÇA DE JOGOS; QUADRA GRAMADA; FITNESS FUNCIONAL; FITNESS EXTERNO E INTERNO; PLAY KIDS; PLAY BABY.</t>
  </si>
  <si>
    <t>Apartamento entregue com o piso em cerâmica nas áreas frias e o restante no contra piso</t>
  </si>
  <si>
    <r>
      <rPr>
        <sz val="11"/>
        <color theme="1"/>
        <rFont val="Calibri"/>
      </rPr>
      <t>Usamos como referencia para calculo medio do produto o BLOCO A, Apartamento 707// Liberado para comercialização TORRE A //</t>
    </r>
    <r>
      <rPr>
        <b/>
        <sz val="11"/>
        <color theme="1"/>
        <rFont val="Calibri"/>
      </rPr>
      <t xml:space="preserve"> </t>
    </r>
    <r>
      <rPr>
        <b/>
        <sz val="11"/>
        <color rgb="FF9900FF"/>
        <rFont val="Calibri"/>
      </rPr>
      <t xml:space="preserve">No terreo estao adaptados para PCD e espaço de lazer, por esse motivo a conta da menos conforme a Torre, Pavimentos e unidades por andar. // </t>
    </r>
    <r>
      <rPr>
        <sz val="11"/>
        <color rgb="FF434343"/>
        <rFont val="Calibri"/>
      </rPr>
      <t>Usamos como nova referencia Bloco A, Apto 1310</t>
    </r>
  </si>
  <si>
    <t>Vista do Golf</t>
  </si>
  <si>
    <t>Rua Emiliano Braga, N° 1069.</t>
  </si>
  <si>
    <t>50670-380</t>
  </si>
  <si>
    <t>-8.036 384 000 000 000</t>
  </si>
  <si>
    <t>-34.949 102 000 000 000</t>
  </si>
  <si>
    <t>12 e 14</t>
  </si>
  <si>
    <t>Play Baby; Salão de festas Gourmet; Praça de Jogos; Espaço Cultivo; Espaço Office; Play Kids; Play Pet; Funcional Externo; Fitness Externo</t>
  </si>
  <si>
    <t>Usamos como referência o apartamento 309, Bloco A, para calculo de preço médio do produto. OBS: apenas torre A esta sendo comercializada no momento. No pavimento terreo de cada bloco só ha 12 unidades, nos demais pavimentos 14 unidades // Usamos nova referencia Torre A, Apto 310</t>
  </si>
  <si>
    <t>Alameda dos Pássaros</t>
  </si>
  <si>
    <t>Passarinho</t>
  </si>
  <si>
    <t>4ªTravessa Pereira Barreto.</t>
  </si>
  <si>
    <t>52165-050</t>
  </si>
  <si>
    <t>19.289,03</t>
  </si>
  <si>
    <t xml:space="preserve">ESPAÇO OFFICE; ESPAÇO TEEN; BRINQUEDOTECA; FITNESS; PRAÇA DE CHEGADA; PRAÇA DOS AROMAS; PRAÇA DO LUAU; SALÃO DE FESTAS COM CHURRASQUEIRA; PIQUENIQUE; 15 REDÁRIO; PLAY KIDS; PLAY BABY; PRAÇA DE JOGOS; QUADRA RECREATIVA; 20 FITNESS EXTERNO </t>
  </si>
  <si>
    <t>ACESSO DE PEDESTRES; ACESSO DE VEÍCULOS; ACESSO TÉCNICO; GUARITA COM ACESSO SOCIAL COBERTO; ACESSO AO HALL SOCIAL</t>
  </si>
  <si>
    <t>Utilizado o BLOCO A APTO 10 como referencia // Vendida a unidade de referencia.  // Usado a Torre A, APTO 11 /// 11 unidades no pavimento térreo e 12 nos demais pavimentos //  Número total de vagas de uso comum: 150 de automóveis, 50 de motos e 1 de carga/descarga e no bicicletário: 125 // Usamos como nova referencia Bloco C, Apto 110</t>
  </si>
  <si>
    <t>Jardim Casa Amarela</t>
  </si>
  <si>
    <t>Vasco da Gama</t>
  </si>
  <si>
    <t xml:space="preserve">Rua Douradinha, 122 </t>
  </si>
  <si>
    <t>52081-560</t>
  </si>
  <si>
    <t>Salão de festas, espaço gourmet, espaço fitness descoberto, playground, praça de jogos, espaço piquenique</t>
  </si>
  <si>
    <t>25% de vagas de garagem, guaritas, bicicletário, pomar, sistema de segurança</t>
  </si>
  <si>
    <t>Parque Recife</t>
  </si>
  <si>
    <t>Guabiraba</t>
  </si>
  <si>
    <t>Av. da Recuperação, N° 6171.</t>
  </si>
  <si>
    <t>52490-570</t>
  </si>
  <si>
    <t>Salão de festas com Churasqueira, espaço fitness, playground, Redario, Bicicletario, Praça de descanso</t>
  </si>
  <si>
    <t>GUARITA, ACESSO DE VEÍCULOS</t>
  </si>
  <si>
    <t>Apartamento entregue com o piso em cerâmica nas áreas frias e o restante no contra piso.</t>
  </si>
  <si>
    <t>Utilizado como referencia o BLOCO 21  apt 403 = Vendido//  Todos os Apts de 1/4 estão indisponiveis para venda. // Usamos uma nova referencia Bloco 21 apt 402. // Nova referencia Bloco 13, Apto 402 // Nova referencia Bloco 13, APTO 401</t>
  </si>
  <si>
    <t>Parque Lusitânia Fase III</t>
  </si>
  <si>
    <t>Maranguape I</t>
  </si>
  <si>
    <t xml:space="preserve">Rua Maria Emília Boeckmann, s/n </t>
  </si>
  <si>
    <t>53441-595</t>
  </si>
  <si>
    <t>50% de vagas de garagem, guaritas, bicicletário, pomar, sistema de segurança</t>
  </si>
  <si>
    <t>Parque Lusitânia Fase Iv</t>
  </si>
  <si>
    <t>Rua Maria Emília Boeckmann, s/n</t>
  </si>
  <si>
    <t>Usamos como referência BLOCO 11- Apartamento 302 na forma de pagamento /100% Vendido</t>
  </si>
  <si>
    <t>Sol de Camaras Condominio 1</t>
  </si>
  <si>
    <t>Celeiro das Alegrias Futuras</t>
  </si>
  <si>
    <t>Rua Maria Amalia Nogueira, N° 121.</t>
  </si>
  <si>
    <t>54774-395</t>
  </si>
  <si>
    <t>Usamos como referencia para calculo medio do produto o apartamento 212 bloco C // Vendido// Nova referencia Apto 211, Bloco C // 100% Vendido</t>
  </si>
  <si>
    <t>Costa do Forte</t>
  </si>
  <si>
    <t>Tenorio simões</t>
  </si>
  <si>
    <t>Pau Amarelo</t>
  </si>
  <si>
    <t xml:space="preserve"> R. da Maria Dolores de Pinho Seabra, 500.</t>
  </si>
  <si>
    <t>53433-090</t>
  </si>
  <si>
    <t>Sala de Ginástica, Piscina, Playground, Salão de Festas, Salão de Jogos</t>
  </si>
  <si>
    <t xml:space="preserve">Sitema de Câmeras, Guarita, Porteiro 24 Horas, Portão Automático
</t>
  </si>
  <si>
    <t>Ceramica meia parede cozinha e areas molhadas, academia equipada, gas encanado, alvenaria estrutural</t>
  </si>
  <si>
    <t>Usamos o apartamento 201 como referencia na forma de pagamento. 100% Vendido</t>
  </si>
  <si>
    <t>Atlantic Life Residence</t>
  </si>
  <si>
    <t>Tenório Simões</t>
  </si>
  <si>
    <t>R. Djalma Dutra, Nº 540</t>
  </si>
  <si>
    <t>53439-250</t>
  </si>
  <si>
    <t>Produto "Minha Casa Minha Vida" - Sinal de R$ 5.000 + Interc de R$ 15.000 + 36x de saldo de R$ 43.200 + Financiamento de  R$ 196.800.</t>
  </si>
  <si>
    <t>PISCINA; CAMPINHO; ESPAÇO FITNESS; ESPAÇO ZEN; PLAYGROUND; PET PLACE; ÁREA GOURMET; PIC NIC</t>
  </si>
  <si>
    <t>Estoque totalizado em 4 Torres - Coroa do Avião, Noronha, Ilha do Amor e Santo Aleixo. Usamos como referencia para calculo médio de preço: O 603-03 SUL 3º ANDAR. Torre Coroa do Avião.</t>
  </si>
  <si>
    <t>Capibaribe Prime Residence</t>
  </si>
  <si>
    <t>Usina de Obras</t>
  </si>
  <si>
    <t>Rua Min. Mario Andreaza.</t>
  </si>
  <si>
    <t>50950-050</t>
  </si>
  <si>
    <t>Produto "Minha Casa Minha Vida" - Sinal de R$ 500,00 + 48 Mensais de R$549,96+ restante financiamento bancário.</t>
  </si>
  <si>
    <t>Piscina; Espaço Grill; Deck Seco; Playground; Minicampo; Brinquedoteca; Salão de Festas; Workspace; Pet Place; Espaço Fitness; Pista de Cooper; Bicicletário</t>
  </si>
  <si>
    <t>Guarita de Segurança</t>
  </si>
  <si>
    <t>Usamos como referencia para calculo medio o apartamento 203 bloco 4 // Vendido // Usamos como nova referencia o apartamento 404, bloco 1 // OBS: Apenas os blocos 1,2,3 estão a venda no momento</t>
  </si>
  <si>
    <t>Paulista Prime Residence</t>
  </si>
  <si>
    <t>R. Capetinga, Nº 15.</t>
  </si>
  <si>
    <t>53429-120</t>
  </si>
  <si>
    <t>Sinal R$ R$ 2.000,00 + Mensais de R$ 721,10 + Financiamento de R$ 192.000,00</t>
  </si>
  <si>
    <t>Piscina Adulto; Piscina Infantil; Deck; Espaço Grill; Salão de Festas; Brinquedoteca; Playground; Minicampo; Academia; Espaço Beleza; Pet Place; Bicicletário</t>
  </si>
  <si>
    <t>Usamos como referencia para calculo medio do produto o apartamento 405 bloco C -&gt;VENDIDO. Usado como nova referencia 401 bloco C.</t>
  </si>
  <si>
    <t>Engenho Planalto</t>
  </si>
  <si>
    <t>Abreu e Lima</t>
  </si>
  <si>
    <t>Planalto</t>
  </si>
  <si>
    <t xml:space="preserve"> Rua Estação Cajá.</t>
  </si>
  <si>
    <t>53550-796</t>
  </si>
  <si>
    <t>Salão de Festas; Churrasqueira; Playground; Speedball; Mirante</t>
  </si>
  <si>
    <t>Guarita; Sistema de Segurança</t>
  </si>
  <si>
    <t>Parede em cerâmica nas áreas molhadas da cozinha / área de serviço / wc social; Esquadrias em alumínio anodizado; Apartamentos com piso em cerâmica</t>
  </si>
  <si>
    <t>Usamos o apartamento 202 Bloco K para base de calculo // 100% Vendido</t>
  </si>
  <si>
    <t xml:space="preserve">Vila Novo Curado </t>
  </si>
  <si>
    <t>VL Construtora</t>
  </si>
  <si>
    <t>Rua Padre Antônio Andrade, 636</t>
  </si>
  <si>
    <t>54368-100</t>
  </si>
  <si>
    <t>Salão de festas, piscina, playground, bicicletário, minicampo, pista de cooper, churrasqueira, fitness externo, salão de jogos.</t>
  </si>
  <si>
    <t>Portaria com controle de acesso, estacionamento, interfone, portão eletrônico.</t>
  </si>
  <si>
    <t xml:space="preserve">Usamos como referência o bloco 8, apartamento  101. // Vendido // Nova referencia bloco 8, apt 402 // Vendido // Nova referência Bloco 8 406 </t>
  </si>
  <si>
    <t>Villa Brasil Residencial</t>
  </si>
  <si>
    <t>Muribara</t>
  </si>
  <si>
    <t>Rua Barão de Caruaru, s/n</t>
  </si>
  <si>
    <t>54720-683</t>
  </si>
  <si>
    <t>Deck, Piscina, PetPlace, Playground</t>
  </si>
  <si>
    <t>Guarita, acesso de pedestre e acesso de veículos, circulação de pedestres e circulação de véiculos.</t>
  </si>
  <si>
    <t xml:space="preserve">Vila Esmeralda </t>
  </si>
  <si>
    <t>Av. Asa Branca, 95</t>
  </si>
  <si>
    <t>53070-120</t>
  </si>
  <si>
    <t>Piscina adulto, Piscina Infantil, Deck Molhado, Salão Multiuso, Espaço Gourmet, Playground, Área Fitness, Pet Place, Bicicletário, Brinquedoteca, Horta</t>
  </si>
  <si>
    <t>Vila Paulista</t>
  </si>
  <si>
    <t>Avenida Manoel C da Costa FIgueiroa, 1204</t>
  </si>
  <si>
    <t>53435-580</t>
  </si>
  <si>
    <t>Larissa</t>
  </si>
  <si>
    <t>Vila do Paraíso</t>
  </si>
  <si>
    <t>Av. Dr. Cláudio José Gueiros Leite</t>
  </si>
  <si>
    <t>53427-000</t>
  </si>
  <si>
    <t xml:space="preserve">-7.893 252 862 086 268 </t>
  </si>
  <si>
    <t>-34.825 522 579 409 180</t>
  </si>
  <si>
    <t>Sinal R$ 300,00 + Subsidio até R$ 55.000,00  Financiamento R$ 157.600,00</t>
  </si>
  <si>
    <t>Churrasqueira externa; Kids Externo; Piscina Adulta com Prainha; Piscina Infantil; Playground Externo; Espaço de Jogos; Arena Beach Tennis; Pet Place; Espaço boa idade; Minicampo; Fitness Externo; Praça Conveniencia; Redário; Praça Estar; Praça convivencia; Salão multiuso; Espaço Kids; Brinquedoteca; Coworking; Minimarket</t>
  </si>
  <si>
    <t>Usamos como referencia para calculo medio do produto o apartamento 02 bloco 01. // Apenas 4 blocos que está sendo comercializado(01, 03, 04 ,08)</t>
  </si>
  <si>
    <t>Vila Dourada Residence</t>
  </si>
  <si>
    <t xml:space="preserve"> R. Caratinga </t>
  </si>
  <si>
    <t>53429-680</t>
  </si>
  <si>
    <t xml:space="preserve">Produto "Minha Casa Minha Vida" - Sinal de R$ 2.300,00 + SUBSÍDIO de R$ 55.000,00 + VALOR PROMOCIONAL de R$ 210.00,00 + 
 + Financiamento de R$ 184.320,00.
</t>
  </si>
  <si>
    <t xml:space="preserve">Hall Social, Piscinas adulto e
infantil com deck, Eco Fitness, Praça de convivência, Playground, Churrasqueira, Prainha, Campinho Salão multiuso, Bicicletário
</t>
  </si>
  <si>
    <t>Usamos como referencia o apartamento 608, Bloco 3 para calculo de preço medio do produto.</t>
  </si>
  <si>
    <t>Vila das Palmeiras Residencial</t>
  </si>
  <si>
    <t>Maranguape II</t>
  </si>
  <si>
    <t>PE 22 , s/n</t>
  </si>
  <si>
    <t>53425-430</t>
  </si>
  <si>
    <t>Sinal R$  2.300,00 + 36 mensais de R$ 1.227,78 + 2 Intercaladas de R$ de 2.300,00 + Financiamento de R$ 192.000,00 + Subsidio de R$ 16.500,00.</t>
  </si>
  <si>
    <t>Praça piquenique; Praça de estar; Bicicletário; Espaço Kids; Minicampo; Espaço Boa Idade; Redário; Espaço Fitness; Bicicletário; Piscina Infantil; Prainha; Piscina com deck; Salão Multiuso; Playground; Espaço de Jogos; Churrasqueira; Pet Place; Pista de Cooper</t>
  </si>
  <si>
    <t>Revestimento do tipo cerâmico esmaltado.</t>
  </si>
  <si>
    <t>Usamos como referencia para calculo medio do produto o apartamento 601 bloco 01.</t>
  </si>
  <si>
    <t>Vila dos Bosques</t>
  </si>
  <si>
    <t>Rua Barão de Caruarú</t>
  </si>
  <si>
    <t xml:space="preserve"> Sinal / VL R$ 30,00. 60x Mensais reajustaveis.</t>
  </si>
  <si>
    <t>Piscina, churrasqueira, campinho, redário, pet place, playground, área fitness e espaço de convivência</t>
  </si>
  <si>
    <t>Reabilitação da vias de acesso com transformação do calçamento para paver; Paisagismo de toda área do entorno; Inclusão de nova parada de ônibus com estrutura coberta; Área comercial na entrada do empreendimento; Acessibilidade para movimentação e fluidez no trajetode passantes nas vias de acesso;</t>
  </si>
  <si>
    <t>Sinal R$1.300,00+ 36 mensais de R$ 852,78 + 2 Intercaladas de R$ 3.000,00 + Financiamento de R$ 224.000,00 + Subsidio de R$ 16.500,00.</t>
  </si>
  <si>
    <t>Usamos como referencia para calculo medio do produto o apartamento 603 bloco 03.</t>
  </si>
  <si>
    <t>Bosque de Ouro Preto</t>
  </si>
  <si>
    <t>WB Construtora LTDA</t>
  </si>
  <si>
    <t>Ouro Preto</t>
  </si>
  <si>
    <t>Rua Camomila, 2.</t>
  </si>
  <si>
    <t>53370-450</t>
  </si>
  <si>
    <t>Sinal: R$ 10.0000 - Contrato: R$ 10.000 - 6x: R$ 1.250,000 - Financiamento: R$ 160.000,000 - Chaves: R$ 12.500</t>
  </si>
  <si>
    <t>Bar, Bicicletário, Espaço Gourmet, Piscina</t>
  </si>
  <si>
    <t>Interfone, Estacionamento, Portaria 24h, Guarita, Sistema de Segurança, Caixa D'água, Cisterna</t>
  </si>
  <si>
    <t>Usamos como referência o apartamento 04B // &gt;&gt;&gt;&gt;&gt;&gt;&gt;&gt;&gt; Fechado temporariamente.&lt;&lt;&lt;&lt;&lt;&lt;&lt;&lt;&lt;&lt;</t>
  </si>
  <si>
    <t>Açores Tamandaré</t>
  </si>
  <si>
    <t>Campos Gouveia</t>
  </si>
  <si>
    <t>Tamandaré</t>
  </si>
  <si>
    <t>Carneiros</t>
  </si>
  <si>
    <t>Av. Dr. Leopoldino Lins, Nº 1829.</t>
  </si>
  <si>
    <t>55578-000</t>
  </si>
  <si>
    <t>Sinal de R$ 26.000,00 + 30/60 Dias R$ 26.000,00  + Chaves R$ 202.000,00</t>
  </si>
  <si>
    <t>Piscina Adulto e Infantil com borda infinita; Área Gourmet; Espaço Grill; Sala Ginástica; Parquinho; Deck; Espaço Coffee; SPA</t>
  </si>
  <si>
    <t>Portão eletrico; Sistema de segurança; Segurança 24h; Gazebo; Lavanderia</t>
  </si>
  <si>
    <t>Usamos como referência o apartamento 120, como calculo de preço médio. // No terreo há 16 unidades // Do 1º ao 3º pavimento há 22 unidades. // Vendido// Usado uma nova referencia, APTO 09</t>
  </si>
  <si>
    <t>ACQUA BEACH RESIDENCE</t>
  </si>
  <si>
    <t>AGS</t>
  </si>
  <si>
    <t>Rua José de Alencar , S/N - Loteamento Analbella II, Quadra AE.</t>
  </si>
  <si>
    <t>Sinal de R$ 28.620,00 + Mensal 6x R$ 4.770,00 + Intercaladas de R$ 28.620,00 + Financiamento de R$ 200.340,00</t>
  </si>
  <si>
    <t>Brinquedoteca, piscina, churrasqueira e lounge.</t>
  </si>
  <si>
    <t>Recepção, zeladoria, lavanderia, conveniência.</t>
  </si>
  <si>
    <t>Usamos como referência o apartamento 107 para calculo médio &gt; VENDIDO! // Usamos nova tipologia apartamento ABR-007 como nova referência. (Usamos a tipologias p/ cálculo 30,48 m2 + 24,32 m2.)</t>
  </si>
  <si>
    <t>Aflitos Smart Home</t>
  </si>
  <si>
    <t>Conquatro</t>
  </si>
  <si>
    <t>Aflitos</t>
  </si>
  <si>
    <t>Rua Manuel de Carvalho, Nº 193.</t>
  </si>
  <si>
    <t>52050-370</t>
  </si>
  <si>
    <t>Sinal de R$ 18.571,56 + Contrato de R$ 18.571,56 + 30 Mensais de R$ 2.476,21 + 4 Intercaladas de R$ 9.285,78 + Chaves/Financiamento de R$ 222.858,69.</t>
  </si>
  <si>
    <t xml:space="preserve">Piscina; Work Zone; Espaço Gourmet com Winebar; Espaço Grill; Pet Place e Pet Wash </t>
  </si>
  <si>
    <t>Fechadura eletrônica com Wi-Fi; Entrada com espelho d'água; Interruptores Wi-Fi para ar condicionado (sala e quarto), TV (sala e quarto)</t>
  </si>
  <si>
    <t>Piso em porcelanato.</t>
  </si>
  <si>
    <t>Usamos como referencia o apartamento 201 para calculo médio.</t>
  </si>
  <si>
    <t>AL MARE EXCLUSIVE</t>
  </si>
  <si>
    <t xml:space="preserve">Perfecta Engenharia </t>
  </si>
  <si>
    <t>Rua Gonçalves Magalhães, S/N, Loteamento Pimentel.</t>
  </si>
  <si>
    <t>2.521,94m²</t>
  </si>
  <si>
    <t>Sinal de R$ 21.943,20 + 30/60 dias de R$ 21.943,20 + 11x mensais de R$ 4.322,14 + 2x2 de R$ 16.457,40 + Chaves de R$ 219.432,00.</t>
  </si>
  <si>
    <t>Rooftop (espaço gourmet interno e externo, espaço fitness, brinquedoteca, WCS masculino e feminino PCD, lavatório externo e chuveirão, área lounge, piscina e deck).</t>
  </si>
  <si>
    <t>Recepção; lavanderia; terão tubulação para instalação de ar condicionado split e fechadura eletrônica nas portas de entrada.</t>
  </si>
  <si>
    <t>Usamos como referência o apartamento 014 - TÉRREO para cálculo médio &gt;100% VENDIDO!&lt; / Usamos a unidade 014 para calculo médio.</t>
  </si>
  <si>
    <t>Allure</t>
  </si>
  <si>
    <t>Poupec</t>
  </si>
  <si>
    <t>Boa Viagem</t>
  </si>
  <si>
    <t>R. Amália Bernardino de Sousa, 283.</t>
  </si>
  <si>
    <t>51021-150</t>
  </si>
  <si>
    <t>Produto ''SBPE'' - Entrada de 2x R$ 23.574,39 + Financiamento  R$ 275.400,00</t>
  </si>
  <si>
    <t>Piscina adulto e infantil- playground- salão de festa- salão de jogos</t>
  </si>
  <si>
    <t>Automação residencial por comando de voz- fechadura eletronica- lockers compartilhado</t>
  </si>
  <si>
    <t>Fachada com cerâmica esmaltada</t>
  </si>
  <si>
    <t>Usamos a unidade 1803 como referência.</t>
  </si>
  <si>
    <t>Amante Del Mare</t>
  </si>
  <si>
    <t>Madano Incorporadora</t>
  </si>
  <si>
    <t>Porto de Galinhas</t>
  </si>
  <si>
    <t>Piscinas naturais, s/n.</t>
  </si>
  <si>
    <t>Piscina adulto; Piscina infantil; Hidromassagem; Espaço yoga; Floresta tropical; Spa; Área relax; Espaço esporte; Playground; Casa da árvore; Sunny place; Experiencia sensorial; Áreas comuns decoradas e equipadas.</t>
  </si>
  <si>
    <t>Recepção ; Fechaduras Digitais; Sistema de Segurança</t>
  </si>
  <si>
    <t>Piso em porcelanato</t>
  </si>
  <si>
    <t>Usamos de referência o apartamento 312 B para calculo médio dos apartamentos. &gt;&gt;&gt;&gt;&gt;&gt;&gt;&gt; Conversa pelo WhatsApp 100% VENDIDO! &lt;&lt;&lt;&lt;&lt;&lt;&lt;&lt;</t>
  </si>
  <si>
    <t>Amura Carneiros - Piso térreo</t>
  </si>
  <si>
    <t>Menezes Construtora</t>
  </si>
  <si>
    <t>Av. Beira Mar, S/N.</t>
  </si>
  <si>
    <t>55578-001</t>
  </si>
  <si>
    <t>Piscina adulto; Piscina infantil; Hidromassagem; Varanda Gourmet; Espaço Gourmet; Churrasqueira; Gazebos; Playground; Campinho; Lavanderia.</t>
  </si>
  <si>
    <t>Lavanderia; Segurança 24h; Fechadura eletronica.</t>
  </si>
  <si>
    <t>Usamos como referência o apartamento 101 mobilidado - blobo C (OPÇAO 1) para calculo médio.</t>
  </si>
  <si>
    <t>Amura Carneiros - Studio</t>
  </si>
  <si>
    <t>Usamos como referência o apartamento 201 mobilidado - blobo D (OPÇAO 1) para calculo médio.</t>
  </si>
  <si>
    <t>Andrea Priori</t>
  </si>
  <si>
    <t>R. Félix de Brito e Melo, 554.</t>
  </si>
  <si>
    <t>51020-260</t>
  </si>
  <si>
    <t>À VISTA, Venda no valor direto de R$ 515.783,28.</t>
  </si>
  <si>
    <t>Piscina, Salão de Jogos, Office Room, Terraço Grill, Deck, Espaço fitness, Espaço Gourmet</t>
  </si>
  <si>
    <t>Usamos de referência o apartamento 903 para calculo médio dos apartamentos. &gt;&gt;&gt; VENDAS SUSPENSAS! &lt;&lt;&lt; Construtora em recuperação judicial.</t>
  </si>
  <si>
    <t>Argo Smart Flats</t>
  </si>
  <si>
    <t>Hasa Empreendimentos</t>
  </si>
  <si>
    <t>R. dos Baobás, 1341.</t>
  </si>
  <si>
    <t>-8.496.488.718.709.584</t>
  </si>
  <si>
    <t>-35.003.993.597.933.900</t>
  </si>
  <si>
    <t>Produto ''SBPE'' - Sinal de R$ 75.460,16 + 29x Mensais de R$ 3.903,11 + 5 semestrais de R$ 15.016,57 + Chaves de R$ 113.190,24 + Financiamento.</t>
  </si>
  <si>
    <t>Rooftop / piscina panorâmica / salão de festas / surf bar / lounge bar / terraço sunset / pet place</t>
  </si>
  <si>
    <t>Portão Eletronico; Portaria; Sistema de Segurança; Guarita; Interfone.</t>
  </si>
  <si>
    <t xml:space="preserve">Usamos de referência o Apartamento 008 LESTE para cálculo médio dos apartamento. </t>
  </si>
  <si>
    <t>Artium Hall</t>
  </si>
  <si>
    <t>Fama Construtora</t>
  </si>
  <si>
    <t xml:space="preserve">R. Carlos Pereira Falcão,  Nº 1115 </t>
  </si>
  <si>
    <t>51021-350</t>
  </si>
  <si>
    <t>-8.125 579 785 908 792</t>
  </si>
  <si>
    <t>-34.907 478 453 609 550</t>
  </si>
  <si>
    <t>Ato e Ato 1 R$ 19.045,00 + 29x Parcelas Mensais R$ 1.859,42 + Parcelas Semestrais 5x R$ 7.325,00 + Financiamento R$ 169.940,08.</t>
  </si>
  <si>
    <t xml:space="preserve">Brinquedoteca; Churrasqueira (parrilla); Espaço gourmet; Fitness/Sala de Ginástica; Piscina; Playground; Quadra poliesportiva; Salão de festas </t>
  </si>
  <si>
    <t xml:space="preserve">Bicicletário; Câmeras de segurança; Guarita; Portaria 24 horas; Sistema de alarme; Lavanderia; Minimarket; Coworking; Gerador de energia para areas em comum; Medição de agua individual </t>
  </si>
  <si>
    <t>Usamos como referencia o apartamento 803 para calculo medio.</t>
  </si>
  <si>
    <t xml:space="preserve">Auguri Carneiros </t>
  </si>
  <si>
    <t>Rio Ave</t>
  </si>
  <si>
    <t>Praia dos Carneiros, S/N.</t>
  </si>
  <si>
    <t>-35.087.069.189.868.00</t>
  </si>
  <si>
    <t xml:space="preserve">Sinal de R$ 44.409,47+ Parcelas Mensais (3x) de R$ 14.803,16 + Parcelas Mensais (3x) R$ 3.618,55 + P. 3x Semestrais de R$ 17.763,79 + Chaves de R$ 384.882,10.
</t>
  </si>
  <si>
    <t>Playground | Circuito de Caminhada | Pet Place | Academia | Beach Club | Gazebos | Piscina Recreativa | Piscina Social | Piscina Raia Olímpica | Wet Play | Wellness | Deck Mirante | Tendas | Redário | Quadra Poliesportiva | Apoio Gourmet | Churrasqueira | Espaço Zen | Beach Tennis/Sports | Board Walk.</t>
  </si>
  <si>
    <t>Circuito CFTV nas áreas comuns; Wi-Fi nas Áreas Comuns; Fechadura Digital; Lockers; Gerador para as áreas Comuns; Iluminação em LED; Água Aquecida.</t>
  </si>
  <si>
    <t>Usamos como referência o apartamento 212, Bloco C, tipo Studio. // Vendida // Nova referência apartamento 213, Bloco C // Vendida // Nova referência apartamento 216, Bloco C</t>
  </si>
  <si>
    <t>Barra Home Stay</t>
  </si>
  <si>
    <t>Av. Bernardo Vieira de Melo, 8338.</t>
  </si>
  <si>
    <t>54400-000</t>
  </si>
  <si>
    <t>Sinal de R$ 99.000,00 + Financiamento R$ 231.000,00.</t>
  </si>
  <si>
    <t>Piscina, Academia, Bar, Sauna</t>
  </si>
  <si>
    <t>Torre mista, usamos a unidade 3504 como referência// Vendida// Usamos uma nova referencia: Apartamento 101/// 100% Vendido// Nova referencia 3204. &lt; vendido! &gt; Nova referência 3205.</t>
  </si>
  <si>
    <t>Beach Class Manguinhos</t>
  </si>
  <si>
    <t>Moura Dubeux</t>
  </si>
  <si>
    <t>7WW9+8V - Tamandaré.</t>
  </si>
  <si>
    <t>93.025,66m²</t>
  </si>
  <si>
    <t xml:space="preserve"> Serviço de Consultoria Adm  R$ 63.433,59 + 48 Mensais R$ 10.231,22 + 07 Intercaladas R$ 20.462,45 + Financiamento.</t>
  </si>
  <si>
    <t>Salão de festa; 07 Piscina; Espaço fitness; Lavanderia; Internet e tv a cabo incluso; Coffee-shop; Sauna; espaço gourmet;  jardim;  playground; quadra poliesportiva; Quadra de Tênis; Pool Bar; Pet Friendly; Espaço Zen; Espaço Kids; Spa.</t>
  </si>
  <si>
    <t>Internet Wi-fi; Gerador; Central de gás; Portaria 24hrs; Guarita.</t>
  </si>
  <si>
    <r>
      <rPr>
        <sz val="11"/>
        <color rgb="FF000000"/>
        <rFont val="Arial"/>
      </rPr>
      <t xml:space="preserve">Usamos como referência o apartamento 109 -  TORRE B </t>
    </r>
    <r>
      <rPr>
        <sz val="10"/>
        <color rgb="FF000000"/>
        <rFont val="Arial"/>
      </rPr>
      <t xml:space="preserve"> para calculo médio. Foi usado as tipologias 44 e 45m².  &gt;&gt;&gt; Terminações 03, 06 e 07 - Blocos A, C, e, g e I • Terminação 05 - Bloco B Terminações 03 e 06 - Blocos D, F, H e J &lt;&lt;&lt; /// &gt;&gt;&gt; As terminações 10 do Bloco A, C, E, G e I / 08, 09 e 12 do Bloco B / 09, 10, 13 e 14 dos Blocos D, F, H e J são espelhadas. Ver planta do pavimento. &lt;&lt;&lt;</t>
    </r>
  </si>
  <si>
    <t xml:space="preserve">Beach Class Manguinhos +  Gardem </t>
  </si>
  <si>
    <t xml:space="preserve"> Serviço de Consultoria Adm  R$ 72.299,33 + 48 Mensais R$ 11.661,18 + 07 Intercaladas R$ 23.322,37 + Financiamento.</t>
  </si>
  <si>
    <r>
      <rPr>
        <sz val="11"/>
        <color rgb="FF000000"/>
        <rFont val="Arial"/>
      </rPr>
      <t xml:space="preserve">Usamos como referência o apartamento 6 -  TORRE D </t>
    </r>
    <r>
      <rPr>
        <sz val="10"/>
        <color rgb="FF000000"/>
        <rFont val="Arial"/>
      </rPr>
      <t xml:space="preserve"> para calculo médio. Foi usado as tipologias e 79,76 / 80,73 / 79,11 / 79,34 e 79,35m² &gt; TÉRREO.</t>
    </r>
  </si>
  <si>
    <t>BEACH CLASS MARINE</t>
  </si>
  <si>
    <t>R. da Pe.</t>
  </si>
  <si>
    <t>86.000,00</t>
  </si>
  <si>
    <t>Sinal de R$ 32.410,28 + 30/60 dias R$ 32.410,28 + 16 mensais R$ 9.115,39 + 2 intercaladas de R$ 72.923,13 + Financiamento R$ 583.385,05.</t>
  </si>
  <si>
    <t>Academia, Lounge, Spa com sauna, Salas de massagem, Salão de beleza, Piscina, Playground</t>
  </si>
  <si>
    <t>Sistema de Segurança, Portão Eletrônico, Guarita, Interfone</t>
  </si>
  <si>
    <t>Usamos como referência o apartamento 212, Torre I (o empreendimento tem 9 torres com quantidades variadas)  &gt;&gt;&gt; Foi usada a tabela BEACH CLASS MERINE - Plano Fechado  (Janeiro 2025) para cálculo médio. &lt;&lt;&lt;</t>
  </si>
  <si>
    <t>Beach Class Solare (Torre D)</t>
  </si>
  <si>
    <t>Muro Alto</t>
  </si>
  <si>
    <t>Estrada de Muro Alto.</t>
  </si>
  <si>
    <t>Pet Wash; Piscina; Playground; Quadra; Churrasqueira; Fitness; Pet Place; Varanda Gourmet</t>
  </si>
  <si>
    <t>Fechadura Eletrônica; Painel Solar; Recepção; Restaurante; Tomada para Carro Elétrico</t>
  </si>
  <si>
    <t>Usamos o apartamento 208 par acalculo médio // Pelo WhatsApp: &gt;&gt;&gt;&gt;&gt;&gt;&gt;&gt;&gt;&gt; 100% Vendido &lt;&lt;&lt;&lt;&lt;&lt;&lt;&lt;&lt;&lt;&lt;&lt;</t>
  </si>
  <si>
    <t>BEACH CLASS WAVE</t>
  </si>
  <si>
    <t>Avenida Beira Mar</t>
  </si>
  <si>
    <t>Sinal de R$ 11.979,77 + 30/60 Dias de  R$ 11.979,77 + 23 mensais R$ 3.320,48 + 2 intercaladas de R$ 11.231,04 + Financiamento de R$ 314.469,03.</t>
  </si>
  <si>
    <t>Quadra poliesportiva, Quadra de tênis, Quadras de beach tennis, Apoio das quadras, Pet place, Playground, Brinquedoteca, Piscina infantil, Spas, Piscina adulto com prainhas, Bar da piscina,Espaço lual, Banheiros, Praça de chegada,Pista de cooper.</t>
  </si>
  <si>
    <r>
      <rPr>
        <sz val="11"/>
        <color theme="1"/>
        <rFont val="Arial"/>
      </rPr>
      <t xml:space="preserve"> </t>
    </r>
    <r>
      <rPr>
        <sz val="9"/>
        <color theme="1"/>
        <rFont val="Arial"/>
      </rPr>
      <t>FECHADURAS ELETRÔNICAS NOS APARTAMENTOS, ÁREA DESTINADA PARA OPERAÇÃO DE MINIMARKET, ESPAÇO DELIVERY E E-COMMERCE, VAGAS DE GARAGEM MAIS LARGAS, GERADOR PARA ATENDER ÀS ÁREAS COMUNS, UMA TOMADA E UM PONTO DE LUZ DE EMERGÊNCIA POR UNIDADE DE APARTAMENTOS, ILUMINAÇÃO EM LEDS NAS ÁREAS COMUNS, TOMADAS COMPARTILHADAS PARA CARROS ELÉTRICO (3 UNIDADES), LIXEIRA COM PREDISPOSIÇÃO PARA
COLETA SELETIVA, IRRIGAÇÃO INTELIGENTE, PAISAGISMO COM USO PREFERENCIAL DE ESPÉCIES NATIVAS, PLACAS SOLARES PARA ATENDER
PARTE DAS ÁREAS COMUNS.</t>
    </r>
  </si>
  <si>
    <t>Usamos como referência o apartamento 202, Torre D ( as unidades do terreo são inferiores aos demais andares, contabilizando 1 uidade a menos por torre contabilizando 536 unidades, 64 de 2 quartos e 472 studios de 1 quarto)   &gt;&gt;&gt; Foi usada a tabela Beach Class Wave - Plano Fechado (JANEIRO 2025) para cálculo médio. &lt;&lt;&lt;</t>
  </si>
  <si>
    <t>Beiramar Prince Beach Home</t>
  </si>
  <si>
    <t>Pernambuco Construtora</t>
  </si>
  <si>
    <t>Piedade</t>
  </si>
  <si>
    <t>R. Dom Vital.</t>
  </si>
  <si>
    <t>54420-190</t>
  </si>
  <si>
    <t>Sinal de R$ 41.000,00 + 30 Mensal de R$ 41.000,00 +  Mensal de R$ 10.500,00 + Anual de R$ 44.000,00 + Financiamento de R$ 370.000,00.</t>
  </si>
  <si>
    <t>Beach gourmet com copa, Playground, Local para games, Local para work, coffe &amp; friends (minimarket), Piscina com deck, Tomada para carregamento de carro elétrico, Fitness com funcional, Bicicletário, Minicampo gramado, Local p/ pet wash</t>
  </si>
  <si>
    <t>Local p/ split, Estrutura para aquecedor de passagem, Fechadura eletrônica (porta de acesso), Previsão de ponto de água para filtro, Entregue com assistente virtual alexa</t>
  </si>
  <si>
    <t>Fachada em cerâmica</t>
  </si>
  <si>
    <t>Usamos de referência o apartamento 1904 para cálculo médio dos apartamentos.</t>
  </si>
  <si>
    <t>Blumare Tamandaré</t>
  </si>
  <si>
    <t>Liberta Incorporadora e Construtora</t>
  </si>
  <si>
    <t>Travessa Quarta da Rua Oito, Nº1B</t>
  </si>
  <si>
    <t>-8.747.006.118.005.070</t>
  </si>
  <si>
    <t>-35.087.667.704.330.300</t>
  </si>
  <si>
    <t>Ato de R$ 28.133,99 + Sinal 1 de R$ 18.756,00 + Sinal 2 de R$ 18.756,00 + Sinal 3 de R$ 18.756,00 + 20 Mensais de R$ 3.516,74 + Intercaladas de R$ 19.928,25 + chaves R$ 234,449,90</t>
  </si>
  <si>
    <t>Espaço para café; Espaço para mini market; Academia; Rooftop com piscina; Lounge; Deck</t>
  </si>
  <si>
    <t>Lavanderia; Bicicletaria com ferramenteria; Segurança 24h; Fechadura eletronica</t>
  </si>
  <si>
    <t>Usamos como referência o apartamento 201 como calculo de preço médio. // No pavimento terreo há 5 unidades e nos demais há 10 unidades. No terreo a unidade 003 com 110m² pois possui apenas 1 quarto porém com Deck e piscina privativa. /// Usamos como nova referência o apartamento 06 para calculo médio.</t>
  </si>
  <si>
    <t>Botanik Torre Arbo</t>
  </si>
  <si>
    <t>Torre</t>
  </si>
  <si>
    <t>R. Real da Torre, 1118.</t>
  </si>
  <si>
    <t>50710-100</t>
  </si>
  <si>
    <t>Depósito para E-commerce, Local para Lavanderia, Sala de Ginástica, Churrasqueira</t>
  </si>
  <si>
    <t>Fechadura Digital.</t>
  </si>
  <si>
    <t>Piso em Porcelanato, Portaria de Entrada com Pé Direito Duplo</t>
  </si>
  <si>
    <t>Disponibilidade de apenas uma torre. // Usamos de referência o apartamento 1203 para cálculo médio dos apartamento. &gt;&gt;&gt;&gt;&gt;&gt;&gt;&gt;&gt;&gt; 100% Vendido &lt;&lt;&lt;&lt;&lt;&lt;&lt;&lt;&lt;&lt;&lt;&lt;</t>
  </si>
  <si>
    <t>Boulevard Praia de Carneiros</t>
  </si>
  <si>
    <t>Due Incorporadora</t>
  </si>
  <si>
    <t>Rodovia - PE 009, R. São José do Pontal, S/N.</t>
  </si>
  <si>
    <t>Contrato de R$ 18.000,00 + Pix de R$ 4.500,00 + 30 dias de R$ 18.000,00 + 25 mensais de R$3.391,20 + Financiamento de R$ 324.720,00</t>
  </si>
  <si>
    <t>Empório Gourmet; Passeio Boulevard; Complexo Aquático; Pool Lounge; Espaço Kids; Playground; Espaço de Jogos Teen; Quadra de Areia; Minicampo Gramado; Academia; Pet Place; Espaço Delivery; Concierge 24h; Bicicletário; Jardins privativos; Suítes com uma vista incrível; Ambientes integrados; Opção com Rooftop.</t>
  </si>
  <si>
    <t>Fechadura Eletrônica; Tomadas USB; Iluminação em LED nas áreas comuns.</t>
  </si>
  <si>
    <t>Usamos como referência o apartamento 36,Torre 2 (Studio - TÉRREO - 1Q). //// Usamos como nova referência o apartamento 26, Torre 4 (Studio - TÉRREO - 1Q)</t>
  </si>
  <si>
    <t>Boulevard Praia de Carneiros - Rooftop</t>
  </si>
  <si>
    <t>Contrato de R$ 21.760,00 + Pix de R$ 5.440,00 + 30 dias de R$ 21.760,00 + 25 mensais de R$ 1.981,60 + Financiamento de R$ de 445.500,00.</t>
  </si>
  <si>
    <t>Usamos como referência o apartamento 331, Torre 2 (Studio - ROOFTOP - 1Q).</t>
  </si>
  <si>
    <t>Breeze Residence</t>
  </si>
  <si>
    <t>Casa Nobre Engenharia</t>
  </si>
  <si>
    <t>Rua Caramboeira, S/N.</t>
  </si>
  <si>
    <t>Produto ''SBPE'' - Sinal/Contrato de R$ 11.172,87 + 30 dias de R$ 15.961,64 + 15 mensais de R$ 2.416,99 + 3 intercaladas (a cada 4 meses) R$ 12.388,94 + Financiamento de R$ 207.496,08.</t>
  </si>
  <si>
    <t>Piscina com hidromassagem com lâmina d'água de 113M²; Área gourmet; Bicicletário; Bar; Salão de jogos; Churrasqueira; Academia; Deck semicoberto; Área de lazer de 437M²; Salão de Festas; Churrasqueira; Deck; Hall; Jardim; Rooftop; Academia; Coworking.</t>
  </si>
  <si>
    <t>Portaria 24 Horas; Fechadura Eletrônica; Gás Encanado; Coleta Seletiva; Lavanderia; Local Pra Split; Lounge; Guarderia para material de praia</t>
  </si>
  <si>
    <t>Cozinha Americana; Piso Em Cerâmica.</t>
  </si>
  <si>
    <t>Usamos como referencia o apartamento 105 para calculo médio. Modalidade de unificar 2/3 apartamentos  // Nova referencia 102.</t>
  </si>
  <si>
    <t>Cais Eco Residencia</t>
  </si>
  <si>
    <t>N. São do Ó</t>
  </si>
  <si>
    <t>Estr. Ac. p/ Praia de Muro Alto e Camboa.</t>
  </si>
  <si>
    <t>Contrato R$ 460.835,00 + Financiamento R$ 1.212.165,00.</t>
  </si>
  <si>
    <t>Concierge. Business Lounge. Empório Gourmet. Sala de Jogos Teen. Dormitório Staff. Lavanderia. Pet Place. Basquete backyard. Mini campo de gramado. Quadra de tênis. Playground e tirolesa. Charuteria e lounge carteado. Lounge Gourmet. Academia. Deck yoga e funcional. Espaço kids. Lounge Gourmet. Whiskeria e lounge bilhar. Restaurante e Beach Club. Acesso à praia.</t>
  </si>
  <si>
    <t>WIFI DISPONÍVEL NAS ÁREAS COMUNS. UNIDADES ENTREGUES COM INSTALAÇÃO DE FECHADURAS ELETRÔNICAS NA PORTA DE ACESSO. ESTAÇÃO DE CARREGAMENTO DE CARROS ELÉTRICOS. SISTEMA DE INTERFONIA DIGITAL HÍBRIDO. ESTAÇÃO DE PATINETE SHARING</t>
  </si>
  <si>
    <t>Usamos de referência o apartamento 306 da torre 5 para cálculo médio dos apartamento.</t>
  </si>
  <si>
    <t>Carlos Mendonça</t>
  </si>
  <si>
    <t>Max Plural</t>
  </si>
  <si>
    <t>Rua Joaquim Bandeira, 1096.</t>
  </si>
  <si>
    <t>51160-290</t>
  </si>
  <si>
    <t>Sinal de R$ 17.350,00 + Contrato de R$ 17.350,00 + 12 mensais de R$ 2.891,67 + 2 Semestrais de R$ 8.675,00 + Financiamento de R$ 260.250,00</t>
  </si>
  <si>
    <t>Pet place- Piscina- Salão de Festa- Area Gourmet- Lavanderia- Academia- Area Molhada</t>
  </si>
  <si>
    <t>Recepção- Guarita- Sistema de segurança e cameras de segurança</t>
  </si>
  <si>
    <t>Usamos de referência o apartamento 1303 para calculo médio dos apartamentos.</t>
  </si>
  <si>
    <t>Carneiros Atlântico</t>
  </si>
  <si>
    <t>Ar Incorporadora</t>
  </si>
  <si>
    <t>Beira Mar</t>
  </si>
  <si>
    <t>Sinal de R$ R$ 5.290,00 + Contrato de R$ 21.160,00 + 30/60 Dias R$ 13.225,00 + 36 Parcelas R$ R$ 2.204,17 + 5 Intercaladas R$ 10.580,00 + Financiamento de R$ 317.400,00.</t>
  </si>
  <si>
    <t>Beach Lounge; Academia I Espaço Fitness; Campo de Futebol; Pavilhão de jogos; Espaço Kids; Parques infantis; Bar I Restaurante; Futmesa; Redários; 2 piscinas com prainha; Bicicletários; Espaço para convivência</t>
  </si>
  <si>
    <t>Recepção; Fechadura eletronica; Gás encanado; Segurança 24h.</t>
  </si>
  <si>
    <t>Usamos como referência o apartamento 2106, Bloco 02 como calculo de preço médio. // Nos blocos 1 e 2 Há 4 pavimentos com 16 unidades cada // No 3 Bloco ha 4 Pavimentos com 14 unidades cada// No bloco 3 ha 11 unidades</t>
  </si>
  <si>
    <t>Carneiros Beach Exclusive</t>
  </si>
  <si>
    <t>Sun Home Construtora</t>
  </si>
  <si>
    <t>Tv. Primeira da Rua Quarenta e Seis, 42.</t>
  </si>
  <si>
    <t>Sinal de R$: 39.960,00 + 12 Mensais de R$ 3.330,00 + 3x6 Interc. R$ 31.080,00 + Chaves de R$ 93.240,00.</t>
  </si>
  <si>
    <t>Rooftop com vista panorâmica 360; Piscina com bordas infinitas; Prainha; Piscina infantil; Área Fitness; Área Gourmet; Rooftop equipado com: espaço fitness, área goumert com churrasqueira, banheiros, terraços cobertos e descobertos piscinas com borda infinita, deck e ducha.</t>
  </si>
  <si>
    <t>Bikes elétricas (01 por andar); Garagem com vagas rotativas e 1 com estação de recarga elétrica; Lavanderia; Portaria 24h; Fechadura eletrônica; Depósito; Interfone; Predisposição para gerador; Lavanderia.</t>
  </si>
  <si>
    <r>
      <rPr>
        <sz val="11"/>
        <color rgb="FF000000"/>
        <rFont val="Arial"/>
      </rPr>
      <t>Usamos como referência o apartamento 102</t>
    </r>
    <r>
      <rPr>
        <sz val="10"/>
        <color rgb="FF000000"/>
        <rFont val="Arial"/>
      </rPr>
      <t xml:space="preserve"> para calculo médio. &gt;&gt;&gt; 100% Vendido &lt;&lt;&lt;</t>
    </r>
  </si>
  <si>
    <t>Carneiros Park Flats</t>
  </si>
  <si>
    <t>Conquatro Incorporações</t>
  </si>
  <si>
    <t xml:space="preserve">Carneiros </t>
  </si>
  <si>
    <t>Rua Severina Amancio Barbosa, 16.</t>
  </si>
  <si>
    <t>Sinal de R$ 18.702,20 + Contrato de R$ 18.702,20 + 30 mensais de R$ 3.117,03 + 4 intec. de R$ 14.026,65 + Chaves/Financiamento de R$ 187.021,97.</t>
  </si>
  <si>
    <t>Piscina Adulto; Piscina privativa - Unidade Garden; Piscina Infantil; Hidromassagem; Deck Seco; Prainha; Sauna; Lounge Gourmet; Salão de Jogos; Brinquedoteca; Self-market; Bicicletário; Espaços integrados; Térreo com garden e piscina privativa; Salão de festas; market place; espaço grill; Rooftop.</t>
  </si>
  <si>
    <t>Preparação para ar condicionado split; Gás Encanado; Fechadura Eletrônica; Lavanderia Compartilhada.</t>
  </si>
  <si>
    <t>Piso em Porcelanato.</t>
  </si>
  <si>
    <t>Usamos como referência o apartamento 311 tipo Studio. Os apartamento Garden contém local com split, deck e piscina privativa.</t>
  </si>
  <si>
    <t>CARNEIROS RESIDENCE RESORT</t>
  </si>
  <si>
    <t xml:space="preserve">Freitas Risort </t>
  </si>
  <si>
    <t>Rua Projetada, 01</t>
  </si>
  <si>
    <t>Sinal de 30/60 dias R$ 39.000,00 + 15 mensais de R$ 13.000 + 2 intercaladas (6x6) R$ 39.000 + Chaves R$ 410.000,00.</t>
  </si>
  <si>
    <t xml:space="preserve">piscina, parque aquático, mini campo, pet place, playground, restaurante, lounge piscina, 3 hidromassagens, vestiário,  Espaço goumert, terraço do rooftop, espaço teen, brinquedoteca, local para academia, sala de jogos.
</t>
  </si>
  <si>
    <t xml:space="preserve">recepção, segurança 24H, interfone </t>
  </si>
  <si>
    <t>Usamos com referência 334 para calculo de preço médio (os pavimentos tem unidades mistas de 1 e 2 quartos)</t>
  </si>
  <si>
    <t>Carneiros View Exclusive</t>
  </si>
  <si>
    <t>Rua Mario Gomes de Mattos, S/N.</t>
  </si>
  <si>
    <t>Sinal de R$: 71.100,00 + 18 Mensais de R$ 3.950,00 + 4x6 Interc. R$ 41.475,00 + Chaves de R$ 165.900,00.</t>
  </si>
  <si>
    <t xml:space="preserve"> Rooftop (espaço fitness, área goumert com churrasqueira, banheiros, terraços cobertos e descobertos piscinas com borda infinita, deck e ducha</t>
  </si>
  <si>
    <t>Recepção,  sala de espera social, depósito, interfone, predisposição para gerador, lavanderia,  estação de recarga elétrica</t>
  </si>
  <si>
    <r>
      <rPr>
        <sz val="11"/>
        <color rgb="FF000000"/>
        <rFont val="Arial"/>
      </rPr>
      <t>Usamos como referência o apartamento 11 - Norte localizado no setor norte</t>
    </r>
    <r>
      <rPr>
        <sz val="10"/>
        <color rgb="FF000000"/>
        <rFont val="Arial"/>
      </rPr>
      <t xml:space="preserve"> para calculo médio.</t>
    </r>
  </si>
  <si>
    <t>Casa Forte Prince</t>
  </si>
  <si>
    <t>Casa Forte</t>
  </si>
  <si>
    <t>Rua Alfredo Fernandes, 278.</t>
  </si>
  <si>
    <t>52060-320</t>
  </si>
  <si>
    <t>Sinal de R$ 39.400,00 + Mensal 30 R$ 39.400,00 +  Mensais R$ 3.500,00 + semestral R$ 71.500,00 + Financiamento R$ 310.700,00.</t>
  </si>
  <si>
    <t>PIscina- Espaço Gourmet- Espaço Coworking- Piscina com hidro- loung music</t>
  </si>
  <si>
    <t>Guarita- Hall social- portaria 24hrs e sistema de segurança</t>
  </si>
  <si>
    <t>Vagas de garagem rotativas, apenas 58 vagas para 90 apartamentos. Usamos o apartamento 804 para base de calculo.</t>
  </si>
  <si>
    <t>Casa Moser</t>
  </si>
  <si>
    <t>Graças</t>
  </si>
  <si>
    <t>Av. Conselheiro Rosa e Silva, 236.</t>
  </si>
  <si>
    <t>Sinal R$ 26.277,48 + 30/60 dias R$ 26.277,48 + 14 mensais R$ 12.387,95 + Financiamento R$ 378.395,64.</t>
  </si>
  <si>
    <t>Piscina adulto/infantil- Academia e Salão de festa- Sala de jogos e Sala de ginastica</t>
  </si>
  <si>
    <t>Portão eletronico- portaria/guarita e sistema de segurança</t>
  </si>
  <si>
    <t>Usamos como referencia para calculo medio do produto o apartamento 905.</t>
  </si>
  <si>
    <t>Leticia</t>
  </si>
  <si>
    <t>Co-Haut 001</t>
  </si>
  <si>
    <t>Haut</t>
  </si>
  <si>
    <t>Poço da panela</t>
  </si>
  <si>
    <t>Rua chacon 297.</t>
  </si>
  <si>
    <t>52061-400</t>
  </si>
  <si>
    <t>Produto ''SBPE'' - Sinal de 30% de acordo com a renda do comprador, restante financiamento bancário até 70% do valor do imóvel.</t>
  </si>
  <si>
    <t>Academia- Piscina- playground- croosfit</t>
  </si>
  <si>
    <t>inteligência artifacial- fechadura digital- portaria 24 hrs</t>
  </si>
  <si>
    <t>As vagas de garagem são rotativas. // Usamos como referencia U104 &gt;&gt;&gt;&gt;&gt;&gt;&gt;&gt; Conversa com Carolina por ligação pois pelo zap a mesma demora muito a responder: Travado &lt;&lt;&lt;&lt;&lt;&lt;&lt;&lt;&lt;</t>
  </si>
  <si>
    <t>Co-Haut 002</t>
  </si>
  <si>
    <t>Boa viagem</t>
  </si>
  <si>
    <t>Rua Ana Camelo da Silva, 251.</t>
  </si>
  <si>
    <t>51111-040</t>
  </si>
  <si>
    <t>Praça- Bistrô- Café- Pocket livraria- Lobby- 2 BMW i3 compartilhadas- fitiness- spa- sala de jogos- piscina com borda infitina</t>
  </si>
  <si>
    <t>26 apartamentos com sensação de "mini-coberturas", com terraço e piscina privativa.</t>
  </si>
  <si>
    <t>26 apartamentos com sensação de "mini-coberturas", com terraço e piscina privativa, as vagas de garagem são rotativas. /// OBS: Segundo a corretora, a mesma informou que só esta fazendo termo de garantia. Não possui tabelas de preços. De acordo com a corretora Carolina -&gt; 81995171693.</t>
  </si>
  <si>
    <t>Co-Haut 003</t>
  </si>
  <si>
    <t>Pina</t>
  </si>
  <si>
    <t>R. Vicência, 117.</t>
  </si>
  <si>
    <t>51011-010</t>
  </si>
  <si>
    <t>30/02/2022</t>
  </si>
  <si>
    <t>Vagas de garagem rotativas. apartamentos que varia entre tamanho P(21m2) a XG(48m2) de acordo com o regime da construtora. Usamos como referencia U0108. &gt;&gt;&gt;&gt;&gt;&gt; Conversa por ligação com Carolina atual responsável pelos empreendimentos.&lt;&lt;&lt;&lt;&lt;&lt;&lt;&lt;</t>
  </si>
  <si>
    <t>Concept João Farinha</t>
  </si>
  <si>
    <t>Rua Antonio Falcão, Nº 988.</t>
  </si>
  <si>
    <t>51020-000</t>
  </si>
  <si>
    <t>-8.112.468.336.328.800</t>
  </si>
  <si>
    <t>-34.900.788.349.291.300</t>
  </si>
  <si>
    <t>Serviço de consultoria administrativa R$ R$ R$ 39.731,04 + Cotas pagas até Janeiro/2025 R$ 55.934,91 + 37 mensais R$ 7.990,70 + 5 intercaladas R$ 15.981,40.</t>
  </si>
  <si>
    <t>Estar No Jardim; Estar No Jardim C/ Redário;Coliving/Coworking; Salão Gourmet; Academia; Fitness Externo; Sala De Massagem; Lavanderia; Mini Market; Lounge Gramado; Piscina; Deck Piscina; Terraço Coberto; Terraço Gourmet C/Churrasqueira</t>
  </si>
  <si>
    <t>Controle de acesso de pessoas automatizado; Controle de acesso de veículos automatizado; Infraestrutura para sistema de câmeras nas áreas comuns; Infraestrutura para wi-fi nas áreas comuns sociais; Sistema de automação para irrigação de jardim; Tomadas compartilhadas para carros elétricos; Fechaduras eletrônicas na porta principal dos apartamentos.</t>
  </si>
  <si>
    <t>Revestimento de pisos; Revestimento de paredes; Bancadas; Metais Louças; Acabamentos elétricos; Acessórios para banheiro</t>
  </si>
  <si>
    <t>Usamos como referencia o apartamento 205 para calculo medio.  Usamos as tipologias 39,7m2 + 39,33m2 para cálculo.</t>
  </si>
  <si>
    <t>Concept João Farinha - Loft</t>
  </si>
  <si>
    <t>Serviço de consultoria administrativa R$ 67.095,57 + Cotas pagas até Janeiro/2025 R$ 70.540,72 + 37 mensais R$ 10.077,25 + 5 intercaladas R$ 20.154,49.</t>
  </si>
  <si>
    <t>Usamos como referencia o apartamento 2605 para calculo medio // Nova referencia 2608. Usamos as tipologias 46,02 + 44,04m2 para cálculo.</t>
  </si>
  <si>
    <t>Concept João Farinha - Studio</t>
  </si>
  <si>
    <t>Usamos como referencia o apartamento 107 para calculo medio// nova referencia 104 &gt; VENDIDO! &lt;/// Nova referência 406. Usamos as tipologias 26,91m2 + 28,08m2 para cálculo &gt;&gt;&gt; 100% vendido! &lt;&lt;&lt;</t>
  </si>
  <si>
    <t>Corais do Porto</t>
  </si>
  <si>
    <t>Criare</t>
  </si>
  <si>
    <t xml:space="preserve"> Rua Paineira, 132.</t>
  </si>
  <si>
    <t>Produto ''SBPE'' - Sinal de 30/60 dias de R$ 58.539,00 + 12 meses R$ 6.097,81 + 02 semestrais  R$ 14.634,75 + Fianaciamento de R$ 73.173,75</t>
  </si>
  <si>
    <t>Piscina, Espaço Gourmet integrado à piscina, Lobby/Concierge, Coworking, Espaço para Estúdio de criação de conteúdo, Pet Care, Lavanderia compartilhada, Delivery room, Bicicletário</t>
  </si>
  <si>
    <t>Usamos de referência o apartamento 204 para cálculo médio dos apartamento. // Vendido// Nova referencia 101  &gt;&gt;&gt; Foram feito diversos ctt com a construtora, filiaes e corretores sem sucesso. Os mesmos alegam que as obras estão a meses em atraso, sem previsão pra retorno e sem disponibilidade das unidades em estoque. Possível recuperação judicial/Unidades travadas. &lt;&lt;&lt;</t>
  </si>
  <si>
    <t>Costa Azul</t>
  </si>
  <si>
    <t>Villa Carneiros</t>
  </si>
  <si>
    <t>Sinal de R$ 6.220,00 no pix + Contrato de R$ 24.880,00 + 12 Mensais R$ 6.221,67 + Financiamento R$ 516.240,00</t>
  </si>
  <si>
    <t>Complexo aquático com mais de 1.000m2 de piscina com acqua playkids, decks secos e molhados; Espaço Kids; Sala de jogos e games teen; Playground; Academia; Beach Lounge; Brinquedoteca; Beach Tenis; Volei de Praia; Futevolei; 1 Campo de Futebol</t>
  </si>
  <si>
    <t>Recepção com concierge 24h; Gás encanado;  Fechadura eletrônica; Segurança 24h; Lavanderia; Vagas para garagem visitante; Áreas de Convivência</t>
  </si>
  <si>
    <t>Usamos como referência o apartamento 19 Torre 1 como calculo de preço médio. &gt; Vendido!&gt; Nova referência: Apt 13 (TÉRREO - 1Q) Torre 1.</t>
  </si>
  <si>
    <t>Costa Azul Rooftop</t>
  </si>
  <si>
    <t>Sinal de R$ 6.790,00 no pix + Contrato de R$ 27.160,00 + 12 Mensais R$ 3.429,17 + Financiamento R$ 603.900,00</t>
  </si>
  <si>
    <t>Usamos como referência o apartamento 413 (ROOFTOP - 1Q) TORRE 1 como cálculo de preço médio.</t>
  </si>
  <si>
    <t>Costa do Mar</t>
  </si>
  <si>
    <t>Sinal de R$ 6.200,00 no pix + Contrato de R$ 24.880,00 + 15 Mensais R$ 4.977,33 + Financiamento R$ 516.240,00</t>
  </si>
  <si>
    <t>Usamos como referência o apartamento 19 - Torre 1 como calculo de preço médio.</t>
  </si>
  <si>
    <t>Costa do Mar - Rooftop</t>
  </si>
  <si>
    <t>Sinal de R$ 7.070,00 no pix + Contrato de R$ 28.280,00 + 15 Mensais R$ 2.866,67 + Financiamento R$ 628.650,00</t>
  </si>
  <si>
    <t>Usamos como referência o apartamento 406 - Torre 1 como calculo de preço médio.</t>
  </si>
  <si>
    <t>Cupe Living</t>
  </si>
  <si>
    <t>Renel Empreendimentos</t>
  </si>
  <si>
    <t>Loteamento Alfa, s/n, Lote 01, Quadra A.</t>
  </si>
  <si>
    <t>Produto ''SBPE'' - Sinal de R$ 90.000,00  + Financiamento de R$ 318.950,00.</t>
  </si>
  <si>
    <t>Brinquedoteca, Academia, Sauna, Piscina social com bar de apoio</t>
  </si>
  <si>
    <t>Fechadura eletrônica.</t>
  </si>
  <si>
    <t>Usamos de referência o apartamento 08 para cálculo médio dos apartamento.</t>
  </si>
  <si>
    <t>Di Cavalcanti Residence</t>
  </si>
  <si>
    <t>Asla Construtora</t>
  </si>
  <si>
    <t>R. das Piscinas Naturais, 1150.</t>
  </si>
  <si>
    <t xml:space="preserve"> Sinal de R$ 65.419,68 + Contrato de R$ 65.419,68 + 18 parcelas de R$ 7.493,61 + 5 Intercalada R$ 26.977,01+ Chaves de R$ 26.977,01</t>
  </si>
  <si>
    <t>Áreas de convivência: sala de jogos, brinquedoteca, academia, coworking e piscina</t>
  </si>
  <si>
    <t>Áreas de convicência: sala de jogos, brinquedoteca, academia, coworking e piscina, eletric parking</t>
  </si>
  <si>
    <t>68 apartamentos com Decks e Piscinas privativas// Usamos como referencia o apartamento 305. // Unidade de referencia vendida. Usada uma nova referencia, apto 103.</t>
  </si>
  <si>
    <t>Dolphin Smart Flats</t>
  </si>
  <si>
    <t>Rua dos Baobás - N° 10 A-Quadra F-1/Lote Merepe II</t>
  </si>
  <si>
    <t>-8.487.454.423.890.577</t>
  </si>
  <si>
    <t>-35.001.716.316.887.150</t>
  </si>
  <si>
    <t>4.255,94</t>
  </si>
  <si>
    <t>misto</t>
  </si>
  <si>
    <t>Produto ''SBPE'' Sinal R$ 70.065,00 + 36x de R$ 2.919,38 + 6x6 de R$ 11.677,50 + Chaves de R$ 105.097,50 + Financiamento.</t>
  </si>
  <si>
    <t>Rooftop com restaraunte; sala de jogos; banheiros; terraços cobertos e descobertos; fitness; brinquedoteca; pet place e pet whash; playground; piscina adulto com raia semi olimpica; infantil e prainha; deck e duchas).</t>
  </si>
  <si>
    <t>Elevador social; recepção; interfone; depósito; wifi em toda a área comum e sistema de CFTV; tubulação para instalação de ar condicionado split; fechadura eletrônica nas portas de entrada.</t>
  </si>
  <si>
    <t>Sistema de caldeira a gás para os chuveiro</t>
  </si>
  <si>
    <t>Usamos como refêrencia o apartamento  318 - STUDIO para calculo médio.</t>
  </si>
  <si>
    <t xml:space="preserve">Larissa </t>
  </si>
  <si>
    <t>Domus Professor Mario Pessoa</t>
  </si>
  <si>
    <t>Santo Antonio</t>
  </si>
  <si>
    <t>R. Setubal, Nº510</t>
  </si>
  <si>
    <t>51030-010</t>
  </si>
  <si>
    <t>Piscina adulto com prainha, Salão de Festa, espaço grill, lounge &amp; living e espaço gourmet, Coworking, espaço conveniência, lavanderia, beauty spa e espaço fitness.</t>
  </si>
  <si>
    <t>Portões com comando eletrônico; Antena Coletiva;  Geradror proprio; Interfone; Central de gás; Eclusa para portaria 100% Virtual.</t>
  </si>
  <si>
    <t xml:space="preserve">Piso porcelanato </t>
  </si>
  <si>
    <t>Usamos de referência o apartamento 804 para calculo médio dos apartamentos // Usamos como nova referência o apartamento 105 &gt;&gt;&gt; 100% VENDIDO! &lt;&lt;&lt;</t>
  </si>
  <si>
    <t>Eco Green Residence</t>
  </si>
  <si>
    <t>Econordeste Engenharia</t>
  </si>
  <si>
    <t>N. São do Ó, S/N.</t>
  </si>
  <si>
    <t>55590-001</t>
  </si>
  <si>
    <t>30/02/2024</t>
  </si>
  <si>
    <t>Entrada no valor de R$ 22.700,00 + 30 dias de R$ 9.080,00 + 6 Interc. de 4.918,33 + 34 parcelas de 1.869,41 + Chaves de R$ 102.150,00</t>
  </si>
  <si>
    <t>Piscina com prainha e lounge; Rooftop; Vista para o mar e pôr do sol;  hidromassagem privativa; área gourmet.</t>
  </si>
  <si>
    <t>Fechadura Eletrônica; Recepção; Portaria eletrônica.</t>
  </si>
  <si>
    <t>Usamos como referência o apartamento 203 para calculo médio dos apartamentos &gt; Vendido! // Usamos como nova referência o apartamento 205 para cálculo médio ( Em conversa no Zap a construtora informou a disponibilidade). /// Vendido! // Usamos como nova referência o apartamento 204 para cálculo médio ,</t>
  </si>
  <si>
    <t>Eco Porto Residence</t>
  </si>
  <si>
    <t>R. Merepe III, N°45.</t>
  </si>
  <si>
    <t>Venda Direta no valor de R$ 280.000,00 - Segue o fluxo em até 8x iguais.</t>
  </si>
  <si>
    <t>Piscina; Espaço Gourmet; Churrasqueira</t>
  </si>
  <si>
    <t>Porteiro Eletrônico; Recepção; Fechadura Eletrônica.</t>
  </si>
  <si>
    <t>Usamos como referencia o apartamento 09 para calculo médio. &gt;&gt;&gt;&gt;&gt;&gt;&gt;&gt; 100% Vendido //  Usamos como referência o apartamento 107 para cálculo médio ( Novamente: Em conversa no Zap a construtora informou a disponibilidade).  100% VENDIDO!</t>
  </si>
  <si>
    <t>Ed. Barra Classic Home</t>
  </si>
  <si>
    <t>Conlar</t>
  </si>
  <si>
    <t>Av. Bernardo Vieira de Melo, 8054.</t>
  </si>
  <si>
    <t>54470-100</t>
  </si>
  <si>
    <t>01/30/2017</t>
  </si>
  <si>
    <t>3,348.00 m²</t>
  </si>
  <si>
    <t xml:space="preserve"> Sinal de R$ 58.000,00 + Chaves de R$ 232.000,00 + Financiamento.</t>
  </si>
  <si>
    <t>Pscina - espaço grill - espaço cinema - mini
campo - play ground - espaço relax - salão de jogos</t>
  </si>
  <si>
    <t>-Guarita- Sistema de Segurança- Interfone- Cameras de Segurança</t>
  </si>
  <si>
    <t>Piso Em Cerâmica</t>
  </si>
  <si>
    <t>Usamos de referência o apartamento 1102, para calculo médio dos apartamentos.</t>
  </si>
  <si>
    <t>Ed. Cupe Garden</t>
  </si>
  <si>
    <t>DIMELO CONSTRUÇÕES</t>
  </si>
  <si>
    <t>Rua Jurandir Alves Santana.</t>
  </si>
  <si>
    <t>Cobertura com rooftop, 2 piscinas sendo, uma com borda infinita e waterplay e outra com hidromassagem, lounge e espaço gourmet integrados e solarium com vista para o por do sol</t>
  </si>
  <si>
    <t>Portaria 24 horas</t>
  </si>
  <si>
    <t>Bancadas de granito, cerâmica no piso, áreas molhadas e nas parede, fechaduras eletrônicas em todos os apartamentos</t>
  </si>
  <si>
    <t>Usamos como referência os apartamentos dos pisos 1 a 3 /// 100% Vendido //  Pelo WhatsApp:  &gt;&gt; Usamos como referência apt 307. (Confirmação pelo WhatsApp, apenas 1 unidade e sem tabela atualizada.) /// Pelo WhatsApp a construtora informou a disponibilidade: &gt;&gt;&gt; 100% VENDIDO! &lt;&lt;&lt;</t>
  </si>
  <si>
    <t>Ed. Domus Augusto Lins E Silva</t>
  </si>
  <si>
    <t>Santo Antônio</t>
  </si>
  <si>
    <t>R. Prof. Augusto Lins e Silva, 1124.</t>
  </si>
  <si>
    <t>51130-030</t>
  </si>
  <si>
    <t>-8.145.282.220.656.679</t>
  </si>
  <si>
    <t>-34.908.125.583.139.770</t>
  </si>
  <si>
    <t>Sinal de R$ 15.200,00 + Contrato de R$ 15.200,00 + 30/60/90  Dias de R$ 15.200,00 + 12 Mensais de R$ 3.040,00 + 2 intercaladas 6x6 de R$ 11.400,00 + Financiamento de R$ 244.720,00.</t>
  </si>
  <si>
    <t>Piscina com deck; Salão de festas; Lounge com pergolado; Pet Park; Brinquedoteca; Coworking; Bicicletário; Espaço Fitness; Lavanderia; Marketplace; Espaço Beleza</t>
  </si>
  <si>
    <t>Portões com Comando Eletrônico</t>
  </si>
  <si>
    <t>Entregue com piso em porcelanato. Portas com fechadura eletrônica</t>
  </si>
  <si>
    <t>Usamos de referência o apartamento 301 para calculo médio dos apartamentos.</t>
  </si>
  <si>
    <t>Ed. Domus Jequitinhonha</t>
  </si>
  <si>
    <t>Setúbal</t>
  </si>
  <si>
    <t>Av. Visc. de Jequitinhonha, N° 1352.</t>
  </si>
  <si>
    <t>51030-020</t>
  </si>
  <si>
    <t>-8.138.944.531.496.156</t>
  </si>
  <si>
    <t>-34.904.785.203.748.844</t>
  </si>
  <si>
    <t>Produto ''SBPE'' Sinal/Contrato R$ 19.850,00 + 30/60 Dias de R$ 19.850,00 + 50 Mensais de R$ 3.176,00 + 6 Interc. de R$ 9.925,00 + Chaves de R$ 99.250,00 + Financiamento.</t>
  </si>
  <si>
    <t xml:space="preserve">Piscina; Espaço gourmet; Academia; Living; Coworking; Lavanderia; Marketplace; Piscina com Deck; Espaço Gourmet; Living; Coworking, Lavanderia; Espaço para Marketplace; Terraço descoberto com vista panorâmica; Salão de festas.
</t>
  </si>
  <si>
    <t>Fechadura eletrônica; Gerador; Central de gás; Central de gás, guarita de segurança; Antena coletiva; Antecâmara de pedestres; hall social.</t>
  </si>
  <si>
    <t>Usamos como refêrencia o apartamento 1604 para calculo médio &gt;&gt;&gt; Vendido! /// Nova referência 1405.</t>
  </si>
  <si>
    <t>Ed. Duo Classic</t>
  </si>
  <si>
    <t>Rua Pedro Bergamo, 302.</t>
  </si>
  <si>
    <t>51021-320</t>
  </si>
  <si>
    <t>Sinal de 44.100,00 + 30/60 dias 22.100,00 + 20 mensais 8.800,00 + Chaves 176.700,00.</t>
  </si>
  <si>
    <t>Piscina- Bicicletario Sala de ginástica- Espaço Gril-</t>
  </si>
  <si>
    <t>Portão Eletrônico- Rua Calçada- Sistema de Segurança e Cameras de Segurança</t>
  </si>
  <si>
    <t>Usamos de referência o apartamento 402, para calculo médio dos apartamentos. São 08 apartamentos em 10 pavimentos e 02 pavimentos com 06 apartamentos.</t>
  </si>
  <si>
    <t>Ed. Estação Atlântico Sul</t>
  </si>
  <si>
    <t>AWM</t>
  </si>
  <si>
    <t>Av. Bernardo Vieira de Melo, no 8024.</t>
  </si>
  <si>
    <t>54460-260</t>
  </si>
  <si>
    <t>Produto ''SBPE'' - Sinal de R$ 22.500,00 + Contrato R$ 22.500,00 + Financiamento R$ 235.000,00.</t>
  </si>
  <si>
    <t>Piscina adulto/infantil- Academia e Salão de festa</t>
  </si>
  <si>
    <t>Portaria/Guarita 24h - Portão Eletrônico - Sistema de Segurança - Interfone</t>
  </si>
  <si>
    <t>Cerâmica - Fachada espelhada</t>
  </si>
  <si>
    <t>Usamos como referência o apartamento 101.</t>
  </si>
  <si>
    <t>Ed. Givaldo Gonçalves</t>
  </si>
  <si>
    <t>Rua Dona Elvira, nº 115</t>
  </si>
  <si>
    <t>52041-560</t>
  </si>
  <si>
    <t>Produto ''SBPE'' SInal de 7.5% + 12.5% em parcelas 30/60 dias + 80% na entrega da chaves (de acordo com o regime da incorporadora).</t>
  </si>
  <si>
    <t>Piscina • Playground• Área Gourmet</t>
  </si>
  <si>
    <t>Guarita- Hall Social-</t>
  </si>
  <si>
    <t>100% Vendido. Em conversa pelo zap a construtora informou a disponibilidade.</t>
  </si>
  <si>
    <t>Ed. Ivani Silvestre Residence 33,1M²</t>
  </si>
  <si>
    <t>Romarco</t>
  </si>
  <si>
    <t>Av. Boa Viagem, 6472.</t>
  </si>
  <si>
    <t>51130-000</t>
  </si>
  <si>
    <t>Produto ''SBPE'' - Sinal de R$ 645.255,00 + Financiamento.</t>
  </si>
  <si>
    <t>Playground, Piscina, Espaço Gourmet, Jogos, Sala de Ginástica e terraço descoberto.</t>
  </si>
  <si>
    <t>Guarita/Portaria 24h - Interfone - Portão Eletrônico - Sistema de Segurança</t>
  </si>
  <si>
    <t>Pastilha de Cerâmica</t>
  </si>
  <si>
    <t>Usamos de referência o apartamento 1406 para calculo médio dos apartamentos // Existe 1 Pavimento com 2 unidades, 2 pavimentos com 4 unidades cada e 1 pavimento com 6 unidades ///  A maneira de pagamento é a combinar com a construtora, informações passada pela própria.</t>
  </si>
  <si>
    <t>Ed. Ivani Silvestre Residence 42,7M²</t>
  </si>
  <si>
    <t>Produto ''SBPE'' - Sinal de R$  $ 854.600,00 + Financiamento.</t>
  </si>
  <si>
    <t>Usamos de referência o apartamento 202 para calculo médio dos apartamentos // Existe 10 pavimentos com 2 unidades cada, 1 pavimento com 4 unidades e 2 pavimentos com 2 unidades cada. &gt; Vendido!&gt; Nova referência o apt 905 /// A maneira de pagamento é a combinar com a construtora, informações passada pela própria.</t>
  </si>
  <si>
    <t>Ed. Ivani Silvestre Residence 58,4M²</t>
  </si>
  <si>
    <t>1.140,58m²</t>
  </si>
  <si>
    <t xml:space="preserve">Produto ''SBPE'' - Sinal de  R$ 1.084.655,00 + Financiamento. </t>
  </si>
  <si>
    <t>Usamos de referência o apartamento 901 para calculo médio dos apartamentos. &gt; Vendido!&gt; Nova referência o apt 506. /// A maneira de pagamento é a combinar com a construtora, informações passada pela própria.</t>
  </si>
  <si>
    <t>Ed. Líbano</t>
  </si>
  <si>
    <t>R. Arquiteto Augusto Reinaldo, 98.</t>
  </si>
  <si>
    <t>51110-120</t>
  </si>
  <si>
    <t>Piscina adulto/infantil- Fitness- Salão de jogos- Espaço Gourmet</t>
  </si>
  <si>
    <t>Fechadura Eletronica- Automação e sistema de segunraça</t>
  </si>
  <si>
    <t>Pelo WhatsApp: 100% Vendido</t>
  </si>
  <si>
    <t>Ed. Micas Vilaça</t>
  </si>
  <si>
    <t>São Mateus Incorporadora</t>
  </si>
  <si>
    <t>Parnamirim</t>
  </si>
  <si>
    <t>Av. Flôr de Santana, 310.</t>
  </si>
  <si>
    <t>52060-290</t>
  </si>
  <si>
    <t>Sinal R$ 48.771.38 + 30 Dias R$ 48.771.38 + Financiamento R$ 281.250.00</t>
  </si>
  <si>
    <t>Piscina, Terraço descoberto, Churrasqueira, Espaço gourmet, Fitness</t>
  </si>
  <si>
    <t>Central de gás, Poço artesiano, Gerador, Preparação para boiler, Interfone</t>
  </si>
  <si>
    <t>Apartamentos 103 e 104 não possuem vagas de estacionamento. Usamos o apartamento 1404 para base de cálculo.</t>
  </si>
  <si>
    <t>Ed. Noa</t>
  </si>
  <si>
    <t>RUA CARDEAL ARCOVERDE, 274.</t>
  </si>
  <si>
    <t>52011-240</t>
  </si>
  <si>
    <t>Produto ''SBPE'' - Sinal de R$ 100.000,00 + Chaves R$ 40.000,00 + Financiamento R$ 210.000,00.</t>
  </si>
  <si>
    <t>Piscina adulto/infantil- salão de jogos e playground</t>
  </si>
  <si>
    <t>hall/portaria de entrada</t>
  </si>
  <si>
    <t>Piso e paredes das áreas molhadas serão em porcelanato.</t>
  </si>
  <si>
    <t>Tem possibilidade de compra direta // Usamos o APT 501 como referência.</t>
  </si>
  <si>
    <t>Ed. Pedro Rodrigues</t>
  </si>
  <si>
    <t>Melo Rodrigues</t>
  </si>
  <si>
    <t>Madalena</t>
  </si>
  <si>
    <t>Av. Visconde de albuquerque, 259.</t>
  </si>
  <si>
    <t>50610-090</t>
  </si>
  <si>
    <t>Produto ''SBPE'' - Sinal de R$ 24.430,00 + Contrato de R$ 24.430,00 + 30 dias/chaves de R$ 10.470,00 + Financiamento de R$ 279.200,00.</t>
  </si>
  <si>
    <t>Salão de Festas - Playground.</t>
  </si>
  <si>
    <t>Central de Gás- Garagem Coberta- Guarita- Interfone- Portão Eletrônico- Portaria 24h</t>
  </si>
  <si>
    <t>Área de serviço piso em porcelanato.</t>
  </si>
  <si>
    <t>Usamos de referência o apartamento 803, para calculo médio dos apartamentos.</t>
  </si>
  <si>
    <t>Ed. Porto Design</t>
  </si>
  <si>
    <t>Habita</t>
  </si>
  <si>
    <t>Espinheiro</t>
  </si>
  <si>
    <t>R. Quarenta e Oito, 117.</t>
  </si>
  <si>
    <t>52020-060</t>
  </si>
  <si>
    <t>Produto ''SBPE'' - Sinal de R$ 25.294,39 + 30/60 de R$ 25.294,39 + Saldo de R$ 303.532,67 + Financiamento.</t>
  </si>
  <si>
    <t xml:space="preserve">Pet Place , Pet Wash , Piscina na Cobertura , Salas de business , Espaço Zen, Salão de festas, Espaço Gourmet, Espaço Grill, Deck Piscina com solarium, Local para Lavanderia, Fitness center equipado, Sala de administração de condomínio, Vestiário de funcionários, Área verde com projeto de paisagismo.
</t>
  </si>
  <si>
    <t>Hall de Entrada ambientado com Marquise Design, Recepção
com Front desk</t>
  </si>
  <si>
    <t>Usamos de referência o apartamento 802 para cálculo médio dos apartamentos.</t>
  </si>
  <si>
    <t>Ed. Porto Horizonte</t>
  </si>
  <si>
    <t>Rua do Horizonte , 42.</t>
  </si>
  <si>
    <t>51030-050</t>
  </si>
  <si>
    <t>Sinal de R$ 32.032,00 + 30/60 dias 32.032,00 + Chaves R$ 224.224,00.</t>
  </si>
  <si>
    <t>Fitness club equipado- Piscina com decke- spaço Grill- Espaço Gourmet na cobertura</t>
  </si>
  <si>
    <t>Sistema de segurança- Ventilação privilegiada- Lounge panorâmico na cobertura</t>
  </si>
  <si>
    <t>Usamos como referencia o apartamento 904 para calculo medio // Nova referencia 903.</t>
  </si>
  <si>
    <t>Ed. Smart100 Connect Living</t>
  </si>
  <si>
    <t>R. Expedicionário Damásio Gomes, 100.</t>
  </si>
  <si>
    <t>50740-410</t>
  </si>
  <si>
    <t>5.800,69m²</t>
  </si>
  <si>
    <t>Piscina com hidro; Salão de festas; Fitness; Coworking; Bicicletário; Terraço coberto; Pet place</t>
  </si>
  <si>
    <t>Hall / Portaria; Gerador; Lavanderia; Vestiário; 2 patinetes elétricos compartilhados; Estação para veículos elétricos; Wi-Fi nas áreas comuns; Self market; Fechadura Digital</t>
  </si>
  <si>
    <t>O piso todo na cerâmica tipo A . O hall em porcelanato</t>
  </si>
  <si>
    <t>Usamos de referência o apartamento 804 para calculo médio dos apartamentos // Pelo WhatsApp: 100% Vendido</t>
  </si>
  <si>
    <t>Ed. Socorro Grille</t>
  </si>
  <si>
    <t>RB Construções</t>
  </si>
  <si>
    <t>R. Prof. Antônio Coelho, 358.</t>
  </si>
  <si>
    <t>50740-020</t>
  </si>
  <si>
    <t>Produto ''SBPE'' - Sinal de R$ 17.000,00 + Contrato de R$ 17.000,00 + 8 mensais R$ 3.200,00 + 1 intercaladas de R$ 8.000,00 + Financiamento de R$ 157.400,00.</t>
  </si>
  <si>
    <t>Pet place, bicicletário, área gourmet, lavanderia, coworking, academia e rooftop com piscina, local para sala de
ginastica, área de churrasqueira e piscina.</t>
  </si>
  <si>
    <t>Local para gerador, local para hidrômetro individual, portaria de segurança, lavanderia, central de gás</t>
  </si>
  <si>
    <t>Fechadura eletrônica nos apartamentos, local para ar condicionado split, fachada toda em cerâmica.</t>
  </si>
  <si>
    <t>Usamos de referência o apartamento 202 para calculo médio dos apartamentos.</t>
  </si>
  <si>
    <t>Ed. Spazio Classic</t>
  </si>
  <si>
    <t>RUA TENENTE DOMINGOS DE BRITO, 425.</t>
  </si>
  <si>
    <t>51021-100</t>
  </si>
  <si>
    <t>Sinal de R$ 115.200,00 + Chaves de R$ 268.800,00 + Financiamento.</t>
  </si>
  <si>
    <t>PISCINA; TERRAÇO DESCOBERTO; GUARITA DE SEGURANÇA; HIDRÔMETRO INDIVIDUAL.</t>
  </si>
  <si>
    <t>Portão Eletrônico, Portaria/Guarita, Água Individual, Central de Gás, Interfone</t>
  </si>
  <si>
    <t>Pré-instalação para Split - Cerâmica</t>
  </si>
  <si>
    <t>Vagas de garagem rotativas. Apartamentos tipo 01 e 04: 32,07m2 / Apartamentos tipo 02 e 03: 34,22m2. Apartamento 402 como referencia.</t>
  </si>
  <si>
    <t>Ed. Studio Jazz Classic</t>
  </si>
  <si>
    <t>Rua Felício Barros de Medeiros, 3624.</t>
  </si>
  <si>
    <t>54420-030</t>
  </si>
  <si>
    <t>- Sinal de R$ 34.600,00 + 30/60 DIAS de R$ 8.600,00 + 8 mensais de R$ 4.300,00 + Chaves de R$ 201.800,00 + Financiamento.</t>
  </si>
  <si>
    <t>-Piscina -mini campo- playground- brinquedoteca- salão de jogos e sala de ginastica</t>
  </si>
  <si>
    <t>Lajeado</t>
  </si>
  <si>
    <t>Usamos de referência o apartamento 102, para calculo médio dos apartamentos. // VENDIDO! &gt; Usamos como nova referência o apartamento 201.</t>
  </si>
  <si>
    <t>Ed. Studio One Classic</t>
  </si>
  <si>
    <t>RUA SÁ E SOUZA, 1205.</t>
  </si>
  <si>
    <t>51030-065</t>
  </si>
  <si>
    <t>Portão Eletrônico- Sistema de Segurança e Cameras de Segurança</t>
  </si>
  <si>
    <t>Usamos de referência o apartamento 207, para calculo médio dos apartamentos // 100% Vendido!</t>
  </si>
  <si>
    <t>Ed. Studio Praça Parnamirim</t>
  </si>
  <si>
    <t>Humayta</t>
  </si>
  <si>
    <t>Rua Engenheiro Clóvis de Castro, nº 153.</t>
  </si>
  <si>
    <t>52060-180</t>
  </si>
  <si>
    <t>Sinal de R$ 42.000,00 + Contrato de R$ 34.600,00 + 30 Dias de R$ 24.600,00 + 80 Mensais de R$ 1.940,00 + 15 Intercaladas 5x5 de R$ 4.000,00 + Habita-se de R$ 43.600,00.</t>
  </si>
  <si>
    <t>Piscina, Playground</t>
  </si>
  <si>
    <t>Guarita- sistema de segurança- portaria 24 horas</t>
  </si>
  <si>
    <t>Usamos de referência o apartamento 202. // Vendido. Usamos como nova referencia o apartamento 102. // em contato com a construtora pelo whatsapp ela informou que se encontrar 100% vendida // em contato com a construtora  pelo whatsapp ela informou disponibilidade do imovél, Usamos de referência o apartamento 405.</t>
  </si>
  <si>
    <t>Ed. Terraço Beira Rio</t>
  </si>
  <si>
    <t>Av. Beira Rio, 1175.</t>
  </si>
  <si>
    <t>50610-100</t>
  </si>
  <si>
    <t>Sinal de R$ 34.000,00 + 30 Dias de R$ 34.000,00 + 10 Mensais de R$ 3.200,00 + 1 Intercalada de R$ 8.000,00 + Chaves de R$ 251.000,00.</t>
  </si>
  <si>
    <t>Rofftop - Hidro - Ginastica - Area gourmet - terraço - Deck</t>
  </si>
  <si>
    <t>Fechadura digital</t>
  </si>
  <si>
    <t>Usamos o 306 para ref. no calculo médio.</t>
  </si>
  <si>
    <t>Ed. Times Square Residence</t>
  </si>
  <si>
    <t>BFC</t>
  </si>
  <si>
    <t>RUA BARÃO DE SOUZA LEÃO, 131.</t>
  </si>
  <si>
    <t>51030-300</t>
  </si>
  <si>
    <t>Sinal de 8% R$ 63.719,13 + 30/60: R$ 23.894,67+ 30x: R$  R$ 6.106,42 + 5 Interc 6x6 : R$14.336,80 + Financiamento: R$ $ 430.104,14</t>
  </si>
  <si>
    <t>Brinquedoteca, local para playground, wc de serviço, ducha, wcs de apoio para PNE, estar, sala de ginástica, jogos, terraço coberto, terraço descoberto, piscina, deck da piscina.</t>
  </si>
  <si>
    <t>central de gás, portões com comando eletrônico, fachada revestida em cerâmica/pastilha, todos apartamentos com fechadura digital, infraestrutura para iluminação inteligente, tomadas USB nos quartos, ponto de água fria para purificador, aquecimento de água a gás nos chuveiros; wi-fi nas áreas comuns dos pavimentos térreo e cobertura, iluminação de led nas áreas comuns.</t>
  </si>
  <si>
    <t>Fachada revestida em cerâmica/pastilha.</t>
  </si>
  <si>
    <t>Usamos o apartamento 202 para calculo médio. // Nova referencia apartamento 204</t>
  </si>
  <si>
    <t>Ed. Vânia Gonçalves</t>
  </si>
  <si>
    <t>Campo Grande</t>
  </si>
  <si>
    <t>Rua Jerônimo Vilela, nº 245.</t>
  </si>
  <si>
    <t>52040-180</t>
  </si>
  <si>
    <t>Sinal de R$ 11.645,00 + 18 Mensais de R$ 1.423,28 + 3 Anuais de R$ 4.658,00 + Financiamento de R$ 181.622,00.</t>
  </si>
  <si>
    <t>Lavanderia coletiva, piscina, guarita, brinquedoteca, área fitness, área
gourmet, bicicletário.</t>
  </si>
  <si>
    <t>Central de gás, antena coletiva, gerador, Portaria 24h, Sistema de Segurança.</t>
  </si>
  <si>
    <t>Usamos de referência o apartamento 1105 para calculo médio dos apartamentos.</t>
  </si>
  <si>
    <t>Ed. Vita Classic Home Service</t>
  </si>
  <si>
    <t>Boa Vista</t>
  </si>
  <si>
    <t>RUA NUNES MACHADO, N° 47.</t>
  </si>
  <si>
    <t>50050-590</t>
  </si>
  <si>
    <t>Produto - ''SBPE'' - Sinal de R$ 108.600,00 + Chaves de R$ 253.400,00 + Financiamento.</t>
  </si>
  <si>
    <t>-Piscina -mini campo- playground- brinquedoteca- salão de jogos e sala de ginastica- Salão de Festa</t>
  </si>
  <si>
    <t>Usamos de referência o apartamento 2008 para calculo médio dos apartamentos.</t>
  </si>
  <si>
    <t>Ed. Waikiki Garden</t>
  </si>
  <si>
    <t>Rua Jussara Mendes, Nº 52.</t>
  </si>
  <si>
    <t>Flats com varanda, cobertura com rooftop, piscina com borda infinita, deck elevado e prainha, salão de festa, espaço gourmet, academia e salão de festa, brinquedoteca</t>
  </si>
  <si>
    <t>Fechadura eletrônica, recepção 24 horas, zeladoria, espaço para lavanderia e espaço para coworking</t>
  </si>
  <si>
    <t>Esquadrias de chão a teto</t>
  </si>
  <si>
    <t>Usamos como referência o apartamento 11. /// Pelo WhatsApp a construtora informou a disponibilidade: &gt;&gt;&gt; 100% VENDIDO! &lt;&lt;&lt;</t>
  </si>
  <si>
    <t>Estação José Augusto Moreira</t>
  </si>
  <si>
    <t>Casa Caiada</t>
  </si>
  <si>
    <t>Avenida José Augusto Moreira, Nº 900.</t>
  </si>
  <si>
    <t>53130-410</t>
  </si>
  <si>
    <t xml:space="preserve">Sinal com o valor de  R$ 45.000,00 + Contrato  de  R$ 45.000,00 + Financiamento bancário R$ 260.000,00 </t>
  </si>
  <si>
    <t>Praça de alimentação; Lavanderia; lojas; academia; salão de beleza; cobertura com piscina de frente para o mar; Auditório</t>
  </si>
  <si>
    <t>Usamos como referencia o apartamento 1013 para calculo medio // Nova referência 1411. Em ctt com a construtora o empreendimento possui apenas unidades disponíveis com 1 quarto porém a mesma informa que a possibilidade de contrução de 2 quartos.</t>
  </si>
  <si>
    <t>Harbor Living</t>
  </si>
  <si>
    <t>Praça Dezessete.</t>
  </si>
  <si>
    <t>Produto ''SBPE'' - Sinal de R$ 65.086,05 + 04 Mensais de R$ 3.584,30 + 1x6 Interc. de R$ 22.164,64 + Chaves de R$ 39.882,22 + Financiamento de R$ 213.528,53.</t>
  </si>
  <si>
    <t>Coworking, Espaço Gourmet, Academia, Brinquedoteca, Piscina com borda infinita, Deck elevado, Choperia com salão para mesas</t>
  </si>
  <si>
    <t>Fechadura Eletrônica.</t>
  </si>
  <si>
    <t>1 o e 2 pavimentos tipos com 22 flats cada, 3 tipo com 33 flats sendo 22 do tipo duplex. Usamos como referencia para calculo o apartamento 310.</t>
  </si>
  <si>
    <t>Haus Smart Living</t>
  </si>
  <si>
    <t>Monteplan</t>
  </si>
  <si>
    <t>R. Monte Castelo, 291.</t>
  </si>
  <si>
    <t>50050-290</t>
  </si>
  <si>
    <t>Produto ''SBPE'' - Sinal de R$ 73.380,00 + Financiamento R$ 293.520,00.</t>
  </si>
  <si>
    <t>Unidades com Fechadura Digital; Ponto para carregar carro elétrico; Wi-fi nas áreas comuns; Antena coletiva; Tomada USB; Instalação para Split; Gerador.</t>
  </si>
  <si>
    <t>Laje técnica</t>
  </si>
  <si>
    <t>Usamos o 1006 para ref. no calculo médio.</t>
  </si>
  <si>
    <t>Hoa Beach Flats</t>
  </si>
  <si>
    <t>Jatobenton</t>
  </si>
  <si>
    <t>Perua Preta</t>
  </si>
  <si>
    <t>Lotes 04 e 05, Quadra 07</t>
  </si>
  <si>
    <t>Sinal de R$ 19.067,95 + 12 Mensais de R$ 614,04 + 02 semestrais de R$ 20.111,28 + Chaves de R$ 15.000,00 +  Financiamento de R$ 299.700,00.</t>
  </si>
  <si>
    <t>PISCINA NA COBERTURA COM BORDA INFINITA, ÁGUA E ENERGIA INDIVIDUALIZADAS, ESPAÇO GOURMET, ELEVADOR SOCIAL, CHURRASQUEIRA E BAR MOLHADO, ESPAÇO LOUNGE, ACADEMIA, ÁREA DE LAZER NA COBERTURA</t>
  </si>
  <si>
    <t>Portaria Projetada, Elevador Social, Fechadura Eletrônica, Estacionamento no Sub-Solo</t>
  </si>
  <si>
    <t xml:space="preserve">- </t>
  </si>
  <si>
    <t>Usamos como referência o apartamento 110 para calculo médio.</t>
  </si>
  <si>
    <t>Hoa Beach Flats -  Duplex</t>
  </si>
  <si>
    <t>Sinal de R$ 43.464,40 + 12 Mensais de R$ 1.325,81 + 02 semestrais de R$ 56.406,93 + Chaves de R$ 50.000,00 +  Financiamento de R$ 647.100,00.</t>
  </si>
  <si>
    <t>Usamos como referência o apartamento 405 para calculo médio.</t>
  </si>
  <si>
    <t>Icon 30M2</t>
  </si>
  <si>
    <t>Gabriel Baccelar</t>
  </si>
  <si>
    <t>Av. Engenheiro Domingos Ferreira, 2448.</t>
  </si>
  <si>
    <t>51020-030</t>
  </si>
  <si>
    <t>Sinal de R$ R$ 49,974.26  + 30 dias R$ 49,974.26 + Financiamento de R$ 399,794.07.</t>
  </si>
  <si>
    <t>-PlayGround- Salão multiuso - Piscina adulto/infantil- Espaço Fitness - BICICLETÁRIO – ESPAÇO PARA RECEBIMENTO DE ENCOMENDAS DELIVERY – CONCIERGE</t>
  </si>
  <si>
    <t>Guarita- Hall social- portaria 24hrs e sistema de segurança - SISTEMA DE AQUECIMENTO COLETIVO – GERADOR DE ENERGIA PARA ÁREAS COMUNS – ILUMINAÇÃO EM LED – SENDORES DE PRESENÇA – TORNEIRAS COM REDUTORES DE VAZÃO -WIFI ZONE – TOMADAS USB</t>
  </si>
  <si>
    <t>ACHADA EM PELE DE VIDRO E ACM - PISO PORCELANATO NOS APARTAMENTOS</t>
  </si>
  <si>
    <t>Usamos como referencia o apartamento 505 para calculo medio dos apartamentos &gt; VENDIDO! &lt; Usamos nova referência para cálculo médio apartamento 504.</t>
  </si>
  <si>
    <t>Jardim dos Coqueirais III</t>
  </si>
  <si>
    <t>Veja</t>
  </si>
  <si>
    <t>Maria Farinha</t>
  </si>
  <si>
    <t>Av. Dr. Cláudio José Gueiros Leite, 10580.</t>
  </si>
  <si>
    <t>53427-085</t>
  </si>
  <si>
    <t xml:space="preserve"> Entrada 25% + Financiamento 75% // Venda direta: R$ 350.000,00.</t>
  </si>
  <si>
    <t>Jacuzzi com Hidro – Massagem Aquecida; Mini-Campo; Beach Tenis; Sauna, Espaço Fitness.</t>
  </si>
  <si>
    <t>Possui Central de Gás; Elevador Panorâmico;</t>
  </si>
  <si>
    <t>100% Vendido // Usamos de referência o apartamento 09 para calculo médio (Pelo whatsApp a mesma confirmou a disponibilidade.)</t>
  </si>
  <si>
    <t>Joana Melo Living</t>
  </si>
  <si>
    <t>Rosarinho</t>
  </si>
  <si>
    <t>R. Salvador de Sá, 501.</t>
  </si>
  <si>
    <t>52041-300</t>
  </si>
  <si>
    <t>-8.031.296.321.148.488</t>
  </si>
  <si>
    <t>-34.897.404.803.258.290</t>
  </si>
  <si>
    <t>Produto ''SBPE'' - Sinal de R$ 26.600,00 + 30 dias de R$ 26.600,00 + Financiamento de R$ 212.800,00.</t>
  </si>
  <si>
    <t>Rooftop com piscina panorâmica, Hidrômetros individuais, Pet place, Lockers compartilhados, Stairway do térreo ao vazado, Salão de festas e espaço gourmet integrados e equipados, Coworking space</t>
  </si>
  <si>
    <t xml:space="preserve">Lavanderia equipada, Máquinas de conveniência, Recepção, Estrutura preparada para receber portaria virtual
</t>
  </si>
  <si>
    <t>Usamos a unidade 501 &lt; VENDIDA! /// Nova referência 504. &gt; VENDIDA! /// Nova referência apt 501.</t>
  </si>
  <si>
    <t>Kauai Beach Residence</t>
  </si>
  <si>
    <t>Reis Empreendimentos</t>
  </si>
  <si>
    <t>Rua Mario Gomes de Mattos - lote 1-A.</t>
  </si>
  <si>
    <t>Sinal de R$  41.000,00 no pix + Contrato de R$ 41.000,00 + Financiamento de R$ 328.000,00.</t>
  </si>
  <si>
    <t xml:space="preserve">Sala Kid´s; Espaço fitness; Terraço de Convivência na Piscina; Piscina Adulto e Infantil; Piscina de Hidromassagem;  Restaurante/Bar na piscina; Rooftop com vista para o mar; Área de Convivência na cobertura com churrasqueira e apoio </t>
  </si>
  <si>
    <t>Recepção; Sistema de segurança de CFTV; Segurança 24h.</t>
  </si>
  <si>
    <t>Usamos como referência o apartamento 105, como calculo de preço médio. // No pavimento terreo há 6 unidades, nos demais são 13 unidades por pavimento</t>
  </si>
  <si>
    <t>La Proa</t>
  </si>
  <si>
    <t>W/ Incorporadora Construtora</t>
  </si>
  <si>
    <t>Rua das Piscinas Naturais S/N.</t>
  </si>
  <si>
    <t>Sinallização de R$:R$ R$ 75.000,00 + 30/60 dias de R$ 37.500,00 + 24x de R$ 2.800,00 +  3 Semanas de R$ 20.000,00 + Chaves de R$ 261.800,00 + Financiamento.</t>
  </si>
  <si>
    <t>Piscina adulto com borda infinita, Piscina infantil + Ilha art. Deck Molhado, Deck suspenso, Restaurante La Proa VIP, Lounge. Coffee Break, Room Service.</t>
  </si>
  <si>
    <t xml:space="preserve">Recepção 24 horas; Recepção exclusiva; Prédio sistema Pilotis; Opção de Gestão da Unidade; Room Service.
</t>
  </si>
  <si>
    <t>Porcelanato 100%; Louças banheiro.</t>
  </si>
  <si>
    <t>Usamos como referencia o apartamento 216 (2° andar) para calculo medio &gt; Vendida. O Empreendimento permite a junção de 2 e 3 dormitórios. // Usamos nova referêcia o apartamento 223 (2° andar) para cálculo médio. &gt; Vendida!  Usamos nova referêcia o apartamento 434  (4° andar) para cálculo médio.</t>
  </si>
  <si>
    <t>Lady Teresa Cristina</t>
  </si>
  <si>
    <t>Antenor Lino</t>
  </si>
  <si>
    <t>Av. Presidente Kennedy, No 4627.</t>
  </si>
  <si>
    <t>54440-050</t>
  </si>
  <si>
    <t>Produto ''SBPE'' Sinal de R$ 86.400,00 + FINANC. BANC R$ 345.600,00.</t>
  </si>
  <si>
    <t>Área de lazer composta de: piscina, deck, salão de festas, salão de jogos, 2 terraços descobertos, espaço gourmet, churrasqueira, bar, 2 wc (incluindo um adaptado para portadores de necessidades especiais), playground, lavabo, brinquedoteca.</t>
  </si>
  <si>
    <t>Fraldário, lavanderia, espaço fitness, hidrômetro individual, central de gás, interfones, antena coletiva, 2 elevadores, local para gerador.</t>
  </si>
  <si>
    <t>Cerâmica do piso ao teto; demais cômodos piso porcelanato.</t>
  </si>
  <si>
    <t>Usamos o apartamento 1201 (Decorado) para acalculo médio // Conversa pelo WhatsApp. // 100% Vendido!</t>
  </si>
  <si>
    <t>LANAI BEACH RESIDENCE</t>
  </si>
  <si>
    <t>Rua Mario Gomes de Mattos.</t>
  </si>
  <si>
    <t xml:space="preserve">rotativo </t>
  </si>
  <si>
    <t>Sinal de R$ 29.120,00 + 30 dias de R$ 29.120,00 + 24 Mensais de 2.600,00 + 4 Intercaladas 6X6 meses de R$  12.480,00 + Parcela Móvel de R$  20.800,00 + Financiamento de  R$  224.640,00.</t>
  </si>
  <si>
    <t>Hall de estar / Coffe Shop e Bar; Sala Kid"s; Espaço Fitness; Terraço de conveniência na piscina; Piscina adulto e infantil; Piscina de hidromassagem; Restaurante / Bar na piscina; Rooftop com vista para o mar; Área de conveniência na cobertura; Wifi nas áreas comuns; Cozinha de apoio a piscina; Depósito;Rouparia</t>
  </si>
  <si>
    <t>Sistema de segurança CFTV, Segurança 24H, Recepição.</t>
  </si>
  <si>
    <t>Usamos com referência 207 para calculo de preço médio. &gt; VENDIDO! &lt; Usamos nova tipologia para cálculo médio o apartamento 201.    Aptos do térreo com áreas de 46,80m2 a 56,85m2 com terraço, piscina privativa com deck e garden privativo.</t>
  </si>
  <si>
    <t>Littmann Smart Home</t>
  </si>
  <si>
    <t>Urbanic Empreendimentos</t>
  </si>
  <si>
    <t>Bairro Novo</t>
  </si>
  <si>
    <t>Rua Professor José Cândido Pessoa, N° 1771.</t>
  </si>
  <si>
    <t>53030-020</t>
  </si>
  <si>
    <t>-7.995.785.073.528.876</t>
  </si>
  <si>
    <t xml:space="preserve"> -34.840.268.790.094.600</t>
  </si>
  <si>
    <t xml:space="preserve">Produto ''SBPE'' - Sinal de  R$ 46.775,98 + 20 mensais R$ 1.799,08 + 3 Semestrais de R$ 8.395,69 + Chaves de R$ 251.870,65 + Financiamento. </t>
  </si>
  <si>
    <t>ACADEMIA; CHURRASQUEIRA ; LAVANDERIA; COWORKING; SALA DE REUNIÃO; ROOFTOP COM DOIS PAVIMENTOS; ESPAÇO GOURMER PANORÂMICO; SKY BAR; SKY LOUNGE.</t>
  </si>
  <si>
    <t>Sistema de Segurança; Guarita.</t>
  </si>
  <si>
    <t xml:space="preserve">Usamos de referência o apartamento 401 para cálculo médio dos apartamentos. </t>
  </si>
  <si>
    <t>Loft Boa Viagem</t>
  </si>
  <si>
    <t>R. Compositor Ataulfo Alves, Nº 245.</t>
  </si>
  <si>
    <t>51130-020</t>
  </si>
  <si>
    <t>Sinal R$ 18.603,00 + 30 Dias R$ 18.603,00 + 60 Dias R$ 18.603,00 + 3 Mensais R$ 6.201,00 + Financiamento R$ 297.648,00</t>
  </si>
  <si>
    <t>Piscina com Deck; Hall Social.</t>
  </si>
  <si>
    <t>Central de lixo e gás; Lavanderia; Zeladoria; Portaria 24h</t>
  </si>
  <si>
    <t>Usamos de referência o apartamento 1002, para calculo médio dos apartamentos // Vendido // Nova Referencia o apartamento 801</t>
  </si>
  <si>
    <t>Luar da Praça</t>
  </si>
  <si>
    <t>Torque Construções</t>
  </si>
  <si>
    <t>Av. Gov. de Lima Cavalcanti, 2892.</t>
  </si>
  <si>
    <t>53130-530</t>
  </si>
  <si>
    <t xml:space="preserve">Sinal de R$ 5.000,00 + 9 Mensais de R$ 5.000,00 + Financiamento de R$ 200.000,00 </t>
  </si>
  <si>
    <t>Salão de festa, copa, wc masculino e feminino do salão de festa,
piscina adulto, piscina criança, deck em madeira, ducha, playground, zeladoria</t>
  </si>
  <si>
    <t>Local para hidrômetro individual, gerador próprio, portaria de segurança, zeladoria, antena coletiva
TV Am/Fm, tubulação para TV a cabo, 02 elevadores, 01 ou 02 vagas* para estacionamento, fachada toda em cerâmica e central de gás.</t>
  </si>
  <si>
    <t>Torre mista. Usamos de referência o apartamento 906, para calculo médio dos apartamentos.</t>
  </si>
  <si>
    <t>Luar das Oliveiras</t>
  </si>
  <si>
    <t>Casa Amarela</t>
  </si>
  <si>
    <t>Rua Rodrigues Sete, 120.</t>
  </si>
  <si>
    <t>52051-230</t>
  </si>
  <si>
    <t>SInal de R$ 9.261,00 + Contrato de R$ 9.261,00 + 40 Mensais de R$ 955,50 + Chaves de R$ 16.758,00 + Financiamento de R$ 220.500,00.</t>
  </si>
  <si>
    <t>Roo¬op, Bicicletário, Piscina com deck, Espaço gourmet, Salão de festas, Espaço grill, Pet place, Pet wash, Academia, Mini mercado</t>
  </si>
  <si>
    <t>Lounge para espera de motorista de aplicativo, Fechadura eletrônica digital</t>
  </si>
  <si>
    <t>Usamos de referência o apartamento 1008 para cálculo médio dos apartamento.</t>
  </si>
  <si>
    <t>Madá Studios</t>
  </si>
  <si>
    <t>Rua Dr. João Coimbra, S/N.</t>
  </si>
  <si>
    <t>50610-000</t>
  </si>
  <si>
    <t>-8.052 695 842 700 930</t>
  </si>
  <si>
    <t>-34.909 111 053 080 750</t>
  </si>
  <si>
    <t>Produto ''SBPE'' - Sinal de R$ 34.500 + Financiamento R$ 301.500,00</t>
  </si>
  <si>
    <t>Lounge; Espaço de jogos; Piscina Adulto com Prainha; 
Academia</t>
  </si>
  <si>
    <t>Controle De Acesso Com Biometria Facial; Controle de Acesso de Veículos Por Tag; ; Portaria / Guarita, Portão Eletrônico, Vigilância 24h</t>
  </si>
  <si>
    <t>Piso em Porcelanato</t>
  </si>
  <si>
    <t>Usamos de referência o apartamento 1801 para calculo médio dos apartamentos.</t>
  </si>
  <si>
    <t>Makadamia Prime</t>
  </si>
  <si>
    <t>Vivvar Empreendimentos</t>
  </si>
  <si>
    <t>Praça Seis, Nº50.</t>
  </si>
  <si>
    <t>Produto ''SBPE'' - Sinal de 6% e o restante financiamento bancário.</t>
  </si>
  <si>
    <t>Rooftop com piscina; Salão de festas e área gourmet ; Academia; Deck beira-mar</t>
  </si>
  <si>
    <t>Portaria 24h; Estacionamento coberto</t>
  </si>
  <si>
    <t>Usamos como referencia o apartamento 106 para calculo medio. O pavimento terreo possui 6 unidadades+ 1 loja. &gt; VENDIDA! // Unidade 05 como referência (PELO ZAP A CONSTRUTORA CONFIRMOU A DISPONIBILIDADE. // 100% VENDIDO.</t>
  </si>
  <si>
    <t>Makai Acqua Resort</t>
  </si>
  <si>
    <t>N. São do Ó.</t>
  </si>
  <si>
    <t>Sinal de R$ 45.180,00 +  Mensal 30 (1x) de R$ 22.590,00 + Mensais (12x) de R$ 5.180,00 + semestral (2x) R$ 29.000,00 + financiamento de R$ 302.070,00.</t>
  </si>
  <si>
    <t>Ginástica
- Restaurante
- Terraço coberto
- Brinquedoteca
- Piscinas adulto (h=1.30m), piscina com raia, infantil (h=0.50m) e deck molhado (h=0.20m)
- Campo gramado, beach tennis individual e duplas
- Parquinho
- Petplace</t>
  </si>
  <si>
    <t>Local para gás + local para lixo + gerador próprio
- Portões com comando eletrônico e cftv nos acessos
- Bloco de recepção com guarita, local p/ loja, sala da adm, estar e wcs
- Bloco de serviço com vestiários, refeitório e copa p/ funcionários e rouparia</t>
  </si>
  <si>
    <t>Usamos como referencia o apartamento 004, Bloco C  para calculo médio. P/ contagem utilizamos as tipologias 28,56 + 31,5 m2.</t>
  </si>
  <si>
    <t>Makani Concept Carneiros</t>
  </si>
  <si>
    <t>LM Construtora</t>
  </si>
  <si>
    <t>Rua 13, quadra 25 - Lote 04.</t>
  </si>
  <si>
    <t>-8.715.830.553.646.702</t>
  </si>
  <si>
    <t>-35.091.293.310.083.510</t>
  </si>
  <si>
    <t>1.685,OO m2</t>
  </si>
  <si>
    <t xml:space="preserve">Produto ''SBPE'' - Sinal ALTO de  R$ 17.244,80 + 30/60 Dias de R$ 6.682,36 + 40 mensais R$ 873,02 + 6 Semestrais de R$ 7.042,35 + Chaves de R$ 107.780,00 + Financiamento. </t>
  </si>
  <si>
    <t>Rooftop mobiliado; piscina com 3 experiências; pool lounge; lounge grill; lounge gourmet; rooftop loung; coworking; brinquedoteca;. fitness.</t>
  </si>
  <si>
    <t>Fechadura eletrônica nas portas de entrada; Sistema de Segurança; Guarita.</t>
  </si>
  <si>
    <t xml:space="preserve">Usamos de referência o apartamento 12A - studio POSIÇÃO NORTE para cálculo médio dos apartamentos. </t>
  </si>
  <si>
    <t>Malia Beach Experience</t>
  </si>
  <si>
    <t>Sinal de 82.000,00 + Fianaciamento de R$ 400.000,00.</t>
  </si>
  <si>
    <t>Restaurante com terraço, local p/ loja, local p/ cowork, local T.I, bar, recepção c/ terraço
externo, wcs da recepção, maleiro, sala da administração, sala de ginástica, rooftop c/ terraço
coberto e descoberto, copa e wcs.</t>
  </si>
  <si>
    <t>Acesso pedestre, acesso de serviço, acesso veículos, guarita c/ wc, piscinas, decks, solo natural, circulação de veículos, passeio em concreto, quiosques p/ churrasco c/ wcs, sala de jogos c/ wcs, espaço kids c/ wc e local p/ trocador, módulo c/ banheiros da piscina, local p/ bicicletário, central de lixo e gás (atendimento ao restaurante), local p/ ETE, campinho gramado, ciclovia, local p/ pet place, local p/ playground e 305 locais para estacionamento de veículos tipo passeio porte médio (vagas rotativas).</t>
  </si>
  <si>
    <t>Usamos de referência o apartamento 113 para calculo médio dos apartamentos // 100% Vendido. Usamos nova referência para cálculo médio o apartamento 13 - NALU (BLOCO D).</t>
  </si>
  <si>
    <t>Mar do Atlântico</t>
  </si>
  <si>
    <t xml:space="preserve">Soma </t>
  </si>
  <si>
    <t>Tv. da Rua Oito</t>
  </si>
  <si>
    <t>-8.744.028.997.578.802</t>
  </si>
  <si>
    <t>-35.088.330.996.352.140</t>
  </si>
  <si>
    <t xml:space="preserve">Produto ''SBPE'' - Sinal ATO de  R$ 13.210,89  + 30 Dias de R$ 13.210,89 + 40 mensais R$ 990,82 + 6 Semestrais de R$ 4.403,63 + Financiamento 171.741,57. </t>
  </si>
  <si>
    <t>Academia; Churrasqueira; Piscina;  Salão de Jogos;  Aceita Pet; Deck Molhado; Playground; Área de Lazer; Brinquedoteca; Espaço Gourmet; Salão de Festas.</t>
  </si>
  <si>
    <t>Acessibilidade;  Esquina;   Hall de Entrada; Bicicletário;  Garagem Coberta; Área de Serviço;  Elevador; Garagem Coletiva.</t>
  </si>
  <si>
    <t>Porcelanato.</t>
  </si>
  <si>
    <t>Usamos de referência o apartamento 1 - POSIÇÃO NORTE para cálculo médio dos apartamentos.</t>
  </si>
  <si>
    <t>Mar dos Corais</t>
  </si>
  <si>
    <t>Soma / Solo</t>
  </si>
  <si>
    <t>Travessa Nona da Rua 8</t>
  </si>
  <si>
    <t>Sinal de R$ 14.114,37+ 30 Dias R$ 14.114,37 + 24 Mensais R$ 1.470,25 + 4 Semestrais R$ 10.585,78 + Financiamento R$ 247.001,49</t>
  </si>
  <si>
    <t>Marketplace; Coworking; Fitness; Espaço Gourmet; Rooftop ; SPA; Bicicletário</t>
  </si>
  <si>
    <t>Infraestrutura para instalação de circuito fechado; Recepção; Sistema de aquecimento de água; Ponto de ar condicionado nas suítes e sala; Tomada para carros elétricos; Portas de entrada com fechadura digital; Placas solares para uso do condomínio; Ponto de água e energia na varanda</t>
  </si>
  <si>
    <t>Usamos como referência o apartamento 215 Sul, Bloco Norte como calculo de preço médio. &gt;&gt;&gt;&gt; 100% Vendido! &lt;&lt;&lt;&lt;</t>
  </si>
  <si>
    <t>Marano Beira Mar</t>
  </si>
  <si>
    <t>Perfecta Engenharia</t>
  </si>
  <si>
    <t>Rua Beira Mar, SN, Quadra E1 Lote 04.</t>
  </si>
  <si>
    <t>Sinal de R$ R$ 27.540,00 + 30/60 de R$ 13.770,00 +  Inter 5x6 Meses de 13.770,00 +26 parcelas de  R$ 3.177,69 + Chaves R$ 252.450,00.</t>
  </si>
  <si>
    <t>Academia ao Ar Livre; Piscina Infantil; Brinquedoteca; Playgound; Piscina Adulto</t>
  </si>
  <si>
    <t>Usamos como referencia o apartamento 308 (apt lateral) para calculo medio.</t>
  </si>
  <si>
    <t>Maré Alta Beach Hall</t>
  </si>
  <si>
    <t>Rua Hermes Samico, esquina com Av. Dr. Leopoldino Lins.</t>
  </si>
  <si>
    <t>Sinal alto R$ 51.000,00 + Financiamento de R$ 204.000,00.</t>
  </si>
  <si>
    <t xml:space="preserve">Bar; Restaurante com deck; Piscina adulto e infantil com deck; Parque infantil; 2 Gazebos gourmet; Redário; Piscina adulto com hidromassagem; Salão de jogos; Espaço Wellness; Terraço Mirante com vista mar;  Lavanderia compartilhada; Concierge; Minimarket; Locker para rouparia </t>
  </si>
  <si>
    <t>Fechadura eletrônica; Segurança 24h</t>
  </si>
  <si>
    <t>Usamos como referência o apartamento 115 SUL (Studio Smart), como calculo de preço médio. // No pavimento terreo são 20 unidades // Nos  pavimento 1. 2 e 3 são 26 unidades cada &gt; VENDIDO! Usamos uma nova referência o apartamento 209 para calculo médio.</t>
  </si>
  <si>
    <t>Maré Alta Beach Hall - Rooftop</t>
  </si>
  <si>
    <t>Sinal alto R$ 114.000,00 + Financiamento de R$ 456.000,00.</t>
  </si>
  <si>
    <t>Usamos como referência o apartamento 322 (Norte) como calculo de preço médio.</t>
  </si>
  <si>
    <t>Maré Alta Residence</t>
  </si>
  <si>
    <t>Setta Incorporadora</t>
  </si>
  <si>
    <t xml:space="preserve"> Rua das pitombeiras, S/N.</t>
  </si>
  <si>
    <t>-8.485.945.699.687.989</t>
  </si>
  <si>
    <t>-35.001.704.415.314.04</t>
  </si>
  <si>
    <t>Sinal de R$ 55.303,70 + 14 parcelas de R$ 5.165,73 + 5 intercaladas de R$ 25.524,79 + Financiamento/Chaves R$ 170.165,25.</t>
  </si>
  <si>
    <t>Espaço Gourmet; Living; Deck; Academia; Piscina na Cobertura; Espaço PET; Churrasqueira; Prainha; Piscina com Borda infinita;  Rooftop;  Academia; Living; Área gourmet e ainda, para quem teu seu bichinho companheiro, área pet.</t>
  </si>
  <si>
    <t>Recepção para condôminos e hóspedes.</t>
  </si>
  <si>
    <t>Usamos de referência o apartamento 05 (NORTE) para calculo médio dos apartamentos.</t>
  </si>
  <si>
    <t>Maria Ortélia</t>
  </si>
  <si>
    <t>Construtex Construçoes e Incorporações</t>
  </si>
  <si>
    <t>Soledade</t>
  </si>
  <si>
    <t>R. do Progresso, Nº 246.</t>
  </si>
  <si>
    <t>50070-095</t>
  </si>
  <si>
    <t>-8 058 487 327 617 035</t>
  </si>
  <si>
    <t>-34 890 790 986 276 230</t>
  </si>
  <si>
    <t>Produto ''SBPE'' - Sinal/Proposta de R$ 67.980,00 + Chaves de R$ 271.920,00 + Financiamento.</t>
  </si>
  <si>
    <t>Salão de festas; Salão de Jogos; Sala Gourmet na cobertura; Brinquedoteca Interativa; Mini Campo; Sala de Ginástica; Piscina.</t>
  </si>
  <si>
    <t>Elevador de Serviço; Jardim externo; Gerador; Elevador Social; Portão eletrônico; Interfone; Agua individual; Central de Gás.</t>
  </si>
  <si>
    <t>Usamos de referência o apartamento 1303 para calculo médio dos apartamentos. &gt;&gt;&gt;&gt;&gt; 100% VENDIDO.</t>
  </si>
  <si>
    <t>MAÜNA Home Resort</t>
  </si>
  <si>
    <t>R. Ana Fidelis, Nº195.</t>
  </si>
  <si>
    <t>Sinal R$ 13.930,00 + 30 Dias R$ 7.960,00 + 60 Dias R$ 7.960,00 + Intercaladas (6 x 6 meses) R$ 4.975,00 + 40 Parcelas R$ 99.500,00</t>
  </si>
  <si>
    <t>Playground; Pet Place; Piscina com Cascatas; Self Market; Skybar; Rooftop; Salão de Jogos; Espaço Kids; Espaço Fitness; Espaço Relax; Área Gourmet e Piscina do Rooftop; Fireplace; Área de Convivência;</t>
  </si>
  <si>
    <t>Recepão; Segurança 24h; Fechadura eletronica</t>
  </si>
  <si>
    <t>Usamos como referência o apartamento 003, como calculo de preço médio. // No 1º Pavimento há 36 unidades e nos demais 37 unidades. &gt;&gt;&gt; 100% VENDIDO! &lt;&lt;&lt;</t>
  </si>
  <si>
    <t>Max Carneiros Exclusive</t>
  </si>
  <si>
    <t xml:space="preserve">Max Plural </t>
  </si>
  <si>
    <t>R. Projetada QD 18-A LT Prive São Jose dos Manguinhos.</t>
  </si>
  <si>
    <t>Sinal de R$ 28.665,00 no pix + Contrato de R$ 11.466,00 + 17 Mensais de R$ 11.351,00 + 02 Semestrais R$ 8.599 + Financiamento de R$ 323.000,00</t>
  </si>
  <si>
    <t>Piscina Adulto com Hidro; Piscina Baby; Hidros individuais; Bar apoio piscina; Beach Tennis; Louge; Terraço Solarium; Deck com Gazebos; Pat Place; Under Lounge; Sky Bar; Self Market; Brinquedoteca; Fitness; Living Externo; Área de Convivência.</t>
  </si>
  <si>
    <t>Guarita; Segurança 24h</t>
  </si>
  <si>
    <t>Usamos como referência o apartamento A005. O apartamento B206 contem suíte com a metragem de 38,33</t>
  </si>
  <si>
    <t>Max Carneiros Suítes</t>
  </si>
  <si>
    <t>R. da Pe, 72</t>
  </si>
  <si>
    <t>Sinal de R$ 62.400,00+ 30 dias de R$ 62.400,00  + Financiamento de R$ 291.200,00</t>
  </si>
  <si>
    <t>SPA RELAX; SAUNA; SALA DE MASSAGEM; ESPAÇO YOGA; OFURÔ; REDÁRIO; ESPAÇO GOURMET; LIVING CAFÉ, ADEGA INTEGRADA, TEEN; ESTRUTURA COM CINEMINHA, BRINQUEDOTECA; FITNESS; PISCINAS; 3 GAZEBOS PARA APOIO SOCIETY; HIDRO COM GAZEBOS; ROOFTOP</t>
  </si>
  <si>
    <t>recepção, segurança 24H.</t>
  </si>
  <si>
    <t xml:space="preserve">Usamos como referência o apartamento Bloco F, 004 para calculo médio.  </t>
  </si>
  <si>
    <t>Max Derby Boulevard</t>
  </si>
  <si>
    <t>Boa vista</t>
  </si>
  <si>
    <t>Av. Governador Carlos de Lima Cavalcanti, 60.</t>
  </si>
  <si>
    <t>50070-110</t>
  </si>
  <si>
    <t>Usamos de referência o apartamento 1902, para calculo médio dos apartamentos. &gt;&gt;&gt;&gt; 100% Vendido</t>
  </si>
  <si>
    <t>Max Derby Central</t>
  </si>
  <si>
    <t>Rua Carlos Pôrto Carreiro, 55.</t>
  </si>
  <si>
    <t>50070-090</t>
  </si>
  <si>
    <t>-8.055.308.560.968.326</t>
  </si>
  <si>
    <t>-34.896.165.332.088.960</t>
  </si>
  <si>
    <t>Ato(pix) R$ 16.800,00 + Contrato R$ 16.800,00  + 20 meses R$ 2.795,00 +  Financiamento R$ 246.500</t>
  </si>
  <si>
    <t>Piscina, Hidro, Deck, Lounge, Academia e coworking</t>
  </si>
  <si>
    <t>Guarita, SelfMarket, Sistema de segurança, Drive Lounge</t>
  </si>
  <si>
    <t>Usamos como referência o apartamento 1401 para calculo médio dos apartamentos &gt; VENDIDO! /// Nova referência para cálculo médio o apartamento 1802. (Usamos as tipologias p/ cálculo: 28,14 + 28,20 + 27,76 + 29,32 + 29,37 + 27,99m²) /// Nova referência apartamento 501 //  Nova referência apartamento 2001</t>
  </si>
  <si>
    <t>Max Trd (Trindade)</t>
  </si>
  <si>
    <t>Rua da Harmonia, 533.</t>
  </si>
  <si>
    <t>52051-390</t>
  </si>
  <si>
    <t>Sinal de R$ 15.746,00+  Contrato de R$ 15.746,00 + 17 Mensais de R$ 447,00 + 02 Semestrais R$ 7.873,00 + Financiamento de R$ 260.080,00</t>
  </si>
  <si>
    <t>Piscina com vista panorâmica- Salão de apoio a piscina- Gourmet- WC feminino e masculino- Living- Salão de festas</t>
  </si>
  <si>
    <t>Praça Interna- Recepção- Lockers- Hall- Garagem</t>
  </si>
  <si>
    <t>Usamos de referência o apartamento 103, para calculo médio dos apartamentos.</t>
  </si>
  <si>
    <t>Mila Rooftop</t>
  </si>
  <si>
    <t>Brasileiro Empreendimentos</t>
  </si>
  <si>
    <t>Travessa Nona da Rua 8.</t>
  </si>
  <si>
    <t>Sinal de R$ 55.105,25 + Contrato de R$ 55.105,25 + Financiamento de R$ 257.157,81.</t>
  </si>
  <si>
    <t>Piscina com borda infinita | Amplo deck com vista total para o mar | Sala de jogos | Brinquedoteca | Pilates | Wine bar | Beauty spa | Sauna a vapor | 2 Espaços grill | Salão gourmet com copa | Lavanderia | Wc’s sociais | Elevador</t>
  </si>
  <si>
    <t>Usamos como referência o apartamento 214, como calculo de preço médio.  VENDIDO! // Usamos nova tipologia apartamento (315 STUDIO) como nova referência.</t>
  </si>
  <si>
    <t>Mirante do Porto</t>
  </si>
  <si>
    <t>HSM</t>
  </si>
  <si>
    <t>Rua das Piscinas Naturais, 1110.</t>
  </si>
  <si>
    <t>Produto "SBPE" VALOR totaL até a entrega acordo com o regime da corporação R$: 858.547,00.</t>
  </si>
  <si>
    <t>Piscina com borda infinita, Piscina Infantil, Prainha, Deck, Hidromassagem, Espaço Gourmet, Lounge, Sauna, Sala de Jogos, Brinquedoteca, Mirante, Varanda Gourmet, Piscina privativa nas unidades térreo</t>
  </si>
  <si>
    <t>Zeladoria, Hall de entrada com recepção, Fechadura digital</t>
  </si>
  <si>
    <t>Infraestrutura para ar-condicionado, Gás encanado</t>
  </si>
  <si>
    <t>Torre mista -  Térreo usado a unidade 07 como referência // vendida// Usamos como nova referência o apartamento da unidade 111.</t>
  </si>
  <si>
    <t>Mood Aurora</t>
  </si>
  <si>
    <t>Santo Amaro</t>
  </si>
  <si>
    <t>R. Pedro Afonso, Nº 85.</t>
  </si>
  <si>
    <t>50030-230</t>
  </si>
  <si>
    <t>Sinal  de R$ 23.982,44 + 22 Mensais de R$ 2.335,95 + 3 Semestrais de R$ 14.846,28 + Financiamento de R$ 222.694,13.</t>
  </si>
  <si>
    <t>Piscina, mini-campo, 02 áreas de churrasqueira, playground, pet place, fitness externo, academia, salão de festas, espaço gourmet, brinquedoteca.</t>
  </si>
  <si>
    <t>Central de gás, preparação para split, Portaria, Portão Eletrônico, Guarita, interfone digital, circuito de câmeras.</t>
  </si>
  <si>
    <t>Usamos de referência o apartamento 08 Torre A para calculo médio dos apartamentos. &gt;&gt;&gt; Foi usada a tabela MOOD AURORA - INCORPORAÇÃO (Janeiro 2025) para cálculo médio. &lt;&lt;&lt;</t>
  </si>
  <si>
    <t>My Beach Experience</t>
  </si>
  <si>
    <t>Estr. Praias de Muro Alto e Camboa.</t>
  </si>
  <si>
    <t>Produto ''SBPE'' - Sinal de R$ 4.550,00 + Complemento do Sinal R$ 15.480,00 + 30 Dias R$ 13.880,00  + 60 Dias de R$ 13.880,00 + 29x Mensal de R$2.600,00  Semestral 4x 14.470,00+ Financiamento de R$ 276.930,00.</t>
  </si>
  <si>
    <t>Bar Submerso Mykonos, Piscina My Thailand, Piscinas My Maldives, Jacuzzi, Deck submerso com Fire Place, Lounge Relax My Amalfi, Quadra poliesportiva, Quadra de Tênis, Quadra de Beach Tênis, Pet Place, Restaurante aberto ao público, Mini Market, Box Delivery, Área de Jogos, Rooftop Greece, Brinquedoteca Hawaii, Playground, Gym Athenas, Bar Ibiza, Terraço coberto, Day beds, Praças</t>
  </si>
  <si>
    <t>Guarita, Interfone, Sistema de Segurança</t>
  </si>
  <si>
    <t>Usamos como referencia o apartamento 104 Bloco A para calculo medio. P/ cálculo usamos as tipologias 26,08 + 36,33 m2.</t>
  </si>
  <si>
    <t>Naturê Eco Residência</t>
  </si>
  <si>
    <t>Praia de Muro Alto - S/N.</t>
  </si>
  <si>
    <t>Sinal R$ 6.470,00 + Contrato de R$ 25.880,00 + Parcelas 8x de R$ 2.581,25 + Financiamento de 594.000,00.</t>
  </si>
  <si>
    <t>Lounges Gourmet, Espaço Coworking, Espaço Kids, Espaço de Jogos Teen, Espaço Games, Academia, Espaço Funcional, Mini Campo Gramado, Beach Tênis, Beach Vôlei</t>
  </si>
  <si>
    <t>Recepção com concierge 24h, Garagem privativa 100% coberta, Vagas de garagem de visitante, Alameda Mundo Mágico, Complexo Aquático Temático, Beach Club, Dormitório para staff, Lavanderia</t>
  </si>
  <si>
    <t>Piso Cerâmica</t>
  </si>
  <si>
    <t>Usamos de referencia a unidade 116 para cálculo médio dos apartamento// Vendido // Usamos uma nova referencia unidade 113 torre 7.</t>
  </si>
  <si>
    <t>Nixxus Beach Prime</t>
  </si>
  <si>
    <t>BL2 Inteligencia Imobiliara</t>
  </si>
  <si>
    <t>R. dos Baobás, barauna Merepe.</t>
  </si>
  <si>
    <t>Produto ''SBPE'' Sinal de  R$ 22.500,00 + 32 parcelas de R$ 2.531,25 + 5 Intercar. de R$ 13.500,00 + Chaves de R$ 234.000,00 + Financiamento.</t>
  </si>
  <si>
    <t>Academia; Prainha; Piscina Adulto e Infantil; Rooftop; Espaço Gourmet; Brinquedoteca; Piscina e Deck Privativos.</t>
  </si>
  <si>
    <t>Usamos como referencia o apartamento 107 (1° andar) para calculo médio. UNIDADES TIPO 01 PAV. TIPO 3 C/ MEZANINO</t>
  </si>
  <si>
    <t>Nixxus I</t>
  </si>
  <si>
    <t>Rua Cajueiro Seco.</t>
  </si>
  <si>
    <t>Produto ''SBPE'' - QUITAÇÃO NA ENTREGA OU FINANCIAMENTO DIRETO COM O BANCO de R$:R$ 430.000,00.</t>
  </si>
  <si>
    <t>Coroados com um rooftop onde se localiza a área de lazer, prainhas, piscinas, brinquedoteca, academia, decks e espaço gourmet.</t>
  </si>
  <si>
    <t>Usamos como referencia o apartamento 202 (2 Andar) para calculo médio.</t>
  </si>
  <si>
    <t>Nixxus Premium II</t>
  </si>
  <si>
    <t>Rua Cedro.</t>
  </si>
  <si>
    <t>Produto ''SBPE'' - Sinal de R$ 90.000,00 + 30 parcelas de R$ 3.480,00 + 06 INTERC. de R$ 9.800,00 + Chaves de R$ 206.800,00.</t>
  </si>
  <si>
    <t>Academia; Prainha; Piscina Adulto e Infantil; Sauna; Rooftop; Espaço Gourmet; Salão de Jogos; Restaurante; Academia; SPA; Brinquedoteca; Piscina e deck Privativos.</t>
  </si>
  <si>
    <t>Usamos como referencia o apartamento 302 para calculo médio. &gt; VENDIDO! &lt; Nova referência para cálculo médio o apartamento 215. VENDIDO! &lt; Nova referência para cálculo médio o apartamento 316.</t>
  </si>
  <si>
    <t>Noah Living</t>
  </si>
  <si>
    <t>J, 25.</t>
  </si>
  <si>
    <t>Produto ''SBPE'' - Sinal de R$ 24.500,00 + 30 dias de R$ 24.500,00 + 17 mensais de R$ 1.319,56 + Interc. (3 x 6 ) de R$ 10.450,00 + Financiamento de R$ 125.00,00.</t>
  </si>
  <si>
    <t>Brinquedoteca; Academia; Rooftop com piscina; Espaço gourmet;</t>
  </si>
  <si>
    <t>Guarita; Portão Eletronico; sistema de segurança;</t>
  </si>
  <si>
    <t>Fechadura digital.</t>
  </si>
  <si>
    <t>Usamos de referência o Apartamento 03 (1 Quarto - Leste) para cálculo médio dos apartamento &gt; Vendido! /// Usamos como nova referência o apartamento unidade 10 como calculo médio.</t>
  </si>
  <si>
    <t>Noah Porto de Galinhas</t>
  </si>
  <si>
    <t>GV Engenharia</t>
  </si>
  <si>
    <t>Rua Imbuzeiro, Nº 109.</t>
  </si>
  <si>
    <t>Sinal/Contrato de R$ 26.581,54 + 7x de R$ 5.063,15 + 42x Mensais de R$ 2.531,58 + Chaves de R$ 159.489,24.</t>
  </si>
  <si>
    <t>Churrasqueira; Cofee Shop; Espaço Gourmet; Piscina; Salão de Festas; Salão de Jogos</t>
  </si>
  <si>
    <t>Antena Coletiva; Ar Condicionado Split; Caixa D'agua; Central de Gás; Lavanderia; Sala de Convivência; Portaria 24h</t>
  </si>
  <si>
    <t>Usamos como referencia o apartamento 210 para calculo medio. // Nova referência apartamento 212.</t>
  </si>
  <si>
    <t>NoMar Carneiros Ecoliving</t>
  </si>
  <si>
    <t>Beira Mar.</t>
  </si>
  <si>
    <t xml:space="preserve"> Contrato de R$ 456.900,00 + Financiamento de R$ 530.100,00.</t>
  </si>
  <si>
    <t>Beach Club | Espaço Grill Sunset | Empório Gourmet| Serviços de Resort | Complexo Aquático | Conceito Cashless | Mini Campo de Gramado | Academia | Coworking | Espaço Kids | Espaço de Jogos Teen | Bicicletário  | Espaço Games | Playground | Recepção com concierge 24h | Sala de Delivery | Dormitório para staff | Lavanderia | Garagem privativa no semienterrado</t>
  </si>
  <si>
    <t>Usamos como referência o apartamento 04, Torre 1  como calculo de preço médio. // Na torre 4 são 25 unidades por pavimento, onde do terreo ao 2º são studios e o ultimo rooftop // Na torre 3 são 10 unidades por pavimento, do terreo ao 2º são studios e o ultimo rooftop.</t>
  </si>
  <si>
    <t>NoMar Carneiros Ecoliving - Rooftop</t>
  </si>
  <si>
    <t xml:space="preserve">Contrato de R$ 450.500,00 +  Financiamento de R$ 445.500,00. </t>
  </si>
  <si>
    <t>Usamos como referência o apartamento 301, Torre 3 como calculo de preço médio. //Na torre 04 são 25 rooftop // Nas torres 01 e 03 são 10 unidades Rooftops.</t>
  </si>
  <si>
    <t>Novo Lucsin</t>
  </si>
  <si>
    <t>Av. Boa Viagem, Nº 3722.</t>
  </si>
  <si>
    <t>51021-000</t>
  </si>
  <si>
    <t>-8.121.851.503.829.602</t>
  </si>
  <si>
    <t>-34 896 637 435 401 480</t>
  </si>
  <si>
    <t xml:space="preserve">Serviço de Consultoria Administrativa R$ 122.048,06 + Cotas a Pagar até Janeiro/2025 R$ 851.902,40 + 5 Mensais de R$ 17.385,76  + Financiamento </t>
  </si>
  <si>
    <t>Piscina- Piscina Infantil- Fitness- Salão de festa- playground- salão de jogos</t>
  </si>
  <si>
    <t>Fechadura Eletrônica- Guarita- sistema de segurança</t>
  </si>
  <si>
    <t>Usamos de referência o apartamento 1406 para calculo médio dos apartamentos.</t>
  </si>
  <si>
    <t>Ocean Blue Residence</t>
  </si>
  <si>
    <t>R. dos Baobás, N°5, Merepe II.</t>
  </si>
  <si>
    <t>Academia, Prainha, Piscina Adulto e Infantil, Rooftop, Espaço Gourmet, Café e loja de conveniência, Piscina e deck privativos.</t>
  </si>
  <si>
    <t>Usamos como referencia o apartamento 307 para calculo médio &gt;VENDIDO!&lt; Nova referência para cálculo médio o apartamento 207 (2 Andar). O mesmo possui UNIDADES COM PISCINA E DECK PRIVATIVO. &gt;&gt;&gt; 100% Vendido! &lt;&lt;&lt;</t>
  </si>
  <si>
    <t>Ocean Smart Flats</t>
  </si>
  <si>
    <t>Rua Cajueiro Seco, s/n, quadra C 03, Lote 1.</t>
  </si>
  <si>
    <t>Rooftop (pavimento lazer WC P.N.E masculino e feminino, terraços cobertos, descobertos, piscina e deck), pet place.</t>
  </si>
  <si>
    <t>Recepção, interfone, sistema de CFTV, tubulação para instalação de ar condicionado split e fechadura eletrônica nas portas de entrada.</t>
  </si>
  <si>
    <t>Usamos como referencia o apartamento 101 para calculo médio // Pavimento terreo possui 19 unidades. // Pelo WhatsApp:  &gt;&gt;&gt;&gt;&gt;&gt;&gt;&gt; 100% Vendido &lt;&lt;&lt;&lt;&lt;&lt;&lt;&lt;</t>
  </si>
  <si>
    <t>One - 45,1 M² - Studio Jardim</t>
  </si>
  <si>
    <t>TOLIVE</t>
  </si>
  <si>
    <t>Ilha do Leite</t>
  </si>
  <si>
    <t>Rua General Joaquim Inácio, 160.</t>
  </si>
  <si>
    <t>50070-270</t>
  </si>
  <si>
    <t>Sinal de R$ 48.547,66 + 30/60 dias de R$ 24.273,83 + Financiamento de R$ 388.381,26.</t>
  </si>
  <si>
    <t>Bicicletário, Jacuzzi, Rooftop, Cozinha</t>
  </si>
  <si>
    <t>Fechadura eletrônica</t>
  </si>
  <si>
    <t>Tomada USB e Aquecimento de gás coletivo</t>
  </si>
  <si>
    <t>Unidade 105 como referência // STUDIO JARDIM. (P/ Cálculo foi usado as tipologias 32,75 / 39,23 / 45,07 / 35,63)</t>
  </si>
  <si>
    <t>One - 89,5 M² - Studio Jardim</t>
  </si>
  <si>
    <t>Sinal de R$ 63.546,83 + 30/60 de R$ 31.773,41 + Financiamento de R$ 508.374,60.</t>
  </si>
  <si>
    <t>Unidade 206 como referência // STUDIO JARDIM.</t>
  </si>
  <si>
    <t>One - Duplex 1 Qt</t>
  </si>
  <si>
    <t>Sinal de R$ 58.317,62 + 30/60 de R$ 29.158,81 + Financiamento de R$ 466.540,93.</t>
  </si>
  <si>
    <t>Unidade 1010 como referência // Duplex.</t>
  </si>
  <si>
    <t>One - Studio</t>
  </si>
  <si>
    <t>Sinal R$ 45.621,58,00 + 30 Dias R$ 22.810,79 + 60 Dias R$ 22.810,79 + Financiamento R$ 364.972,67</t>
  </si>
  <si>
    <t>Unidade 806 como referencia // STUDIO --&gt; Nova referencia 406</t>
  </si>
  <si>
    <t>Ora Beach Residence</t>
  </si>
  <si>
    <t>R. Angelim, S/N.</t>
  </si>
  <si>
    <t>Sala de Ginástica, Playground, Salão de Festas, Piscina</t>
  </si>
  <si>
    <t>Usamos de referência o apartamento 17, para cálculo médio dos apartamentos. /// Pelo WhatsApp: &gt;&gt;&gt;&gt;&gt;&gt;&gt;&gt;100% Vendido&lt;&lt;&lt;&lt;&lt;&lt;&lt;&lt;</t>
  </si>
  <si>
    <t>Othon Paraíso</t>
  </si>
  <si>
    <t>Emcosa</t>
  </si>
  <si>
    <t>Torreão</t>
  </si>
  <si>
    <t>Rua Othon Paraíso, Nº 315.</t>
  </si>
  <si>
    <t>52030-250</t>
  </si>
  <si>
    <t>Produto ''SBPE'' - Sinal de R$ 25.985,00+ 10 Mensais de R$ 1.876,00 + Chaves de R$ 7.640,00 + Financiamento de R$ 230.724,90</t>
  </si>
  <si>
    <t>Sala de Jogos; Sala de Ginastica; Playground; Piscina; Deck; Salão de Festa; Coworking</t>
  </si>
  <si>
    <t>Guarita; Central de Gás; Portaria 24 horas</t>
  </si>
  <si>
    <t>Usamos como referencia o apartamento 706 para calculo medio. // Vendido // Nova referencia Apto 1001</t>
  </si>
  <si>
    <t>Palm Beach Residence</t>
  </si>
  <si>
    <t>R. dos Baobás, Nº 860.</t>
  </si>
  <si>
    <t>Sinal de R$ 44.886,19 + Contrato de R$ 44.886,19 + 24 parcelas de R$ 5.423,74 + 5 Intercaladas R$ 18.852,20 + Chaves de R$ 134.658,57</t>
  </si>
  <si>
    <t>Piscina; Salão de Jogos</t>
  </si>
  <si>
    <t>Recepção ; Fechaduras Digitais; Sistema de Segurança; Interfone</t>
  </si>
  <si>
    <t>Usamos de referência o Apartamento 215 para cálculo médio dos apartamento. // Vendido// Usamos como nova referencia a unidade 16.</t>
  </si>
  <si>
    <t>Palm Garden</t>
  </si>
  <si>
    <t>R. Dolce Vita, N° 81.</t>
  </si>
  <si>
    <t>-8.503.453.385.648.509</t>
  </si>
  <si>
    <t>-35.006.258.828.844.420</t>
  </si>
  <si>
    <t>Sinal de R$ 27.633,14 + 30 dias de R$ 27.633,14 + 30 mensais de R$ 1.682,40 +  5 intercaladas de R$ 8.609,62 + Chaves R$ 176.213,42 + Financiamento.</t>
  </si>
  <si>
    <t>Box de Delivery; ChurrasqueiraCoffe Shop; Restaurante; Coleta Seletiva; Concierge; Cozinha Americana; Deck; Elevador e Elevador de Serviço; Elevador Social; Espaço de Beleza; Espaço Gourmet; Hall; Hidrómetro Individual; Jardim; Lavanderia; Lounge; Piscina; Rooftop; Sacada; Salão de Festas; Salão de Jogos; Self Market; Sistema de Automação; Varanda Vista Panorâmica.</t>
  </si>
  <si>
    <t>Estacionamento rotativo; Lavanderia; Fechadura Digital; Área de Lazer mobiliada e equipada; Recepção 24hrs; Self Market; Lockers Compartilhados; Lavanderia Self-Service.</t>
  </si>
  <si>
    <t>Alto Padrão de acabamento; Área de Lazer mobiliada e equipada; Piso em porcelanato.</t>
  </si>
  <si>
    <t>Usamos de referência o apartamento 10 (Garden) para calculo médio dos apartamentos &gt; Vendido!  Usamos como nova referência apt 12.</t>
  </si>
  <si>
    <t>Palm Garden - Duplex</t>
  </si>
  <si>
    <t>Sinal de R$ 32.074,74 + 30 dias de R$ 32.074,74 + 30 mensais de R$ 2.013,98 +  5 intercaladas de R$ 10.305,05 + Chaves R$ 212.905,87 + Financiamento.</t>
  </si>
  <si>
    <t>Usamos de referência o apartamento 302 (Duplex - Norte) para calculo médio dos apartamentos.</t>
  </si>
  <si>
    <t>Parque do Cais</t>
  </si>
  <si>
    <t>São Jose</t>
  </si>
  <si>
    <t>Av. Eng. José Estelita, Nº 2443.</t>
  </si>
  <si>
    <t>50090-040</t>
  </si>
  <si>
    <t>-8.076.048.470.468.109</t>
  </si>
  <si>
    <t>-34.890.554.252.653.104</t>
  </si>
  <si>
    <t>4.053,55 m²</t>
  </si>
  <si>
    <t>Sinal de R$ 72.148,49 + 30/60 dias de R$ 72.148,49 + Financiamento de R$ 324.668,20.</t>
  </si>
  <si>
    <t>-PlayGround- Salão multiuso- Piscina adulto/infantil- Espaço Fitness-</t>
  </si>
  <si>
    <t>Porcelanato</t>
  </si>
  <si>
    <t>Usamos o apartamento 414 para base de calculo.</t>
  </si>
  <si>
    <t>Parque Shopping</t>
  </si>
  <si>
    <t>Rua Nogueira de Souza, Nº 305.</t>
  </si>
  <si>
    <t>51110-110</t>
  </si>
  <si>
    <t>2.930,95 m²</t>
  </si>
  <si>
    <t>Piscina adulto/infantil- Academia - Salão de festa- Sala de jogos - Sala de ginastica - Terraço gourmet</t>
  </si>
  <si>
    <t>Central de gás - Gerador - Medidores individuais - Portaria 24 horas</t>
  </si>
  <si>
    <t>Piso Em Porcelanato</t>
  </si>
  <si>
    <t>Usamos o apartamento 502 para base de calculo. Usamos como nova referência o apt 402. &gt;&gt;&gt; 100% Vendido! &lt;&lt;&lt;</t>
  </si>
  <si>
    <t>Paulo Brito</t>
  </si>
  <si>
    <t>SNB ENGENHARIA</t>
  </si>
  <si>
    <t>Rua Caraúna, 97</t>
  </si>
  <si>
    <t>Piscina Adulto, Piscina Infantil, Deck Seco, Lounge Externo, Área Gourmet, Churrasqueira</t>
  </si>
  <si>
    <t>Sala de Conveniência, Estrutura de Split, Piscina privativa nas unidades térreo</t>
  </si>
  <si>
    <t>-Pintura:Pintura base de água - Piso:Cerâmica</t>
  </si>
  <si>
    <t>Usamos de referência o apartamento 206 para cálculo médio dos apartamento. Semienterrado para 12 vagas de garagem.// Vendida// Usamos o 203 como referencia &gt; 100% VENDIDO! (PELO ZAP)</t>
  </si>
  <si>
    <t>Porto Beijupirá</t>
  </si>
  <si>
    <t>R. Beijupirá, Nº 991.</t>
  </si>
  <si>
    <t>Rooftop com sala fitness, espaço gourmet, prainha, piscina adulto e infantil, hidromassagem e sala de jogos; Brinquedoteca; Playgroubd</t>
  </si>
  <si>
    <t>Usamos como referencia o apartamento 210 para calculo medio // Pelo WhatsApp: &gt;&gt;&gt;&gt;&gt;&gt;&gt;&gt;&gt;&gt; 100% Vendido &lt;&lt;&lt;&lt;&lt;&lt;&lt;&lt;&lt;&lt;&lt;&lt;</t>
  </si>
  <si>
    <t>Porto Ibiza</t>
  </si>
  <si>
    <t>Rua da Esperança, 180.</t>
  </si>
  <si>
    <t>Entrada 4x no valor de R$ 92.209,00 + Sinal de R$: 23.052,00 + 30/60/90 dias de R$ 23.052,00 + Interca. de R$ 46.104,00 + Chaves de R$ 184.418,00.</t>
  </si>
  <si>
    <t>Teto jardim, Área Gourmet, Brinquedoteca, Playground, Piscina com borda de vidro, Piscina infantil, Hidromassagem, Coffee Shop</t>
  </si>
  <si>
    <t>Torre mista - usado a unidade 207 (2 Andar) Torre Única - Posição Leste como referência &gt; VENDIDO! // Nova referência apartamento 206 - 2° Andar / Única Leste.</t>
  </si>
  <si>
    <t>Porto Madero</t>
  </si>
  <si>
    <t>Praça Dezoito.</t>
  </si>
  <si>
    <t>Sinal 1x de R$ 80.000,00 + 9x Mensais de R$ 3.328,00 + 2X Interca. trime. de R$ 15.000,00 + Chaves de R$ 159.948,00.</t>
  </si>
  <si>
    <t>Piscina ,Hidromassagem, Área Gourmet, Salão de Jogos, Área Fitness, Rooftop</t>
  </si>
  <si>
    <t>Fechadura Eletrônica, Living e cozinha integrados, Unidades térreo com piscina privativa, Estrutura para split</t>
  </si>
  <si>
    <t>Pintura base de água - Piso: Porcelanato</t>
  </si>
  <si>
    <t>Vagas de garagem rotativas, "Usamos de referência o apartamento 03 para cálculo médio dos apartamento. Semienterrado para 12 vagas de garagem.// 100% VENDIDO.</t>
  </si>
  <si>
    <t>Porto Milos</t>
  </si>
  <si>
    <t>HSM Construtora e SBM Empreendimentos</t>
  </si>
  <si>
    <t>Loteamento Merepe, Lote 1 Quadra D2.</t>
  </si>
  <si>
    <t>Piscina adulta com borda infinita; Piscina infantil; Hidromassagem; Deck; Prainha; Sala Fitness; Espaço Gourmet; Playground</t>
  </si>
  <si>
    <t>Infraestrutura para ar-condicionado, Gás encanado.</t>
  </si>
  <si>
    <t>Usamos de referência o Apartamento 203, 2º Andar para cálculo médio dos apartamento. // &gt;&gt;&gt;100% Vendido&lt;&lt;&lt;</t>
  </si>
  <si>
    <t>Porto Street Exclusive</t>
  </si>
  <si>
    <t>Praça Quatorze.</t>
  </si>
  <si>
    <t>Produto ''SBPE'' - Sinal de R$ 37.711,00 + 26 Mensais de R$ 2.901,00 + Intercaladas 5x6 R$ 14.142,00 + Chaves de R$ 207.413,00 + Financiamento.</t>
  </si>
  <si>
    <t>Rooftop Completo (sauna, área goumert com churrasqueira, banheiros, terraços cobertos e descobertos piscinas com borda infinita, deck e ducha) ; Área Gourmet; Piscina com Borda Infinita; Sauna Integrada a Piscina</t>
  </si>
  <si>
    <t>Fechadura Eletrônica nas portas de entrada; Portaria 24H; Recepção 24H.Porteiro Eletrônico.</t>
  </si>
  <si>
    <t>Usamos como referencia o apartamento 109 para calculo médio.</t>
  </si>
  <si>
    <t>Praia de Gameleira</t>
  </si>
  <si>
    <t>Tenorio Incoporações</t>
  </si>
  <si>
    <t>Av. Visc. de Jequitinhonha, 793.</t>
  </si>
  <si>
    <t>51021-190</t>
  </si>
  <si>
    <t>Produto ''SBPE'' - Sinal de Ato/30/60/90 de R$ 5.730,98 + 5 Mensais de R$ 4.449,94 + 1 Interc. de  R$ 22.249,69 + Financiamento de R$ 269.693,22</t>
  </si>
  <si>
    <t>Hall de acesso com Portaria Inteligente; Coworking com Sala de Reunião; Bicicletário com Oficina; Academia Fitness com Pé Direito Duplo; Pet Place; Pet Shower; Salão Gourmet Climatizado; Rooftop Panorâmico; Piscina com Borda Infinita; Espaço; Grill Integrado à Piscina; Ambiente Instagramável; Mini Market; Lavanderia Compartilhada; Concierge; Locker para Rouparia</t>
  </si>
  <si>
    <t>Fechadura Digital; Infraestrutura para aquecedor; Ponto de Recarga para Carro Elétrico; Aproveitamento de Água Pluvial e Drenos de Ar Condicionado; Portaria Inteligente; Wifi nas Áreas Comuns</t>
  </si>
  <si>
    <t>Piso em Porcelanato 60 x 60 cm</t>
  </si>
  <si>
    <t>Usamos de referência o apartamento 203 para calculo médio dos apartamentos.</t>
  </si>
  <si>
    <t>Preamar Flat Concept</t>
  </si>
  <si>
    <t>Preamar</t>
  </si>
  <si>
    <t>Avenida Beira Mar, S/N, Lote 02, Quadra 10, Loteamento Alvorada</t>
  </si>
  <si>
    <t>-8.736.565.826.725.620</t>
  </si>
  <si>
    <t>-35.088.481.870.070.800</t>
  </si>
  <si>
    <t>Sinal de R$ 19.869,48 + 30/60 Dias R$ 9.934,74 + 31 Mensais R$ 2.563,80 + 4 Semenstrais de R$ 9.934,74 + Chaves R$ 238.433,77.</t>
  </si>
  <si>
    <t>Piscina com 3 experiências; Bar de Piscina, academia; Espaço pet, bicicletário; Redário; Espaço kids e rooftop (espaço gourmet interno e externo, WCS masculino e feminino PCD, chuveirão, área lounge, piscina aduldo, infantil e deck).</t>
  </si>
  <si>
    <t>O tubulação para instalação de ar condicionado split e fechadura eletrônica nas portas de entrada.</t>
  </si>
  <si>
    <t>Usamos como referência o apartamento 004 como calculo de preço médio.</t>
  </si>
  <si>
    <t>Quattro Smart Flats</t>
  </si>
  <si>
    <t>PRAÇA QUATRO, S/N, Lote C.</t>
  </si>
  <si>
    <t>Produto ''SBPE'' - Sinal de R$ 155.355,80 + 19 Mensais de R$ 8.176,62 + 4 Semestrais de R$ 17.261,76 + Chaves de R$ 155.355,80 + Financiamento.</t>
  </si>
  <si>
    <t>Piscina; Churrasqueira</t>
  </si>
  <si>
    <t>Usamos de referência o Apartamento 301 OESTE para cálculo médio dos apartamento.  VENDIDO! /// Nova referência para cálculo médio o apartamento 306 (NORTE).</t>
  </si>
  <si>
    <t>Quinta das Margaridas</t>
  </si>
  <si>
    <t>Freitas Construções</t>
  </si>
  <si>
    <t>R. Setúbal, 716.</t>
  </si>
  <si>
    <t>Piscina, Salão e festas, Minicampo, Bicicletário, Horta, Playground</t>
  </si>
  <si>
    <t>Gerador; Instalação para medição individual de água e gás; Instalação para ar-condicionado SPLIT; Estação para recarga de veículos elétricos</t>
  </si>
  <si>
    <t>Ctt via WhatsApp: 100% Vendido.</t>
  </si>
  <si>
    <t>Ramada Hotels And Suites</t>
  </si>
  <si>
    <t>Av. Visc. de Jequitinhonha, 1228.</t>
  </si>
  <si>
    <t>-8.131.943.959.019.207</t>
  </si>
  <si>
    <t>-34.903.081.364.422.896</t>
  </si>
  <si>
    <t>Sala de Ginástica, Piscina, Playground</t>
  </si>
  <si>
    <t>Torre mista. Usamos a unidade 1708 como referência. No torre tem também unidades com 2 quartos &gt;&gt;&gt;&gt; 100% Vendido &lt;&lt;&lt;&lt;&lt;</t>
  </si>
  <si>
    <t>Reserva do Cupe Residence</t>
  </si>
  <si>
    <t>Praia do Cupe, S/N.</t>
  </si>
  <si>
    <t xml:space="preserve"> Piscina; Churrasqueira; Porteiro Eletrônico; ROOFTOP (vista para o mar).</t>
  </si>
  <si>
    <t>Usamos como referência o apartamento 411 para calculo médio dos apartamentos. Em conversa no Zap a construtora informou a disponibilidade. /// 100% VENDIDO!</t>
  </si>
  <si>
    <t>Reserva do Porto</t>
  </si>
  <si>
    <t>PRAÇA 19, Nº 4, LOTE "E"</t>
  </si>
  <si>
    <t>Produto 100% Vendido</t>
  </si>
  <si>
    <t>Reserva Pirambu Residence</t>
  </si>
  <si>
    <t xml:space="preserve">Soter Construções </t>
  </si>
  <si>
    <t>R. Alm. Tamandare, 94.</t>
  </si>
  <si>
    <t xml:space="preserve">Sinal de R$: 14.065,00 + 30 dias de R$: 14.065,00 + 26 mensais de R$: 2.163,85 + 04 semestrais de R$: 7.032,50 + Financiamento de R$: 168.780,00. </t>
  </si>
  <si>
    <t>Piscina; Rooftop; Espaço Gourmet; Brinquedoteca; Academia; Aquecedor de passagem; Salão de jogos.</t>
  </si>
  <si>
    <t>Fechadura digital; Central de gás; Elevador; Recepção; Lavanderia.</t>
  </si>
  <si>
    <t>Usamos como referência o apartamento 115 para calculo médio. (Usamos as tipologias 29,00 + 28,00 + 30,00 e 34,00 p/ contagem.)</t>
  </si>
  <si>
    <t>Reserva Pirambu Residence - 45 m²</t>
  </si>
  <si>
    <t xml:space="preserve">Sinal de R$: 29.925,00 + 30 dias de R$: 29.925,00 + 26 mensais de R$: 4.603,85 + 04 semestrais de R$: 14.962,50 + Financiamento de R$: 359.100,00. </t>
  </si>
  <si>
    <t>Usamos como referência o apartamento 108 para calculo médio.</t>
  </si>
  <si>
    <t>Reserva Pirambu Residence - Rooftop</t>
  </si>
  <si>
    <t xml:space="preserve">Sinal de R$: 16.500,00 + 30 dias de R$: 16.500,00 + 29 mensais de R$: 2.272,00  + 05 semestrais de R$: 6.600,00 + Financiamento de R$: 198.000,00. </t>
  </si>
  <si>
    <t>Usamos como referência o apartamento 501 para calculo médio. // 100% Vendido.</t>
  </si>
  <si>
    <t>Reserva Pontal do Cupe</t>
  </si>
  <si>
    <t>Argila Incorporações</t>
  </si>
  <si>
    <t>Rua Armando Brito, S/N - PRAIA DE CUPE</t>
  </si>
  <si>
    <t>Produto ''SBPE'' - Sinal de R$ 30.000,00 + 30/60 dias de  R$ 15.000,00  + Financiamento R$ 540.000,00</t>
  </si>
  <si>
    <t>Área de Lazer completa: Piscinas adulto e criança; Fitness Club; Espaço Gourmet; Gazebo; Brinquedoteca; Sala de Jogos; Parquinho; Deck com vista para o mar; Bicicletario.</t>
  </si>
  <si>
    <t>Guarita; Portão Eletronico; sistema de segurança; Recepção com espaço de coveniência e concierge.</t>
  </si>
  <si>
    <t>Usamos de referência o apartamento 105 da Torre 2 - Badejo para cálculo médio dos apartamento. &gt; Ctt pelo zap a construtora informou a atualização da tabela.&lt;</t>
  </si>
  <si>
    <t>Residencial Manati</t>
  </si>
  <si>
    <t>Rua Paineiras</t>
  </si>
  <si>
    <t>-8.487.459.809.246.980</t>
  </si>
  <si>
    <t>-35.002.130.622.036.800</t>
  </si>
  <si>
    <t>Produto ''SBPE'' - Sinal R$ 180.804,00 + 18 Mensais R$ 8.789,08+ 03 Semestrais R$ 15.067,00 +  Chaves R$ 67.801,50</t>
  </si>
  <si>
    <t>Area de Lazer completa: Piscina ; Brinquedoteca ; Area Goumet Completa ; Espaço de Convivencia; Espaço Kids; Salão de Jogos; Espaço Relax</t>
  </si>
  <si>
    <t>Fechadura Eletronica em todos os apartamentos; Automação por comando de voz; Tomada USB; Ocean Experience; Portaria Inteligente</t>
  </si>
  <si>
    <t>Tomada USB; Fechadura eletronica em todo os apartamentos</t>
  </si>
  <si>
    <t>Usamos de referência o Apartamento 302 para cálculo médio dos apartamento. &gt;&gt;&gt; Foram feito diversos ctt com a construtora, filiaes e corretores sem sucesso. Os mesmos alegam que as obras estão a meses em atraso, sem previsão pra retorno e sem disponibilidade das unidades em estoque. Possível recuperação judicial/Unidades travadas. &lt;&lt;&lt;</t>
  </si>
  <si>
    <t>Rio Beira Mar</t>
  </si>
  <si>
    <t>SÓLIDA ENGENHARIA</t>
  </si>
  <si>
    <t>Av. Beira Mar, 58</t>
  </si>
  <si>
    <t>51130-705</t>
  </si>
  <si>
    <t>Produto "SBPE" Valor total até a entrega das chaves de acordo com o regime da corporação</t>
  </si>
  <si>
    <t>Espaço Goumet, Business room, Fitnees Center, Piscina com deck e solarium, Bicicletário, Salão de festas</t>
  </si>
  <si>
    <t>Fechadura eletrônica nos apartamentos</t>
  </si>
  <si>
    <t>Pré-instalação para Split</t>
  </si>
  <si>
    <t xml:space="preserve">Torre mista. Usamos a unidade 203 como referência// 100% Vendida </t>
  </si>
  <si>
    <t>Rio Park Avenue</t>
  </si>
  <si>
    <t>Av. Bernardo Vieira de Melo , 259.</t>
  </si>
  <si>
    <t>Produto ''SBPE'' - Sinal/Contrato de R$ 80.000,00 + 48x PARCELAS de R$ 4.000,00 + INTERC. A CADA 6 MESES de R$ 6 x 8.000,00 + Financiamento.</t>
  </si>
  <si>
    <t>Piscina; Salão de Festas; Sala de Ginástica.</t>
  </si>
  <si>
    <t>Portão Eletrônico; Portaria / Guarita; Sistema de Segurança</t>
  </si>
  <si>
    <t>Usamos de referência o apartamento 104 lado casa Sul para calculo médio dos apartamentos.</t>
  </si>
  <si>
    <t>Riverside</t>
  </si>
  <si>
    <t>Av. Beira Rio Governador Eduardo Campos, 165.</t>
  </si>
  <si>
    <t>50720-595</t>
  </si>
  <si>
    <t>Sinal 2x de R$ 20.246,86 + 4 Mensais de R$ 10.123,43 + 1 Interc. de R$ 80.987,44 +  Financiamento de R$ 647.899,49.</t>
  </si>
  <si>
    <t>Piscina, Academia, Jacuzi, Espaço Gourmet, Brinquedoteca, Playground, Quadra, Salão de Festa</t>
  </si>
  <si>
    <t>Espaço para receber delivery, Portaria, Central de Monitoramento, Fechadura eletrônica</t>
  </si>
  <si>
    <t>Tomada USB, Porcelanato</t>
  </si>
  <si>
    <t>Unidade 906 tipologia STUDIO como referência. &lt; VENDIDA! &gt; Usamos uma nova referência para cálculo médio o apartamento 704 (1  QUARTO TERRAÇO). Existe 2 pavimentos com 10 unidades cada, 3 pavimentos com 11 unidades cada, 4 pavimentos com 9 unidades cada, 2 pavimentos com 6 unidades cada, 1 pavimento com 4 unidades e 1 pavimento com 1 unidade.</t>
  </si>
  <si>
    <t>Rooftop Agamenon Prince</t>
  </si>
  <si>
    <t>Av. Gov. Agamenon Magalhães, 3311.</t>
  </si>
  <si>
    <t>Sinal de R$ 62.000,00 + Sinal 30 dias de R$ 62.000,00 + Mensais (4x) R$ 5.000,00 + Anual (1x) R$ 58.800,00 + Financiamento de R$ R$ 386.200,00.</t>
  </si>
  <si>
    <t>Fitness com circuito funcional, Gourmet party, Coworking, Espaço gourmet, Café &amp; Lavanderia, Jogos com bar, Gourmet sky, Sky bar, Piscina borda infinita, Relax sky</t>
  </si>
  <si>
    <t>Fechadura eletrônica, Laje para split, Tomada para carro elétrico</t>
  </si>
  <si>
    <t>Apartamento com automação residencial (será entregue Alexa e controle para automação da Alexa ou modelo similar), Fechadura eletrônica, Entregue todo no porcelanato, Entregue com ponto de filtro</t>
  </si>
  <si>
    <t>Usamos como referência o apartamento 1501 para cálculo médio dos apartamento.</t>
  </si>
  <si>
    <t>Rooftop Serrambi</t>
  </si>
  <si>
    <t>Flamac</t>
  </si>
  <si>
    <t>Ponta de Serrambi</t>
  </si>
  <si>
    <t>Rua Enseadas de Serrambi - No 08-A, QUADRA L-1</t>
  </si>
  <si>
    <t>Produto ''SBPE'' - Sinal de R$ 25.812,00 + 30/60 dias de R$ 12.906,00 + 24 Mensais de R$ 2.459,00 + 4 intercaladas (6x6) R$ 9.219,00 + Financiamento de R$ 221.227,00.</t>
  </si>
  <si>
    <t>LOUNGE; SUMMER; ESPAÇO; GOURMET; LOUNGE; SUNSET; MIRANTE; ESPAÇO; GRILL; PISCINA COM VISTA; PANORÂMICA; PRAINHA DECK SECO.</t>
  </si>
  <si>
    <t>Fechaduras eletronica; Porcelanato; Pré instalação para ar condicionado split; Portão Eletrônico; Portaria / Guarita</t>
  </si>
  <si>
    <t>Usamos como referencia o apartamento 103 para calculo medio.</t>
  </si>
  <si>
    <t>Saint Alice</t>
  </si>
  <si>
    <t>Gabriel Bacelar</t>
  </si>
  <si>
    <t>Rua Eng. Leonardo Arcoverde, 217.</t>
  </si>
  <si>
    <t>50610-290</t>
  </si>
  <si>
    <t>Usamos de referência o apartamento 1301, para cálculo médio dos apartamentos // 100% Vendido</t>
  </si>
  <si>
    <t>Season Smart Flats</t>
  </si>
  <si>
    <t>Rua Açaí, Lote 05, Quadra A-3, Merepe.</t>
  </si>
  <si>
    <t>Rooftop (espaço grill, espaço gourtmet, wine bar, WC P.N.E masculino e feminino, terraços cobertos, descobertos, piscinas, deck), pet place,</t>
  </si>
  <si>
    <t>Todas as unidades terão tubulação para instalação de ar condicionado split e fechadura eletrônica nas portas de entrada.</t>
  </si>
  <si>
    <t>Usamos de referência o apartamento 306, para cálculo médio dos apartamentos./// Pelo WhatsApp: &gt;&gt;&gt;&gt;&gt;&gt;&gt;&gt;&gt;&gt;&gt;100% Vendido&lt;&lt;&lt;&lt;&lt;&lt;&lt;&lt;&lt;&lt;</t>
  </si>
  <si>
    <t>Serrambi Experience Beach Exclusive</t>
  </si>
  <si>
    <t>Av. Coqueiro, Nº 911.</t>
  </si>
  <si>
    <t>Sinal R$ 82.170,00 + Mensal (30) R$ 64.000,00 + Mensais (6x) R$ 7.750,00 + Anual R$ 64.000,00 + Financiamento R$ 451.330,00.</t>
  </si>
  <si>
    <t>Terraço com bar; Recepção com estar; Espaço fitness; SPA; Piscina adulto e infantil; Deck molhado e piscina com hidro; Playground; Restaurante com bar; Ilha submersa com fire place</t>
  </si>
  <si>
    <t>Guarita de acesso; Local para gás + local para lixo; Portões com comando eletrônico; Gerador próprio; CFTV nos acessos; Lavanderia</t>
  </si>
  <si>
    <t>Usamos como referencia o apartamento 211 para cálculo médio.</t>
  </si>
  <si>
    <t>Shopping View Rooftop</t>
  </si>
  <si>
    <t>Scopo</t>
  </si>
  <si>
    <t>R. Jorge Couceiro da Costa Eiras, N° 698.</t>
  </si>
  <si>
    <r>
      <rPr>
        <sz val="11"/>
        <color rgb="FF000000"/>
        <rFont val="Docs-Calibri"/>
      </rPr>
      <t>51021-300</t>
    </r>
  </si>
  <si>
    <t>-8.121.959.481.309.640</t>
  </si>
  <si>
    <t>-34.908.759.490.302.394</t>
  </si>
  <si>
    <t>Sinal de R$ R$ 14.040,60 + 48 de parcelas mensais de R$ 434,04 + 3x de parcelas anuais de R$ 3.500,00+ Financiamento de R$ 188.635,50</t>
  </si>
  <si>
    <t xml:space="preserve">Espaço gourmet Terraço; Playground; Brinquedoteca; Pet play; Pet wash; Lavanderia compartilhada; Self market; Lockers; Espaço beauty; Espaço podcast; Coworking; Piscina com hidro; Deck gourmet; Lounge; Wine club; Academia panorâmica.
</t>
  </si>
  <si>
    <t>Central de gás; Medidores individuais; Guarita; Hall; Portaria 24 horas; Interfone.</t>
  </si>
  <si>
    <t xml:space="preserve">Usamos de referência o apartamento 103 (Bloco 01) para cálculo médio dos apartamentos. </t>
  </si>
  <si>
    <t>Smart Candeias</t>
  </si>
  <si>
    <t>Bacelar Barbalho</t>
  </si>
  <si>
    <t>Av. Bernardo Vieira de Melo, 4796</t>
  </si>
  <si>
    <t>54080-310</t>
  </si>
  <si>
    <t>Sinal de R$ 2.000,00 + Contrado de 8% de R$ 19.912,00 + 25 Mensais de 17% de R$ 1.940,13 + Habita-se 5% de R$ 13.695,00 + Financiamento de 70% de R$ 191,730,00.</t>
  </si>
  <si>
    <t>Piscina, Espaço Grill, Espaço Gourmet, Coworking, Fitness,
Salão de Jogos, Pet Place, Lavanderia, Bicicletário, Food Market.</t>
  </si>
  <si>
    <t>Usamos como referencia o apartamento 1003 para calculo médio &gt; VENDIDO! // Nova referência o apartamento 104 para calculo médio.</t>
  </si>
  <si>
    <t>Smart Class Magda Suassuna</t>
  </si>
  <si>
    <t>Suassuna</t>
  </si>
  <si>
    <t>Estrada do encanamento, n 1505.</t>
  </si>
  <si>
    <t>52061-010</t>
  </si>
  <si>
    <t>Sinal de R$ 105.130,01 + Financiamento de R$ 420.520,03</t>
  </si>
  <si>
    <t>Piscina- PlayGround- Brinquedoteca</t>
  </si>
  <si>
    <t>Portaria 24 horas- Guarita- Sistema de segurança</t>
  </si>
  <si>
    <t>O empreendimento é molecular. Usamos de referência o apartamento 1001 para cálculo médio dos apartamentos.</t>
  </si>
  <si>
    <t>Smart Plaza Raphael Monte</t>
  </si>
  <si>
    <t>R. César Loureiro, 70.</t>
  </si>
  <si>
    <t>52060-350</t>
  </si>
  <si>
    <t>Sinal de R$ 66.065,30 + 30 e 60 dias de R$ 66.065,30 + Financiamento de R$ 364.800,00.</t>
  </si>
  <si>
    <t>Piscina- Fitness- Brinquedoteca- Terraço</t>
  </si>
  <si>
    <t>O empreendimento é molecular.. são entres 4 a 8 ap por andar. Usamos de referência o apartamento 501 para cálculo médio dos apartamentos. //  Usamos uma nova referência para cálculo médio o apartamento 301.</t>
  </si>
  <si>
    <t>Sobrado Carlos Pena Filho</t>
  </si>
  <si>
    <t>Vidor/habiserve</t>
  </si>
  <si>
    <t>Apipucos</t>
  </si>
  <si>
    <t>R. Dois Irmãos, 447</t>
  </si>
  <si>
    <t>52171-010</t>
  </si>
  <si>
    <t>Amplo jardim integrando os ambientes de lazer, piscina infantil e adulto com deck, WC masculino e feminino, local para sauna e ducha, local para playground, mini-campo de
futebol, bicicletário, fitness, lan house, local para salão de festas / jogos, espaço gourmet, churrasqueira.</t>
  </si>
  <si>
    <t>guarita elevada, portões eletrônicos, sensores de luz, gerador, hidrômetro individual, central de gás, triturador de resíduos alimentares para a pia da cozinha dos apartamentos, preparação dos apartamentos para Split e dos chuveiros para aquecedor de passagem à Gás, vestiário para diaristas.</t>
  </si>
  <si>
    <t>Usamos de referência o apartamento 404-B para calculo médio dos apartamentos///100% Vendido. (Conversa pelo zap a construtora informou)</t>
  </si>
  <si>
    <t>Sol E Mar Residence</t>
  </si>
  <si>
    <t>R. Algarve III , N° 813.</t>
  </si>
  <si>
    <t>30/02/2025</t>
  </si>
  <si>
    <t>Venda Direta no valor de R$ 260.000,00 - Segue o fluxo em até 8x iguais.</t>
  </si>
  <si>
    <t>Piscina, (Piscina, bar e restaurante) churrasqueira</t>
  </si>
  <si>
    <t>Usamos como referencia o apartamento 209 para calculo médio. &gt;&gt;&gt;&gt;&gt;&gt;&gt;&gt; 100% Vendido // Usamos como referência o apartamento 206 para cálculo médio ( Em conversa no Zap a construtora informou a disponibilidade).</t>
  </si>
  <si>
    <t>Solar Clarice Lispector</t>
  </si>
  <si>
    <t>PROLAR</t>
  </si>
  <si>
    <t>GRAÇAS</t>
  </si>
  <si>
    <t>Rua das Pernambucanas, 354.</t>
  </si>
  <si>
    <t>52011-010</t>
  </si>
  <si>
    <t xml:space="preserve">SINAL  R$ 13.048,00  - Contrato:  R$ 39.144,00 - 15 mensais : R$ 1.250,00 - 2 Interc 6x6 : R$ 7.500,00 - Financiamento: R$ 240.258,00 </t>
  </si>
  <si>
    <t>Salão de festas</t>
  </si>
  <si>
    <t>Portão Eletrônico, Sistema de Segurança</t>
  </si>
  <si>
    <t>Fachada com ceramica, piso laminado</t>
  </si>
  <si>
    <t>Usamos o apartamento 106 para acalculo médio</t>
  </si>
  <si>
    <t>Sunny Beach</t>
  </si>
  <si>
    <t>R. Paineira, 126.</t>
  </si>
  <si>
    <t xml:space="preserve"> Sinal de R$ 33.350,00 + Chaves de R$ 327.330,20</t>
  </si>
  <si>
    <t>Churrasqueira - Espaço Gourmet - Piscina Adulto - Piscina Infantil</t>
  </si>
  <si>
    <t>Câmeras de Segurança - Cerca Elétrica - Portaria 24H - Portão Eletrônico</t>
  </si>
  <si>
    <t>Usamos de referência o apartamento 104 para cálculo médio dos apartamento.</t>
  </si>
  <si>
    <t>SUNSET BEACH HALL</t>
  </si>
  <si>
    <t>Tv. da Rua Quarenta e Seis, 1270-1396.</t>
  </si>
  <si>
    <t>Sinal alto de R$ 12.625,00 + Ato 2/3 de R$  8.837,50 + 44 Mensais de R$ 1.388,75 + Parcelas Semestrais de R$ 1.767,50 + Financiamento de R$ 148.722,50.</t>
  </si>
  <si>
    <t>Lavanderia; Brinquedoteca; Academia; Conveniência; Restaurante; Piscina adulto relax; Parque aquático
infantil; SPA; Sunset Bar.</t>
  </si>
  <si>
    <t>Usamos como referência o apartamento 303 (Studio/Norte) para calculo médio. (P/ Calculo as tipologias Studios com garden + Studios + 1 quarto com garden + 1 quarto + 1 Qto/Sala)  /// VENDIDO! &gt; Usamos nova tipologia para cálculo o apartamento 326 (Studio) Norte Piscina /// VENDIDO! &gt; Usamos nova tipologia para cálculo o apartamento 217 Sul / Piscina - studio.</t>
  </si>
  <si>
    <t>Sunset Exclusive Resort</t>
  </si>
  <si>
    <t>Rua Merepe III</t>
  </si>
  <si>
    <t>-8 499 864 434 786 547</t>
  </si>
  <si>
    <t>-35 008 009 310 108 626</t>
  </si>
  <si>
    <t>Sinal R$ 27.332,00 + 30 Dias R$ 6.833,00 + 60 Dias R$6.833,00 + Mensais 42x R$ 976,00 + Intercalada 7x R$ 7.809,00 + Chaves R$ 136.660,00</t>
  </si>
  <si>
    <t>Piscina Adulto e Infantil; Deck; Academia; Sala de Jogos; Brinquedoteca</t>
  </si>
  <si>
    <t>Usamos de referência o apartamento 118  para cálculo médio dos apartamento.</t>
  </si>
  <si>
    <t>Suprema Beach Loft</t>
  </si>
  <si>
    <t>Porto Suprema</t>
  </si>
  <si>
    <t>Rua das Piscinas Naturais, Nº 125-1109.</t>
  </si>
  <si>
    <t>Produto ''SBPE'' - Sinal de R$ 75.900,00 + 30 Dias de R$ 37.950,00 + 60 Dias de R$ 75.900,00 + 36 Mensais de R$ 5.270,83+ 4 Intercalada 6x6 meses de 28.462,50 + Chaves de R$ 265.650,00.</t>
  </si>
  <si>
    <t>Piscina com bordas infinita; Área de lazer; Espaço de convivência.</t>
  </si>
  <si>
    <t>Usamos como referencia o apartamento 6 -  TÉRREO/PISCINA para calculo medio.</t>
  </si>
  <si>
    <t>Tamandaré Summer Beach Residence</t>
  </si>
  <si>
    <t>C.Romero</t>
  </si>
  <si>
    <t>R. 20 de Dezembro - Tamandaré</t>
  </si>
  <si>
    <t>Sinal R$ 40.000,00 + 30 mensais de R$ 1.933,33 + 05 semestrais R$ 10.000,00 + Chaves R$ 37.000,00</t>
  </si>
  <si>
    <t>Rooftop; Espaço fitness, Observartório, Área gourmet; SPA; piscina e deck).</t>
  </si>
  <si>
    <t>Recepção; Elevador; Segurança 24h; Fechadura eletronica.</t>
  </si>
  <si>
    <t>Usamos como referência o apartamento 305 - SUL para cálculo médio.</t>
  </si>
  <si>
    <t>Terraço 48 25,6 M²</t>
  </si>
  <si>
    <t>Rua Quarenta e oito, Nº439.</t>
  </si>
  <si>
    <t>Usamos como referência o apartamento 102 para calculo médio dos apartamentos. // 100% Vendido</t>
  </si>
  <si>
    <t>Terraço 48 35,4 M²</t>
  </si>
  <si>
    <t>Hall Social, Coworking, Terraço Piscina, Piscina Adulto, Hidro, Deck, Gazebo, Lavanderia, Ginástica, Espaço Gourmet,</t>
  </si>
  <si>
    <t>Fechadura Digital</t>
  </si>
  <si>
    <t>Usamos como referência o apartamento 107 para calculo médio dos apartamentos. // 100% Vendido</t>
  </si>
  <si>
    <t>Terraço Cordel</t>
  </si>
  <si>
    <t>Rua Carvalho, S/N Lot. Merepe II Qd. C-1 Lote 6A.</t>
  </si>
  <si>
    <t>Produto ''SBPE'' - Sinal de R$ 25.340,00 + 30/60 de R$ 12.670,00 + Financiamento de R$ R$ 456.104,00.</t>
  </si>
  <si>
    <t>Piscina com borda infinita; Prainha; Deck Seco; Espaço Grill; Lounge Relax; Studio Fitness; Hidromassagem; Lounge Summer; Espaço Gourmet.</t>
  </si>
  <si>
    <t>Usamos a unidade 015 para calculo médio dos apartamentos. &gt; VENDIDO! Usamos nova referência para cálculo médio apartamento 204.</t>
  </si>
  <si>
    <t>Terraza Beach Residence</t>
  </si>
  <si>
    <t>Loteamento Luiziana II, Lotes 1 e 2, Quadra 41.</t>
  </si>
  <si>
    <t>217,90m2</t>
  </si>
  <si>
    <t>Sinal de R$ 14.340,00 + 30/60 Dias R$ 14.340,00 + 8x Mensais R$ 3.883,78 +  1 Semestre R$ 21.510,00 + Chaves R$ 143.400,00 + Financiamento</t>
  </si>
  <si>
    <t>Beach Louge; Academia; Espaço fit; Campo de Futebol; Pavilhão de Jogos; Espaço kids; Parques Infantis; Bar/restaurante; Futmesa; Redário;  2 Piscinas com prainha; Slacline; Bicicletários; Espaço para conveniência; Muita área verde</t>
  </si>
  <si>
    <t>Usamos como referência o apartamento 308 como calculo de preço médio.</t>
  </si>
  <si>
    <t>Tivo Studios</t>
  </si>
  <si>
    <t>Rua Gomes de Matos Júnior, nº 58.</t>
  </si>
  <si>
    <t>52050-420</t>
  </si>
  <si>
    <t>Produto ''SBPE'' - Sinal de R$ 11.000  +  Financiamento de R$ 234.000,00.</t>
  </si>
  <si>
    <t>PISCINA ADULTO COM PRAINHA E HIDROMASSAGEM; GAZEBOS GOURMET; GAZEBO GRILL INTEGRADO COM ÁREA DA PISCINA; REDÁRIO; TERRAÇO DESCOBERTO; SKY BAR INTEGRADO AO ROOFTOP; ACADEMIA CLIMATIZADA INTEGRADA AO ROOFTOPCOM LOCAL PARA CARDIO E MUSCULAÇÃO</t>
  </si>
  <si>
    <t>Controle de acesso 24h; Câmeras de segurança nos acessos e áreas comuns; Acesso de pedestre controlado via; reconhecimento facial; Acesso de veículos controlados via TAG; Espera com antecâmara; Preparado para Wi-Fi nas áreas comuns; Fechadura Digital.</t>
  </si>
  <si>
    <t>Tolive Neo</t>
  </si>
  <si>
    <t>R. Antônio de Sá Leitão, Nº 123</t>
  </si>
  <si>
    <t>51020-090</t>
  </si>
  <si>
    <t>-8.110 198 617 453 598</t>
  </si>
  <si>
    <t>-34.896 104 785 079 700</t>
  </si>
  <si>
    <t>Sinal R$ 25.330,00 + Parcela única R$ 1.298,98 + Parcela Mensal 39x R$ 1.298,98 + Parcela Semestral 6x R$ 8.443,35 + Chaves R$ 25.330,06 + Financiamento R$ 329.290,82</t>
  </si>
  <si>
    <t>Rooftop mobiliado; Piscina com Hidromasagem; Piscina com Deck; Academia; Área Gourmet; SKY Grill; Sky Bar</t>
  </si>
  <si>
    <t>Gerador para áreas comuns; Elevador Delivery; Ponto rotativo de recarga de carro eletrico; Dispositivo de redução de consumo de agua em todos os pontos; Sistema de segurança; Fechadura digital</t>
  </si>
  <si>
    <t>Porcelanato ; Esquadrias de piso ao teto com abertura total e guarda corpo</t>
  </si>
  <si>
    <t xml:space="preserve">Usamos de referência o apartamento 201 para cálculo médio dos apartamentos. </t>
  </si>
  <si>
    <t>Tours de Tamandaré</t>
  </si>
  <si>
    <t>SNB Engenharia</t>
  </si>
  <si>
    <t>R. Almirante Tamandaré, n° s/n.</t>
  </si>
  <si>
    <t>Sinal 4x de R$ 10.340,00 + 30x Mensal de R$ 2.404,00 + 5x Interc. de R$ 7.869,00 + Chaves de R$ 63.275,00 + Financiamento.</t>
  </si>
  <si>
    <t>Recepção com guarita e lounge; Pré-instalação para ar-condicionado split; Fechadura Digital; Gás Encanado; Lavanderia compartilhada.</t>
  </si>
  <si>
    <t>Usamos como referência o apartamento 101 para calculo médio.</t>
  </si>
  <si>
    <t>Tours du Porto</t>
  </si>
  <si>
    <t>Praça Três, S/N.</t>
  </si>
  <si>
    <t>Sinal + Chaves + Financiamento</t>
  </si>
  <si>
    <t>Piscina adulto com frente em vidro, 02 hidromassagens, piscina infantil e prainha, além de 02 áreas gourmet, salão de jogos, brinquedoteca, banheiro família e banheiro PNE, lavanderia e administração.</t>
  </si>
  <si>
    <t>Portaria</t>
  </si>
  <si>
    <t>Pintura base de água - Piso:Cerâmica</t>
  </si>
  <si>
    <t>Total de 36 apartamentos, sendo 31 apartamentos de 01 quartos, 2 de 02 quartos e 3 de 03 quartos. 18 vagas rotativas de garagem. Apto referencia 301 // 100% VENDIDO</t>
  </si>
  <si>
    <t>Varandas do Porto Residence</t>
  </si>
  <si>
    <t>CRomero construtora</t>
  </si>
  <si>
    <t>R. da Assembléia, n° 80.</t>
  </si>
  <si>
    <t>30/02/2023</t>
  </si>
  <si>
    <t>À VISTA</t>
  </si>
  <si>
    <t>Espaço Fitness; Piscina Adulto e Infantil; Sala de Jogos; Rooftop; Lounges.</t>
  </si>
  <si>
    <t>Recepção; ROOFTOP com vista para o mar; Sistema de Segurança</t>
  </si>
  <si>
    <t>Usamos como referencia o apartamento 314 para calculo médio // 100% vendido. // Usamos como nova referencia o apartamento 411 para calculo médio //// As informações foram passadas via WhatsApp // 100% VENDIDO</t>
  </si>
  <si>
    <t>Vasto Smart Flats</t>
  </si>
  <si>
    <t>Rua Caraúna, Nº 160.</t>
  </si>
  <si>
    <t>Produto ''SBPE'' - Sinal de R$ 61.110,00 + 25x Mensais de R$ 3.666,60 + 4 semestrais de R$ 15.277,50+ Chaves de R$ 91.665,00 + Financiamento.</t>
  </si>
  <si>
    <t>Piscina adulto com raia semi-olímpica , infantil e prainha, deck e duchas; Sala de jogos;</t>
  </si>
  <si>
    <t>Todas as unidades terão tubulação para instalação de ar condicionado split e fechadura eletrônica nas portas de entrada; interfone; sistema de caldeira a gás para os chuveiros; depósito; além de wifi em toda a área comum e sistema de CFTV</t>
  </si>
  <si>
    <t>Usamos como referencia o apartamento 310 para cálculo médio.</t>
  </si>
  <si>
    <t>Vivant Residênce 34M²</t>
  </si>
  <si>
    <t>Av. Boa Viagem, 9.</t>
  </si>
  <si>
    <t>51011-000</t>
  </si>
  <si>
    <t>Produto ''SBPE'' - Sinal de R$ 62.630,48 + 3x Mensais de R$ 18.267,22 + 1 x Semestral de R$ 31.315,24 + Chaves de R$ 545.668,00 + Anual única de R$ 2.348,64 + Financiamento.</t>
  </si>
  <si>
    <t>Piscina - Playground - Academia - Cowrking</t>
  </si>
  <si>
    <t>Concierge - Sistema de segurança - Guarita 24hr</t>
  </si>
  <si>
    <t>Usamos como referência o apartamento 108 para calculo médio dos apartamentos. (Usamos as tipologias 32,67 m2 + 33,37 m2 + 28,11 m2)</t>
  </si>
  <si>
    <t>Vivant Residênce 76,90M²</t>
  </si>
  <si>
    <t>Produto ''SBPE'' - Sinal de R$ 127.400,08 + 3x Mensais de R$ 37.158,35 + 1x Semestral de R$ 63.700,04 + Chaves de R$ 1.109.973,11 + Financiamento.</t>
  </si>
  <si>
    <t>Piso e paredes BWC: Superquadra 0,60x1,20m; Parede da cozinha: ZigZag Aquamarine 0,30x0,90m; Parede Detalh BWC:Terralma Mandacaru 0,09x0,37m; Bancada Cozinha: Granito Oreon Levigado ou Via Lactea Levigado; Bancada BWC/LAVABO: Branco Prime.</t>
  </si>
  <si>
    <t>Usamos como referência o apartamento 1602 para calculo médio dos apartamentos. (Usamos as tipologias 74,97 m2 + 61,49 m2 + 50,76 m2 + 54,67 m2 p/ contagem)</t>
  </si>
  <si>
    <t>W-One</t>
  </si>
  <si>
    <t>R. Paraíso Do Atlântico, Nº 10.</t>
  </si>
  <si>
    <t>Produto ''SBPE'' Sinal R$ 50.000,00 +  30 dias de R$ 25.000,00 + 18x de R$ 3.000,00 + 2 Semanas de  R$ 26.000,00 + Chaves de R$ 134.000,00 + Financiamento.</t>
  </si>
  <si>
    <t>Salão de festas; Espaço Fitness; Piscina; Parquinho</t>
  </si>
  <si>
    <t>Porteiro Eletrônico; Fechadura Eletrônica.</t>
  </si>
  <si>
    <t>Piso:Porcelanato</t>
  </si>
  <si>
    <t>Usamos como refêrencia o apartamento 203 - Oeste para calculo médio.</t>
  </si>
  <si>
    <t>ZM 451 Urban Home</t>
  </si>
  <si>
    <t>R. Dr. José Maria, Nº 457</t>
  </si>
  <si>
    <t>52041-015</t>
  </si>
  <si>
    <t>-8.036.569.217.114.030</t>
  </si>
  <si>
    <t>-34.895.374.480.196.510</t>
  </si>
  <si>
    <t>Entrada no PIX de R$ 4.190,00 + Contrato R$ 8.380,00 + 30 dias R$ 8.380,00 + 37 Mensais R$ 882,43 + Financiamento R$ 365.400,00.</t>
  </si>
  <si>
    <t>Brinquedoteca; Espaço Gourmet; Piscina; Salão de Festas; Academia;  Terraço Coberto; Churrasqueira; Playground; Market Place; Hall social com portaria;Coworking; Campinho;  Gazebo; Pet place; Biciletário; Box delivery; Espera de app; Vestiário; Teto verde</t>
  </si>
  <si>
    <t>Circuito fechado de câmeras de segurança; Lavanderia compartilhada; Market place; Gerador automático; Infraestrutura para rede individualizada de água e gás; Wi-fi nas áreas comuns;  Torneiras Com Temporizadores Nos Wc`S Das Áreas Comuns; Sensores De Presença Nas Áreas Comuns; Infraestrutura Para Coleta Seletiva De Resíduos; Lâmpadas Led De Baixo Consumo Nas Áreas Comuns; Reservatório De Acúmulo; Varanda Gourmet; Fechadura digital na entrada;  Iluminação da Sala com Comando de Voz ; Ponto Para Split Na Sala</t>
  </si>
  <si>
    <t>Usamos como referencia o apartamento 1403 para calculo medio.</t>
  </si>
  <si>
    <t>Responsável</t>
  </si>
  <si>
    <t>Ed. Forte Tamarineira</t>
  </si>
  <si>
    <t>A. B. Côrte Real</t>
  </si>
  <si>
    <t>Tamarineira</t>
  </si>
  <si>
    <t>Rua Desembargador Edmundo Jordão, 176</t>
  </si>
  <si>
    <t>52051-070</t>
  </si>
  <si>
    <t>Sinal de R$ 20.820,10 +  mensal de R$ 1.619,23 +  Financiamento de R$ 277.600,00.</t>
  </si>
  <si>
    <t>Portões com comando eletronico- guarita e sistema de segurança</t>
  </si>
  <si>
    <t>"Usamos de referência o apartamento 203 BL A para cálculo médio dos apartamentos // 100% vendido // Nova referência usamos o apartamento 106 unidade para calculo médio.</t>
  </si>
  <si>
    <t>Ed. Forte São Francisco</t>
  </si>
  <si>
    <t>R. Castro Alves, 300.</t>
  </si>
  <si>
    <t>52030-060</t>
  </si>
  <si>
    <t>Produto ''SBPE'' - Sinal de R$ 69.815,00 + 30 dias R$ 50.655,00 + 60 dias R$ 50.155,00 + Financiamento R$ 210.875,00</t>
  </si>
  <si>
    <t>piscina , salão de festas, espaço
gourmet, playground.</t>
  </si>
  <si>
    <t>central de gás, instalação para Split, guarita de segurança, vestuário, bicicletário, antena, coletiva</t>
  </si>
  <si>
    <t xml:space="preserve">Usamos como referência os apartamentos 1204 e 1304 para cálculo médio deos apartamentos </t>
  </si>
  <si>
    <t>A.B. Côrte Real</t>
  </si>
  <si>
    <t>Sinal de R$ 58.640,02 + 6x  Mensal de R$ 39.773,33 + Intercaladas de R$ 58.640,00 + Financiamento de R$ 410.480,00</t>
  </si>
  <si>
    <t>Recepção, zeladoria, lavanderia, conveniência</t>
  </si>
  <si>
    <t>Usamos como referência o apartamento ABR-109 para calculo médio &gt; VENDIDO! // Usamos nova tipologia apartamento ABR-007 como nova referência. (Usamos a tipologias p/ cálculo 59,56 m2 + 61,6 m2.) // Usamos como referência o apartamento ABR - 001.</t>
  </si>
  <si>
    <t>Northy Way Residence II</t>
  </si>
  <si>
    <t>Av. Pref. José Eustáquio de Queiroz, 1175.</t>
  </si>
  <si>
    <t>53401-450</t>
  </si>
  <si>
    <t>-7.938.329.880.620.706</t>
  </si>
  <si>
    <t>-34.876.073.121.747.960</t>
  </si>
  <si>
    <t>Produto ''SBPE'' - Sinal de 07 a 18% de acordo com a renda do comprador (parcelado durante o período de obra), restante financiamento bancário até 80% do valor do imóvel.</t>
  </si>
  <si>
    <t>Espaço Gourmet Com Churrasqueira, academia de ginástica, brinquedoteca, camarim, salão de dança, pet place ,Piscina Adulto e Infantil, Playground, Quadra Poliesportiva, Redário, Salão de festas.</t>
  </si>
  <si>
    <t>Guarita com controle de acesso, Hall social de acesso, Sensores de presença e cameras de segurança.</t>
  </si>
  <si>
    <t>Usamos de referencia o apartamento 704 para calculo medio dos apartamentos. // 100% Vendido</t>
  </si>
  <si>
    <t>Sinal de R$ 14.940,00 + 24 Mensais de R$ 1.383,33  + 2 Anuais de R$ 10.290,00+ Financiamento de R$ 262.280,00.</t>
  </si>
  <si>
    <t>Central de gás, antena coletiva, gerador, Portaria 24h, Sistema de Segurança</t>
  </si>
  <si>
    <t>Usamos de referência o apartamento 1401 para calculo médio dos apartamentos.</t>
  </si>
  <si>
    <t>Lady Flory E Lord Domingos</t>
  </si>
  <si>
    <t>Av. Manolo Cortizo, 5292</t>
  </si>
  <si>
    <t>54440-070</t>
  </si>
  <si>
    <t>Produto ''SBPE'' - Sinal de R$ 86.040,00 + Financiamento de R$ 344.160,00.</t>
  </si>
  <si>
    <t>piscina, deck, salão de festas, salão de jogos, terraços, espaço gourmet, espaço fitness, churrasqueira, 2 wc (incluindo um adaptado para portadores de necessidades especiais), playgrounds, lavabo, brinquedoteca, fraldário.</t>
  </si>
  <si>
    <t>Portaria / Guarita, hidrômetro individual, central de gás, interfones, antena coletiva, local para gerador.</t>
  </si>
  <si>
    <t>wc com cerâmica do piso ao teto; demais cômodos piso porcelanato.</t>
  </si>
  <si>
    <t>Usamos o apartamento 1102 para base de calculo // 100% Vendido &gt; Pelo WhatsApp a mesma informou disponibilidade /// Nova referência usamos o apartamento UNIDADES LADY FLORY  - 1201 para base de calculo.</t>
  </si>
  <si>
    <t>Lady Roberta</t>
  </si>
  <si>
    <t>Rua Antenor Lino, Nº 11.</t>
  </si>
  <si>
    <t>54410-281</t>
  </si>
  <si>
    <t>Produto ''SBPE'' - Sinal de R$ 106.920,00 + FINANC. CEF R$ 427.680,00.</t>
  </si>
  <si>
    <t>Área de lazer composta de: piscina, deck, salão de festas, bar, salão de jogos, terraço, espaço gourmet, área fitness,churrasqueira, 4 wc (todos adaptados para portadores de necessidades especiais), playground, brinquedoteca, local para sauna, quadra poliesportiva.</t>
  </si>
  <si>
    <t>Central de gás, interfones, antena coletiva, 2 elevadores, local para gerador.</t>
  </si>
  <si>
    <t>Todo no porcelanato</t>
  </si>
  <si>
    <t>Usamos o apartamento 1603 para base de calculo. Conversa pelo WhatsApp.</t>
  </si>
  <si>
    <t>Anternor Lino</t>
  </si>
  <si>
    <t>Área de lazer composta de: piscina, deck, salão de festas, salão de jogos, 2 terraços
descobertos, espaço gourmet, churrasqueira, bar, 2 wc (incluindo um adaptado para portadores de
necessidades especiais), playground, lavabo, brinquedoteca.</t>
  </si>
  <si>
    <t>fraldário, lavanderia, espaço
fitness, hidrômetro individual, central de gás, interfones, antena coletiva, 2 elevadores, local para gerador.</t>
  </si>
  <si>
    <t>cerâmica do piso ao teto; demais cômodos piso porcelanato.</t>
  </si>
  <si>
    <t xml:space="preserve">Usamos o apartamento 403 para acalculo médio. </t>
  </si>
  <si>
    <t>Ed. Leonardo da Vinci</t>
  </si>
  <si>
    <t>Aparatto</t>
  </si>
  <si>
    <t>Rua Campo Grande, 2286</t>
  </si>
  <si>
    <t>54460-120</t>
  </si>
  <si>
    <t>Sinal R$ 29.900,00 + Contrato R$ 29.900,00  + Chaves R$ 29.900,00 + Financiamento R$ 209.300,00</t>
  </si>
  <si>
    <t>Piscina, Salão de festas, playground, piscina, churrasqueira,</t>
  </si>
  <si>
    <t>Guarita de segurança- sistema de segurança</t>
  </si>
  <si>
    <t>Usamos de referência o apartamento 104 para calculo médio dos apartamentos.</t>
  </si>
  <si>
    <t>Ed. Castelo de Romanelli</t>
  </si>
  <si>
    <t>Rua José Braz Moscow, 724</t>
  </si>
  <si>
    <t>54410-390</t>
  </si>
  <si>
    <t>Produto ''SBPE'' - Sinal de 20% de acordo com a renda do comprador, restante financiamento bancário até 80% do valor do imóvel.</t>
  </si>
  <si>
    <t>-Piscina adulto e infantil, Salão de jogos- Brinquedoteca- playground</t>
  </si>
  <si>
    <t>Guarita- Sistema de segurança</t>
  </si>
  <si>
    <t>Produto 100% Vendido. (conversa pelo zap, 100% vendido)</t>
  </si>
  <si>
    <t>Sinal de R$ R$6.464,00 + Contrato de R$ 25.856,00 + 30/60 de R$ 9.696,00 + 36 Parcelas R$ 2.334,22 + 5 Intercaladas R$ 11.635,20 + Financiamento R$ 420.160,00.</t>
  </si>
  <si>
    <t xml:space="preserve">Usamos como referência o apartamento 2210, Bloco 02 como calculo de preço médio.// Nos blocos 1 e 2 são 16 unidades /// No bloco 4 são 14 unidades e no Bloco 4 são 31 unidades </t>
  </si>
  <si>
    <t>Vivenza</t>
  </si>
  <si>
    <t>Argic</t>
  </si>
  <si>
    <t>R. Evaristo da Veiga, 146</t>
  </si>
  <si>
    <t>52070-100</t>
  </si>
  <si>
    <t>Sinal R$ 47.374,71 + 30x Mensais R$1.999,00 + 5x Intercaladas R$ 6.000,00 + Financiamento R$ 365.236,48</t>
  </si>
  <si>
    <t>Jardim - Lavanderia - Academia - Churrasqueira - Home - Cinema - Piscina - Playground - Quadra - Esportiva - Quadra Tênis - Quadra Squash</t>
  </si>
  <si>
    <t>Portão Eletronico - Portaria 24horas - Seguranca 24horas - Interfone - Gás Canalizado - Circuito TV - Cerca Eletrica - Box Despejo - Aquecedor Solar - Aquecedor Gás - Aquecedor Elétrico - Alarme - Água individual</t>
  </si>
  <si>
    <t>Uma torre com 17 e a outra com 18 pavimentos // Usamos de referência o apartamento 1003, Torre Rua Antonio de Castro para calculo de pagamento</t>
  </si>
  <si>
    <t>Ed. Morada da Torre</t>
  </si>
  <si>
    <t>Rua Benjamin Constant, 159.</t>
  </si>
  <si>
    <t>50710-150</t>
  </si>
  <si>
    <t>Produto ''SBPE'' - Sinal de 30%  R$ 122.400,00 + Financiamento de 70% R$ 285.600,00.</t>
  </si>
  <si>
    <t>- PISCINA- SAUNA- SALÃO GOURMET- SALA DE GINÁSTICA- BRINQUEDOTECA- ACADEMIA</t>
  </si>
  <si>
    <t>- SALA DE ADMINISTRAÇÃO - INSTALAÇÃO PARA SPLIT - CENTRAL DE GÁS - DEPÓSITO PARA MATERIAIS DE LIMPEZA - ZELADORIA - GUARITA - SISTEMA DE SEGURANÇA</t>
  </si>
  <si>
    <t>Usamos de referência o apartamento 1401 para calculo médio de preço dos apartamentos.  // Unidade de referencia vendida. Usada uma nova referencia apto 103.</t>
  </si>
  <si>
    <t>Parnamirim Design</t>
  </si>
  <si>
    <t>Estr. do Encanamento, Nº 150.</t>
  </si>
  <si>
    <t>52060-141</t>
  </si>
  <si>
    <t>Entrada de R$ 25.000,00 + 30 mensais de R$ 1.900,00  + 04 Intercaladas de R$ 11.062,50 + Financiamento  R$ 414.180,00</t>
  </si>
  <si>
    <t>Rooftop com view bar, piscina</t>
  </si>
  <si>
    <t>Usamos de referência o apartamento 701 para calculo médio dos apartamentos. // Nova referência apartamento 704</t>
  </si>
  <si>
    <t>Morada Antonio de Castro</t>
  </si>
  <si>
    <t>Aveloz</t>
  </si>
  <si>
    <t>Rua Antônio de Castro, 70.</t>
  </si>
  <si>
    <t>52070-080</t>
  </si>
  <si>
    <t>-8.027.185.357.815.975</t>
  </si>
  <si>
    <t>-34.915.807.963.256.040</t>
  </si>
  <si>
    <t>Produto ''SBPE'' -  à vista</t>
  </si>
  <si>
    <t>, mini-campo, sala multiuso, 02 terraços descobertos, piscina adulto e
infantil com deck, salão de festa com copa, local para sauna, local para ducha, local para depósito, local para churrasqueira</t>
  </si>
  <si>
    <t>portaria, zeladoria, hidrômetro individual, central de gás, todos apartamentos nascentes.</t>
  </si>
  <si>
    <t>Usamos de referência o apartamento 302 para cálculo médio dos apartamentos</t>
  </si>
  <si>
    <t>Morada Nereu Guerra</t>
  </si>
  <si>
    <t>Rua Major Nereu Guerra</t>
  </si>
  <si>
    <t>52070-300</t>
  </si>
  <si>
    <t>Sinal de R$ 53.271,44+ 30 Dias de R$ 26.635,72 + 60 Dias de R$ 26.635,72+ Chaves de R$ 426.171,53</t>
  </si>
  <si>
    <t>Piscina adulto/infantil- mini campo- churrasqueira- sala de ginástica- salão de festa- playground- salão de jogos- 
brinquedoteca- espaço gourmet</t>
  </si>
  <si>
    <t>Garagem coberta- muro alto- portaria 24hrs- guarita- interfone- portão eletronico e sistema de segurança</t>
  </si>
  <si>
    <t xml:space="preserve">Usamos de referência o apartamento 1202 para calculo médio dos apartamentos 01 ao 07 são 04 ap por andar e do 08 ao 27 são 02 ap por andar. // Vendido// Usamos como nova referencia Apto 1902. // Vendido// Usamos como nova referência o apartamento 1803. </t>
  </si>
  <si>
    <t>R. Padre Nestor de Alençar, 8024</t>
  </si>
  <si>
    <t>Sinal de R$ 35.000,00 + Contrato de R$ R$ 35.000,00 + Financiamento de R$ 280.000,00.</t>
  </si>
  <si>
    <t>Portaria e segurança- Sistema de segurança</t>
  </si>
  <si>
    <t>Usamos de referência o apartamento 204, para calculo médio dos apartamentos.</t>
  </si>
  <si>
    <t>Ed. Estação Carmen Maria</t>
  </si>
  <si>
    <t>R. João de Deus, 268</t>
  </si>
  <si>
    <t>50710-400</t>
  </si>
  <si>
    <t>Sinal de R$ 17.377,88 + 30 Dias de R$ 17.377,88 + 25 Mensais de R$ 1.336,76 + 4 Inrercaladas Semestrais de R$ 7.602,82 + Chaves de R$ 30.411,30 + Financiamento de R$ 304.112,94</t>
  </si>
  <si>
    <t>Espaço Kids-Piscina-2 churrasqueiras- Academia- Salão de festas- Espaço pet.- Bicicletário.</t>
  </si>
  <si>
    <t>Usamos de referência o apartamento 805 para cálculo médio dos apartamentos.</t>
  </si>
  <si>
    <t>Ed. Estação Pacífico Norte</t>
  </si>
  <si>
    <t>Casa Caida</t>
  </si>
  <si>
    <t>R. Carlos Pessoa Monteiro, 118</t>
  </si>
  <si>
    <t>53130-350</t>
  </si>
  <si>
    <t>Sinal de R$ 30.000,00+ 30 Dias de R$ 30.000,00 + 60 Dias de R$ 30.000,00+ Chaves de R$ 370.000,00</t>
  </si>
  <si>
    <t>Salão de festas com WC social-Terraço descoberto- Piscina com deck e WC social- 
Terraço com churrasqueira- Playground infantil</t>
  </si>
  <si>
    <t>Guarita- Hall social- SIstema de Segurança</t>
  </si>
  <si>
    <t>Ed. Pedra Patteo</t>
  </si>
  <si>
    <t>B Luna</t>
  </si>
  <si>
    <t>R. Pereira Simões, 1015</t>
  </si>
  <si>
    <t>53030-060</t>
  </si>
  <si>
    <t>Produto ''SBPE'' - Sinal de 104.118,00 + Financiamento 416,472,00.</t>
  </si>
  <si>
    <t>Salão de festas e salão de jogos, Gerador, Piscina</t>
  </si>
  <si>
    <t>Sistema de Segurança, Portaria 24h</t>
  </si>
  <si>
    <t>Ar Condicionado Split</t>
  </si>
  <si>
    <t>Usamos de referência o apartamento 1006 para cálculo médio dos apartamentos.// 100% VENDIDO.</t>
  </si>
  <si>
    <t>Ed. Sevilha</t>
  </si>
  <si>
    <t>Rua Elígio Medeiros de Araújo</t>
  </si>
  <si>
    <t>54450-135</t>
  </si>
  <si>
    <t>Sinal de R$ 20.500,00 + Contrato de R$ 20.500,00 + 30 Dias de 7.900,00 + 60 Dias de 7.900,00 + Financiamento de R$ 229.200,00.</t>
  </si>
  <si>
    <t>Playground</t>
  </si>
  <si>
    <t>acabamento diferenciado com esquadrias na cor bronze e vidros verdes; Fachada em Cerâmica</t>
  </si>
  <si>
    <t>Usamos o apartamento 304 para base de calculo // Nova referência 106</t>
  </si>
  <si>
    <t>Ed. Toulouse</t>
  </si>
  <si>
    <t>R. José Braz Moscow, 5835</t>
  </si>
  <si>
    <t>Sinal de R$ 23.000,00 + Contrato de R$ 23.000,00 + 30 Dias de R$ 23.000,00 + 60 Dias de R$ 23.000,00 + Financiamento de R$ 368.000,00.</t>
  </si>
  <si>
    <t>Playground, Piscina e salão de festas</t>
  </si>
  <si>
    <t>Sistem de segurança- Guarita- Hall Social</t>
  </si>
  <si>
    <t>Usamos de referência o apartamento 604 para cálculo médio dos apartamentos</t>
  </si>
  <si>
    <t>Sinal de R$ 5.000,00 + Contrado de 8% de R$ 49.062,40 + 25 Mensais de 17% de R$ 4.786,78 + habita-se 5% de R$ 33.789,00 + Financiamento de 70% de 473.046,00.</t>
  </si>
  <si>
    <t>Usamos como referencia o apartamento 501 para calculo médio</t>
  </si>
  <si>
    <t>Ed. Exclusive José Rufino</t>
  </si>
  <si>
    <t>Barro</t>
  </si>
  <si>
    <t>Av. Dr. José Rufino, Nº2380</t>
  </si>
  <si>
    <t>50900-660</t>
  </si>
  <si>
    <t>Sinal R$ 14.799,92 + Contrato 30 dias de R$ 7.400,00 + Parcelas mensais 36x R$ 1.827,78+ Financiamento R$ 272.000,00</t>
  </si>
  <si>
    <t>Guarita, Piscina com deck, Espaço gourmet, Salão de festas, Playground, Bosque, Pet park, Mini campo, Churrasqueira</t>
  </si>
  <si>
    <t>Guarita, Portaria 24h e Controle de acesso</t>
  </si>
  <si>
    <t>Usamos o apartamentos 603 para base // Vendido // Nova referencia a unidade 1103 Bloco A /// Nova referencia Unidade 1003</t>
  </si>
  <si>
    <t>Like Clube</t>
  </si>
  <si>
    <t>R. Guarabira, S/N.</t>
  </si>
  <si>
    <t>51160-140</t>
  </si>
  <si>
    <t>-8.115.608.498.561.148</t>
  </si>
  <si>
    <t xml:space="preserve"> -34.908.207.763.790.690</t>
  </si>
  <si>
    <t>Sinal de R$ 15.600,02 + 5 Parcelas Mensais de R$ 9.684,76 + 2 Parcelas Bimentrais de R$ 11.700,00 + Financiamento de R$ 268.480,00</t>
  </si>
  <si>
    <t>Playground, Churrasqueira, Bicicletário, Coworking, Sala de Estudos, Brinquedoteca, piscina</t>
  </si>
  <si>
    <t>Usamos de referência o apartamento Bloco A, 1205 para calculo médio dos apartamentos</t>
  </si>
  <si>
    <t>Ed. Rio Verde</t>
  </si>
  <si>
    <t>Barbosa Pinto</t>
  </si>
  <si>
    <t>Av. João de Barros, 765</t>
  </si>
  <si>
    <t>50050-180</t>
  </si>
  <si>
    <t xml:space="preserve">Produto ''SBPE'' - Sinal de R$ 48.000,00 +150 mensais R$ 2.888,00 </t>
  </si>
  <si>
    <t>- PISCINA- TERRAÇO COBERTO ( SALÃO MULTIUSO )- CAMPINHO DE FUTEBOL- BICICLETARIO</t>
  </si>
  <si>
    <t>-FACHADA CERÂMICA- ANTENA COLETIVA- GÁS CENTRAL- PORTÃO AUTOMATICO- GERADOR</t>
  </si>
  <si>
    <t>Usamos de referência o apartamento 1605 para calculo médio de preço dos apartamentos. // Nova unidade de referência 1604</t>
  </si>
  <si>
    <t>Ed. Vancouver</t>
  </si>
  <si>
    <t>R. Inácio de Souza Morais, 126</t>
  </si>
  <si>
    <t>54410-130</t>
  </si>
  <si>
    <t>Sinal no valor de R$  168.000,00 + Financiamento R$ 392.000,00</t>
  </si>
  <si>
    <t>Piscina, salão de festa no térreo e cobertura, copa/bar, WCs de apoio, local p/ sala de reunião, ginástica, jogos, biblioteca, play ground, mini campo, terraço coberto e descoberto.</t>
  </si>
  <si>
    <t>Central de gás, portões com comando eletrônico, guarita, cameras de segurança e sistema de segurança</t>
  </si>
  <si>
    <t>Usamos como refêrencia o apartamento 1703 para calculo médio .</t>
  </si>
  <si>
    <t>SINAL R$ 57.957,30 + Parcela de sinal 30/60: R$ 21.733,99 + 30x: R$ 5.554,24 + 5 Interc 6x6 : R$ 13.040,39 + Financiamento: R$ 391.211.74</t>
  </si>
  <si>
    <t>Central de gás, portões com
comando eletrônico, fachada revestida em cerâmica/pastilha, todos apartamentos
com fechadura digital, infraestrutura para iluminação inteligente, tomadas USB
nos quartos, ponto de água fria para purificador, aquecimento de água a gás nos
chuveiros; wi-fi nas áreas comuns dos pavimentos térreo e cobertura, iluminação
de led nas áreas comuns.</t>
  </si>
  <si>
    <t>Fachada revestida em cerâmica/pastilha,</t>
  </si>
  <si>
    <t>Usamos o apartamento 308 par acalculo médio.</t>
  </si>
  <si>
    <t>Puerto Blanco</t>
  </si>
  <si>
    <t>Bittercount</t>
  </si>
  <si>
    <t>Rua Prof. Augusto Lins e Silva, 769</t>
  </si>
  <si>
    <t>Produto "SBPE" - Sinal de 20% + 38% mensais + 15% semestrais e 27% na entraga da chave (De acordo com o regime da incorporadora/construtora).</t>
  </si>
  <si>
    <t>PIscina, Salão de festa, playground,</t>
  </si>
  <si>
    <t>Puerto Cervantes</t>
  </si>
  <si>
    <t>Rua Felix de Brito e Melo, 138</t>
  </si>
  <si>
    <t>Em obras</t>
  </si>
  <si>
    <t xml:space="preserve">Produto ''SBPE'' - Sinal de R$ 73.838,26 + 30/60/90/120 de R$ 32.304,24 + 16 mensais  de R$ 6.057,04 + 2 semestrais de R$23.074,46 + Chaves de R$ 576.861,43. </t>
  </si>
  <si>
    <t>Playground, piscina panorâmica com terraço, rooftop, sala de ginástica, brinquedoteca, coworking,
salão com espaço gourmet.</t>
  </si>
  <si>
    <t>Portaria com preparação para instalação de porteiro digital,sistema de segurança com Câmeras na entrada do edifício e
acessos principais</t>
  </si>
  <si>
    <t>Fachada totalmente revestida em pastilha porcelânica,</t>
  </si>
  <si>
    <t>Usamos de referência o apartamento 1803 para calculo médio dos apartamentos. // Os apartamentos 1901* e 1902* possuem 2 vagas privativas conjugadas</t>
  </si>
  <si>
    <t>Produto ''SBPE'' - Sinal de R$ 112.000,00 + Financiamento de R$ 448.000,00.</t>
  </si>
  <si>
    <t>Usamos como referencia para cálculo médio o apartamento 206. O mesmo possui UNIDADES COM PISCINA E DECK PRIVATIVO.</t>
  </si>
  <si>
    <t>BL2 Inteligencia Imobiliaria</t>
  </si>
  <si>
    <t xml:space="preserve">Sinal 1/3 R$ 35.450,00 + Sinal 2/3 de 35.450,00 + Sinal de 3/3 de 35.450,00 + 32 parcelas de R$ 3.988,13 +  5 Intercar. de R$ 21.270,00 + Chaves de R$ 368.680,00 + Financiamento.
</t>
  </si>
  <si>
    <t>Usamos como referencia o apartamento 319 (3° andar) para calculo médio. UNIDADES TIPO 01 PAV. TIPO 3 C/ MEZANINO</t>
  </si>
  <si>
    <t>Bosque Boa Viagem</t>
  </si>
  <si>
    <t>R. Viriato Correia, 142</t>
  </si>
  <si>
    <t>51030-510</t>
  </si>
  <si>
    <t>Produto ''SBPE'' - Sinal de 25% de acordo com a renda do comprador, restante financiamento bancário até 75% do valor do imóvel.</t>
  </si>
  <si>
    <t>Piscina- mini campo- salão de festa- salão de jogos-</t>
  </si>
  <si>
    <t>----------------------</t>
  </si>
  <si>
    <t>Bosque da Praia</t>
  </si>
  <si>
    <t>R. São Francisco, 197</t>
  </si>
  <si>
    <t>54420-110</t>
  </si>
  <si>
    <t>Piscina, Salão de festas, playground, piscina, churrasqueira.</t>
  </si>
  <si>
    <t>polido 60x60 em todos os apartamentos,cubas de apoio nos bwcs,portas design.</t>
  </si>
  <si>
    <t>Usamos como referencia de calculo medio o apartamento 1304 // 100%Vendido</t>
  </si>
  <si>
    <t xml:space="preserve">Maui Beach Residence </t>
  </si>
  <si>
    <t>Tv. Nona da Rua 8, 123.</t>
  </si>
  <si>
    <t>30/ 01/2020</t>
  </si>
  <si>
    <t>Venda direta valor de R$: 1.110.000,00.</t>
  </si>
  <si>
    <t>Beira Mar; Bicicletário; Piscina; Playground; Poão Artesiano; Quadra Poliesportiva; Rua Calçada; Sala de convivência; Salão de festas;Salão de Jogos; Sauna.</t>
  </si>
  <si>
    <t>Central de Gás; Cerca Elétrica; Cisterna; Depósito privativo; Elevador Inteligente; Estacionamento; Gerador; Interfone; Internet Jardim externo; Lavanderia.</t>
  </si>
  <si>
    <t>Cerâmica; Esquadria.</t>
  </si>
  <si>
    <t xml:space="preserve">Usamos como referência o apartamento D31 (LEHUA – BLOCO D) para calculo médio. UNIDADES DISPONÍVEIS SÃO MEZANINO. </t>
  </si>
  <si>
    <t>Sinal de R$ 5.655,68 no pix + Contrato de R$ 50.901,15 + 7 Parcelas R$ 8.079,55+ Financiamento</t>
  </si>
  <si>
    <t>Usamos como referência o apartamento 102, como calculo de preço médio, referencia 102. // 100% vendido.</t>
  </si>
  <si>
    <t>Ed. Wimbledon Boa Viagem</t>
  </si>
  <si>
    <t>CA³</t>
  </si>
  <si>
    <t>Rua Evaristo Carneiro Leão, 273</t>
  </si>
  <si>
    <t>Produto ''SBPE'' Sinal de 20% + 10 parcelas + 80% do financiamento.</t>
  </si>
  <si>
    <t>Minicampo, playground, piscina adulto e infantil com deck, churrasqueira, sala gourmet climatizados, sala de jogos, sala fitness climatizados, bicicletário e pet place</t>
  </si>
  <si>
    <t>Portaria / Guarita</t>
  </si>
  <si>
    <t>Cerâmica esmaltada e Pasta de Gesso</t>
  </si>
  <si>
    <t>Usamos de referência o apartamento 1401 para calculo médio dos apartamentos // Nova referência 1402</t>
  </si>
  <si>
    <t>Ed. Mont Blanc</t>
  </si>
  <si>
    <t>CABRAL INCORPORADORA</t>
  </si>
  <si>
    <t>R. Dr. Genaro Guimarães, 212</t>
  </si>
  <si>
    <t>52070-040</t>
  </si>
  <si>
    <t>Sinal de R$ 54.695,03 + Contrato de R$ 54.695,03 + Financiamento de R$  437.560,20.</t>
  </si>
  <si>
    <t>Churrasqueira, Cisterna, Jardim Externo, Jardim Interno, Pilotis, Piscina</t>
  </si>
  <si>
    <t>Usamos de referência o apartamento 803 para cálculo médio dos apartamentos // vendido// Usamos de referência o apartamento 1101 para cálculo médio dos apartamentos.</t>
  </si>
  <si>
    <t>Ed. Praça da Trindade</t>
  </si>
  <si>
    <t>Rua Desembargador Motta Junior, n° 230</t>
  </si>
  <si>
    <t>52051-360</t>
  </si>
  <si>
    <t>Sinal de R$ 19.634,00 + Contrato de R$ 15.708,00 + 30 Dias de 3.927,00 + 60 Dias 3.927,00 + 48x Mensais de R$ 982,00 + 6x6 Intercaladas de R$ 3.436,00 + Financiamento de R$ 294.517,00</t>
  </si>
  <si>
    <t>Playground; Bicicletário; Piscina com acessibilidade; Terraço Gourmet; Salão de Lazer; Churrasqueira; Ponto para Wi-fi na área de lazer;Espaço Fitness.</t>
  </si>
  <si>
    <t>Guarita com anti-câmara; Reservatório de retardo de águas pluviais; Delivery box; Hall social com área verde no pavimento térreo; Projeto de paisagismo; Central de gás natural- Vestiário para diarista; Elevador inteligente com chamada remota pelo celular; Sistema de câmeras de segurança para os acessos de pedestres/veículos; Sala de Equipamentos; Área Uber</t>
  </si>
  <si>
    <t>Usamos como referencia o apartamento 402 para calculo medio</t>
  </si>
  <si>
    <t>Ed. Praça das Amoras</t>
  </si>
  <si>
    <t>Jardim São Paulo</t>
  </si>
  <si>
    <t>R. Leandro Barreto, Nº76.</t>
  </si>
  <si>
    <t>50790-000</t>
  </si>
  <si>
    <t>Sinal de R$: 28.500,00 + 30 dias R$: 28.500,00 + 5 mensais R$: 3.000,00 + chaves R$ 187.000,00 + financiamento.</t>
  </si>
  <si>
    <t>Piscina adulto e infantil; Academia; Sala de Ginástica; Salão de festas; Churrasqueira; Bicicletário; Salão de Jogos; Playground; Hall social; Brinquedoteca; Espaço Gourmet; Salão multiuso; Petplace; Coworking.</t>
  </si>
  <si>
    <t>Portaria; Câmeras de segurança; Guarita; Portaria 24 horas; Vigilância 24h.</t>
  </si>
  <si>
    <t>Ed. Praça dos Jatobás</t>
  </si>
  <si>
    <t>Iputinga</t>
  </si>
  <si>
    <t>R. Gáspar Pérez, 160</t>
  </si>
  <si>
    <t>50670-350</t>
  </si>
  <si>
    <t>Sinal: 6% - 30 dias: 6% - 36 mensais: 12% - 05 interc.:6% - Chaves: 70%</t>
  </si>
  <si>
    <t>Piscina Adulto e Infantil - Salão de Festas - Espaço Fitness - Campinho - Playground - Jogos - Coworking - Terraço Descoberto - Petplace</t>
  </si>
  <si>
    <t>Guarita || Gerador || Medidores individuais de água e gás</t>
  </si>
  <si>
    <t>Usamos de referência o apartamento 103 // 100% Vendido</t>
  </si>
  <si>
    <t>Palácio Boa Vista</t>
  </si>
  <si>
    <t>Rua Dom Bosco, no. 1297.</t>
  </si>
  <si>
    <t xml:space="preserve">Sinal de R$ 39.000,00 + 30 Dias de 39.000,00 + 6 Mensais de R$ 2.500,00 + Intercalado de R$ 14.000,00 + Chaves de R$ 292.000,00 </t>
  </si>
  <si>
    <t>Gazebo- Playground- Salão de Ginástica- Terraço Jogos | Gourmet- Pet Place- Pracinha Externa- Bicicletário
Piscina com Deck-</t>
  </si>
  <si>
    <t>Sky Lounge- Mirante Café- Terraço Panorâmico- Salão Multiuso- Coworking- 1 ou 2 vagas de Garagem- Hall Social- Lockers | E-commerce
Elevadores | Social e serviço- Cameras de Segurança e controle de acesso de pessoas.</t>
  </si>
  <si>
    <t>Usamos de referência o apartamento 206, para calculo médio dos apartamentos.</t>
  </si>
  <si>
    <t>Palácio Madalena 62 M2</t>
  </si>
  <si>
    <t>Rua Menezes Drumond, 131</t>
  </si>
  <si>
    <t>50720-315</t>
  </si>
  <si>
    <t>Produto ''SBPE'' - Sinal de 13 % + 13% em parcelas mensais + 4% em intercaladas e 70% na entrega das chaves (de acordo com o regime da incorporação).</t>
  </si>
  <si>
    <t>Piscina Adulto e infantil- Salão de Festas- Brinquedoteca- Campinho- Playground- Bicicletário- Petplace- Terraço Gourmet- Salão Gourmet</t>
  </si>
  <si>
    <t>Coworking- Lounge- Fechadura digital- Preparação para boiler- Telhado verde- Hall Social- 
Gerador- Cameras de segurança</t>
  </si>
  <si>
    <t>Usamos de referência o apartamento 1020, para calculo médio dos apartamentos. // 100% Vendido</t>
  </si>
  <si>
    <t>Praça das Macieiras</t>
  </si>
  <si>
    <t>Cordeiro</t>
  </si>
  <si>
    <t>Rua Mário Alvares Pereira de Lyra, no 370</t>
  </si>
  <si>
    <t>50721-430</t>
  </si>
  <si>
    <t>Sinal de R$ 24.000,00 + 30 Dias R$ 24.000,00 + 30 mensais de R$ 1.496,00 + 04 Intercaladas 5.530,00 + Chaves de R$ 268.000,00</t>
  </si>
  <si>
    <t>Piscina Adulto e Infantil; Hidro; Quadra Poliesportiva; Lounge Integrado com a Piscina; Terraço Gourmet com Churrasqueira; Salão Multiuso com Terraço; Espaço Gourmet e Jogos; Brinquedoteca e Parquinho; Pet Place e Wash; Academia com Terraço Integrado; Coworking; Bicicletário.</t>
  </si>
  <si>
    <t>Guarita com Porteiro 24h; Sistema de Segurança; Fechadura Eletrônica</t>
  </si>
  <si>
    <t>Usamos de referência o apartamento 1603 Bloco A para calculo médio dos apartamentos. As vagas de garagem tem uma variação por apartamentos. Alguns apartamentos disponibilizam 1 e em outros 2 vagas por apartamentos</t>
  </si>
  <si>
    <t>Terraço 48 55 M²</t>
  </si>
  <si>
    <t>Existe 1 apto de 74,11 m² no 4º pavimento, usamos como referência o apt 1006 mas foi vendido. Nova referencia Apt: 406 &gt;&gt;&gt; 100 %  VENDIDO &lt;&lt;&lt;&lt;</t>
  </si>
  <si>
    <t>Terraço 48 62 M²</t>
  </si>
  <si>
    <t xml:space="preserve">Produto ''SBPE'' - Sinal de R$ 37.600,00 + 30 dias de R$ 37.600,00 + 16 mensais de R$ 4.050,00+ 2 Intercaladas de R$ 16.500,00 + Chaves de R$ 407.000,00 </t>
  </si>
  <si>
    <t>Usamos de referência o apartamento 801 para cálculo médio dos apartamentos || *Apartamentos com vagas duplas: 301,401, 406,1301,1401 e 1501 // Vendido// Usamos o apartamento 901 como nova referencia</t>
  </si>
  <si>
    <t>Praça Laranjeiras</t>
  </si>
  <si>
    <t>Rua Nicarágua, N° 140</t>
  </si>
  <si>
    <t>52020-190</t>
  </si>
  <si>
    <t>-8.048.214.697.205.365</t>
  </si>
  <si>
    <t>-34.894.791.304.460.210</t>
  </si>
  <si>
    <t>Produto ''SBPE'' - Sinal de  R$ 31.500,00 + 30 dias  R$ 31.500,00 + 36 Mensais R$ 1.600,00 + 2 intercaladas  R$ 9.450,00 + Chaves R$ 325.500,00.</t>
  </si>
  <si>
    <t>Piscina Adulto e Infantil; Terraço Gourmet; Salão Multiuso; Brinquedoteca; Jogos; Playground; Coworking; Lockers; Copa; Bar;  WC masculino e feminino.</t>
  </si>
  <si>
    <t>Fechaduras digitais; Gerador próprio.</t>
  </si>
  <si>
    <t xml:space="preserve">4 unidade possuir 2 vagas e as demais possuir 1 e vaga rotativa para carros elétricos, Usamos de referência o apartamento 403 para cálculo médio dos apartamentos. </t>
  </si>
  <si>
    <t>Cozinha Americana; Piso Em Cerâmica</t>
  </si>
  <si>
    <t>Usamos de referência o apartamento 101 para calculo médio dos apartamentos. Modalidade de unificar 2/3 apartamentos. // 100% VENDIDO.</t>
  </si>
  <si>
    <t>Ed. Paulo Ferreira</t>
  </si>
  <si>
    <t>Castro Neves</t>
  </si>
  <si>
    <t>Rua Bela Vista, 231</t>
  </si>
  <si>
    <t>52051-310</t>
  </si>
  <si>
    <t>Produto ''SBPE'' - Sinal de 30.800,00 + 30 dias de 30.800,00 + 24 mensais  2.200,00 + 4 semestrais  4.400,00 + chaves 308.000.00</t>
  </si>
  <si>
    <t>GOURMET, COWORKING, FITNESS e TERRAÇO PANORÂMICO</t>
  </si>
  <si>
    <t xml:space="preserve">Hall social, Cobertura com Salão Multiuso, Fitness, Terraço.
Gerador, Central de Gás, Pré-instalção para ar split, Guarita, 2 elevadores, medição individual de água.
</t>
  </si>
  <si>
    <t>"Usamos de referência o apartamento 801 para cálculo médio dos apartamentos"</t>
  </si>
  <si>
    <t>Parc Torre Residence</t>
  </si>
  <si>
    <t>Ceta Construtora</t>
  </si>
  <si>
    <t>Rua José de Holanda, 890</t>
  </si>
  <si>
    <t xml:space="preserve">50710-140
</t>
  </si>
  <si>
    <t>PRODUTO VENDA DIRETA</t>
  </si>
  <si>
    <t>Bicicletário, Churrasqueira, Espaço Gourmet, Pilotis, Piscina, Playground, Quadra Poliesportiva, Sala de Convenções, Sala de Convivência, Sala de Ginástica, Salão de Festas, Salão de Jogos</t>
  </si>
  <si>
    <t>Central de Gás, Garagem Coberta, Internet, Jardim Externo, Jardim Interno, Lavanderia Tv a Cabo, Muro Alto</t>
  </si>
  <si>
    <t>Av. Bernardo Vieira de Melo, 8054</t>
  </si>
  <si>
    <t xml:space="preserve"> Sinal de R$ 96.600,00 + Chaves R$ 386.400,00 + Financiamento.</t>
  </si>
  <si>
    <t>Usamos como referencia de calculo medio o apartamento 2205. &gt; VENDIDO! Nova referência o apartamento 306.</t>
  </si>
  <si>
    <t>Ed. Mirante Classic</t>
  </si>
  <si>
    <t>Rua Jorge Couceiro Da Costa Eiras, 685</t>
  </si>
  <si>
    <t>51021-300</t>
  </si>
  <si>
    <t>Piscina- Mini Campo, Saão de Jogos- Play Ground</t>
  </si>
  <si>
    <t xml:space="preserve">Ed. Madalena Classic </t>
  </si>
  <si>
    <t xml:space="preserve">Conlar </t>
  </si>
  <si>
    <t>RUA MONSENHOR SILVA, N° 212.</t>
  </si>
  <si>
    <t>50610-360</t>
  </si>
  <si>
    <t>-8.051.154.956.159.039</t>
  </si>
  <si>
    <t>-34.911.235.994.377.980</t>
  </si>
  <si>
    <t>Produto ''SBPE'' -  Sinal R$ 29.500,00 + 30/60/90 dias  R$ 11.800,00 + 06 Intercaladas de R$ 8.900,00 +  40 mensais  R$ 1.770,00 + Chaves de R$ 400.900,00.</t>
  </si>
  <si>
    <t xml:space="preserve"> ESPAÇO GOURMET; ROOFTOP COMPOSTO  POR LOUNGE; PISCINA DE BORDA INFINITA; JACUZZI E DECK; DUCHA; SALA FITNESS; BICICLETÁRIO; BOX DELIVERY.</t>
  </si>
  <si>
    <t>GERADOR; TUBULAÇÕES PARA SPLIT; PORTARIA.</t>
  </si>
  <si>
    <t>Usamos de referência o apartamento 1002, para calculo de pagamento.</t>
  </si>
  <si>
    <t>Ed. Paço do Bosque</t>
  </si>
  <si>
    <t>Conlusa</t>
  </si>
  <si>
    <t>R. Dr. Enéas de Lucena, 135.</t>
  </si>
  <si>
    <t>52041-090</t>
  </si>
  <si>
    <t>Produto ''SBPE'' - Sinal de 35% de acordo com a renda do comprador, restante financiamento bancário até 65% do valor do imóvel.</t>
  </si>
  <si>
    <t>Salão de Festas, Piscina Adulto/ Infantil, Espaço Fitness, Cowork / Sala reunião, Terraço Descoberto, Bicicletário, Brinquedoteca, Churrasqueira,</t>
  </si>
  <si>
    <t>Portões com Comando Eletrônico, Central de Gás, Gerador, Preparação para Instalação de TV/NET</t>
  </si>
  <si>
    <t>Esquadrias Anodizadas, Piso todo em Porcelanato, Fachada Revestida em Cerâmica</t>
  </si>
  <si>
    <t>Usamos de referência o apartamento 102 para calculo médio dos apartamentos. // 1 pavimento possui 4 unidades. &gt;&gt;&gt;&gt;&gt;&gt;100% Vendido (conversa pelo zap, 100% vendido)</t>
  </si>
  <si>
    <t>Rua Manuel de Carvalho, Nº 193</t>
  </si>
  <si>
    <t>Sinal de R$ 26.125,72 + Contrato de R$ 26.125,72 + 30 Mensais de  R$ 3.483,43 + 4 Semestrais deR$ 13.062,86 + Chaves/Financiamento de R$ 313.508,70</t>
  </si>
  <si>
    <t xml:space="preserve">Piscina; Work Zone; Espaço Gourmet com Winebar; Espaço Grill; Pet Place e Pet Wash 
</t>
  </si>
  <si>
    <t>Fechadura eletrônica com Wi-Fi</t>
  </si>
  <si>
    <t xml:space="preserve">Usamos de referência o apartamento 407 para calculo médio dos apartamentos. O empreendimento possui 2 unidades Duplex ( TIPO V e tipo  VI).
</t>
  </si>
  <si>
    <t xml:space="preserve">Produto ''SBPE'' - Sinal/Proposta de R$ 96.000,00 + Chaves de R$ 384.000,00 </t>
  </si>
  <si>
    <t>Usamos de referência o apartamento 1202 para calculo médio dos apartamentos.</t>
  </si>
  <si>
    <t>Ed. Alameda Monica Campos</t>
  </si>
  <si>
    <t>Contrel</t>
  </si>
  <si>
    <t>R. Domingos Sávio, 209</t>
  </si>
  <si>
    <t>54420-170</t>
  </si>
  <si>
    <t>Sinal de 10% R$ 35.000,00 + Contrato de 10%  R$ 35.000,00 + Financiamento de 80%  R$ 280.000,00.</t>
  </si>
  <si>
    <t>Piscina Salão de Festas</t>
  </si>
  <si>
    <t>Central de Gás, Antena Coletiva, Elevador Inteligente, Varanda</t>
  </si>
  <si>
    <t>Usamos de referência o apartamento 203 para calculo médio dos apartamentos. // Nova referencia apartamento 903. // VENDIDO //  Nova referencia apartamento 904.</t>
  </si>
  <si>
    <t>30/12/2024</t>
  </si>
  <si>
    <t>Produto ''SBPE'' - Sinal R$ 275.886,00 + 18 Mensais R$ 113.411,13 + 03 Semestrais 22.990,50 + Chaves de R$ 103.457,25 + Financiamento.</t>
  </si>
  <si>
    <t>Usamos de referência o Apartamento 204 para cálculo médio dos apartamento.  &gt;&gt;&gt; Foram feito diversos ctt com a construtora, filiaes e corretores sem sucesso. Os mesmos alegam que as obras estão a meses em atraso, sem previsão pra retorno e sem disponibilidade das unidades em estoque. Possível recuperação judicial/Unidades travadas. &lt;&lt;&lt;</t>
  </si>
  <si>
    <t>Produto ''SBPE'' - Sinal de 30/60 dias de R$ 138.705,00 + 12 meses R$ 14.448,44 + 02 semestrais  R$ 34.676,25 + Fianaciamento de R$ 173.381,25.</t>
  </si>
  <si>
    <t>Usamos de referência o apartamento 401 SUL para cálculo médio dos apartamento.  &gt;&gt;&gt; Foram feito diversos ctt com a construtora, filiaes e corretores sem sucesso. Os mesmos alegam que as obras estão a meses em atraso, sem previsão pra retorno e sem disponibilidade das unidades em estoque. Possível recuperação judicial/Unidades travadas. &lt;&lt;&lt;</t>
  </si>
  <si>
    <t>Green Sea Residence Campas</t>
  </si>
  <si>
    <t>D.Albuquerque Empreendimentos</t>
  </si>
  <si>
    <t>R. João Cabral de Melo Neto, 2438</t>
  </si>
  <si>
    <t>Sinal de R$ 32.616,20 + 30 Dias de R$ 6.523,24 + 60 Dias de R$ 6,523,24 + 7x Mensais de R$ 5.591,35 + 1 Semestral de R$ 13.046,48 + Chaves de R$ 554.475,32.</t>
  </si>
  <si>
    <t>Espaço Gourmet integrado a piscina; Piscina de borda infinita com Deck de madeira; Copa para festividades; Área coberta de lazer e uma área descoberta.</t>
  </si>
  <si>
    <t>Sistema de interfone avançado; CFTV; Segurança 24h.</t>
  </si>
  <si>
    <t>Revestimento de piso em porcelanato, bandadas e soleiras em granito</t>
  </si>
  <si>
    <t>Usamos como referência o apartamento 201 para calculo médio, As unidades térreas, têm entre 83,22m² e 143,53m² de área total privativa</t>
  </si>
  <si>
    <t>Ed. Don José</t>
  </si>
  <si>
    <t>Afogados</t>
  </si>
  <si>
    <t>R. Francisco Porfírio, 104</t>
  </si>
  <si>
    <t>50770-500</t>
  </si>
  <si>
    <t>30/02/2020</t>
  </si>
  <si>
    <t>Produto ''SBPE'' - Sinal de 29.500,00 + Contrato 29.500,00 + Financiamento 236.000,00</t>
  </si>
  <si>
    <t>Playground, Mini Campo, Salão de festa com copa, Sala de Fitness, Hidrômetro individual</t>
  </si>
  <si>
    <t>Central de Gás, Central de coleta de lixo</t>
  </si>
  <si>
    <t>100% Vendido // Usamos de referência o apartamento 202 para cálculo médio dos apartamentos.  // A disponibilidade foi passada pelo WhatszApp.</t>
  </si>
  <si>
    <t>Estilo Boa Viagem</t>
  </si>
  <si>
    <t>R. Joaquim Pinheiro, 174</t>
  </si>
  <si>
    <t>51030-771</t>
  </si>
  <si>
    <t>Ato de  R$ 21.400,00 + Mensais (25x)  R$ 3.424,00 + Intermediárias (2x)  R$ 10.700,00 + Financiamento R$ 299.600,00</t>
  </si>
  <si>
    <t xml:space="preserve"> Salão De Festa Playground Praça Do Pergolado Piscina Adulto Piscina Infantil Solarium Campinho Espaço Pet
 Brinquedoteca Espaço Gourmet Terraço Coberto Espaço Para Jogos
 Academia Biciclétario
</t>
  </si>
  <si>
    <t>Acesso a veículos; Acesso pedestre; Guarita</t>
  </si>
  <si>
    <t>Piso laminado, ceramica, marmore</t>
  </si>
  <si>
    <t>Usamos como referencia para calculo medio o apartamento 103 - torre A // Vendido nova referência 504 - torre A // Vendido nova referência 505 - torre A</t>
  </si>
  <si>
    <t>Contrato de R$32.320,00 + Pix de R$ 8.080.00 + 30 dias de R$ 32.320,00 + 25 mensais de R$ 6.047,20 + Financiamento de R$ 584.100,00</t>
  </si>
  <si>
    <t>Usamos como referência o apartamento 1,Torre 2 (TÉRREO - 2Q).</t>
  </si>
  <si>
    <t>Estr. Ac. p/ Praia de Muro Alto e Camboa</t>
  </si>
  <si>
    <t>Contrato R$ 383.289,00 + Financiamento R$ 1.152.711,00.</t>
  </si>
  <si>
    <t>Usamos como referencia para cálculo medio o apartamento 101.</t>
  </si>
  <si>
    <t>Pix de R$ 6.420,00 + Contrato de R$ 25.680,00 + 12 Mensais R$ 912,50 + Financiamento R$ 598.950,00.</t>
  </si>
  <si>
    <t>Usamos como referência o apartamento 302 como calculo de preço médio. // Usamos como nova referência o apartamento 206.</t>
  </si>
  <si>
    <t>Sinal de R$ 6.420,00 no pix + Contrato de R$ 25.680,00 + 15 Mensais R$ 730,00 + Financiamento R$ 598.950,00.</t>
  </si>
  <si>
    <t>Usamos como referência o apartamento 207 Torre 2 como calculo de preço médio.</t>
  </si>
  <si>
    <t>Praia de Muro Alto - N</t>
  </si>
  <si>
    <t>Sinal R$ 18.950,00 + Contrato de R$ 75.800,00 + Parcelas 8x de R$ 28.268,75 + Financiamento de R$ 1.574.100,00.</t>
  </si>
  <si>
    <t>Usamos como referencia para calculo medio o apartamento 307 - torre 6.</t>
  </si>
  <si>
    <t>Tropí Eco Residência</t>
  </si>
  <si>
    <t>Sinal de R$ 10.540,00 + Contrato de R$ 42.160,00 + 7x Parcelas de R$ 3.028,57 + Financiamento de R$ 980.100,00.</t>
  </si>
  <si>
    <t>Alameda Mundo Mágico, Complexo Aquático, Beach Club, Empório Gourmet, Academia, Espaço Funcional, Lounges Gourmet, Espaço Coworking, Espaço Kids, Espaço de Jogos Teen, Espaço Games, Playground, Mini Campo de Gramado, Quadra de Tênis, Beach Vôlei, Dormitório para staff</t>
  </si>
  <si>
    <t>Recepção com concierge 24h, Garagem privativa 100% coberta, Vagas de garagem de visitante, Lavanderia</t>
  </si>
  <si>
    <t>Usamos como referencia para calculo medio o apartamento 107. // Nova unidade de referência: apartamento 108</t>
  </si>
  <si>
    <t xml:space="preserve"> Contrato de R$ 1.060.000,00 + Financiamento de R$ 1.071.000,00.</t>
  </si>
  <si>
    <t>Usamos como referência o apartamento 302, Torre 2  como calculo de preço médio. /// Pavimento 3 - 2 Quartos - Bloco  2.</t>
  </si>
  <si>
    <t>Orla Praia dos Carneiros</t>
  </si>
  <si>
    <t>Sinal de R$ 14.450,00 no pix + Contrato de R$ 57.800,00 + 30 Parcelas R$ 11.678,33 + Financiamento R$ 1.022.400,00</t>
  </si>
  <si>
    <t>Beach Club com piscina de borda infinita; Deck Beach club; Super varanda DUE - até 15,8m²; Tecnologia DUE Smart; Pool Lounge; Honest Market; Business Lounge; Complexo Aquático Kids; Raia olímpica e Biribol; Sauna; SPA; Academia; Playground; Espaço Games</t>
  </si>
  <si>
    <t>Fechadura eletrônica; Segurança 24h; Pet Place; Recepção com concierge; Serviço Cashless; Garagem 100% coberta; Dormitório para staff; Lavanderia</t>
  </si>
  <si>
    <t>Usamos como referência o apartamento 06, Torre 1 como calculo de preço médio.</t>
  </si>
  <si>
    <t>Praia Exclusive</t>
  </si>
  <si>
    <t>DUE Incorporadora</t>
  </si>
  <si>
    <t>Recepção com concierge 24h; Conceito Cashless; Serviços de Resort; Garagem privativa 100% no semienterrado; Bicicletário; Complexo Aquático; Beach Club; Espaço Sunset; Empório Gourmet; Espaço Musculação; Espaço Aeróbico; Beauty Room; Wellness Lounge; Sauna; Business Lounge; Mini Mundo; Espaço Kids; Espaço de Jogos Teen; Espaço Games; Playground; Mini Campo de Gramado; Dormitório para staff; Lavanderia</t>
  </si>
  <si>
    <t>Recepção com concierge 24h;</t>
  </si>
  <si>
    <t>100% vendido</t>
  </si>
  <si>
    <t>Habitá Home Resort</t>
  </si>
  <si>
    <t>Rua um. S/N</t>
  </si>
  <si>
    <t>-8 464 456 893 365 096</t>
  </si>
  <si>
    <t>-34 991 452 556 419 180</t>
  </si>
  <si>
    <t>Ato R$ 73.500,00 +  Pix R$ 14.700,00 +Parcelas Iniciais 30 dias R$  29.400,00 + Parcelas mensais 5x R$ 0,00 + Financiamento R$ 1.352.400,00.</t>
  </si>
  <si>
    <t>Academia; Clube de Praia; Lounge Gourmet; Quadra de tênis coberta; Mini campo gramado; Quadra de areia; Espaço Kids; Complexo aquático; Sala de jogos; Pet Place; Espaço Zen; Sala de Massagem</t>
  </si>
  <si>
    <t xml:space="preserve">Recepção; Coworking; Espaço delivery; Internet Wi-fi; Gerador; Central de gás; Portaria 24hrs; Guarita; Fechadura eletrônica no acesso principal das unidades; Ponto de tomada USB nos quartos; Gerador para um ponto de tomada e iluminação em cada unidade; Sonorização nas áreas comuns; Unidades com desempenho térmico, acústico e lumínico; Mais segurança contra incêndios: shafts com compartimentação entre unidade; Forro de gesso em todas as unidades; Infraestrutura para ar-condicionado, sendo um ponto por quarto e um na sala; Infraestrutura para bancada gourmet nas varandas e coberturas;
</t>
  </si>
  <si>
    <t xml:space="preserve">Usamos de referência o apartamento 008 Torre 7 para cálculo médio dos apartamentos. </t>
  </si>
  <si>
    <t>Itah Residence</t>
  </si>
  <si>
    <t>EAJ</t>
  </si>
  <si>
    <t>Estrada Acesso Praia de Muro Alto</t>
  </si>
  <si>
    <t>Produto ''SBPE'' - Sinal de 15%. Restante financiamento bancário até 85% do valor do imóvel.</t>
  </si>
  <si>
    <t>Salão de festa; Quadra Poliesportiva; SPA; Academia; Espaço Kids; Playground; Complexo de Piscinas; Aquaplay; Area de Convivio.</t>
  </si>
  <si>
    <t>--</t>
  </si>
  <si>
    <t>Usamos de referência o Bloco F, Apartamento 204 para calculo médio dos apartamentos</t>
  </si>
  <si>
    <t>Torremolinos Residence</t>
  </si>
  <si>
    <t>Emadi Empreendimento</t>
  </si>
  <si>
    <t>AV. Eng. Domingos Ferreira, 99</t>
  </si>
  <si>
    <t>51011-051</t>
  </si>
  <si>
    <t>Piscina adulto e infantil com deck e linda vista para o mar
Terraço coberto/espaço para salão de festas
Estrutura para sala de ginástica
Grande área para Playground</t>
  </si>
  <si>
    <t>1 vaga de garagem demarcada e coberta por apartamento - Hall social decorado pelas arquitetas Beth Simón e Carola Queiroz
10 câmeras de segurança já instaladas na entrega das unidades - Lindo paisagismo - Depósito individual para cada unidade na área de garagem Bicicletário - Portaria remota com ante-câmara</t>
  </si>
  <si>
    <t>Cozinha americana; Pontos para split em todos os ambientes; Infraestrutura para aquecedor de passagem; Tomada com USB na sala; Acabamento em porcelanato PAMESA 60 x 60 e granito; Linda vista desde o primeiro andar, que equivale ao sexto andar em relação a vizinhança.</t>
  </si>
  <si>
    <t>"Usamos de referência o apartamento 603 para cálculo médio dos apartamentos" // nova referencia 402 // 100% VENDIDO</t>
  </si>
  <si>
    <t>Produto ''SBPE'' - Sinal de R$ 53.550,00+ 10 Mensais de R$ 3.590,00 + Chaves de R$ 57.585,00 + Financiamento de R$ 313.740,00.</t>
  </si>
  <si>
    <t>Usamos como referencia o apartamento 304 para calculo medio. // Vendido // Nova referencia apto 1001 (não houve alteração de tabela) // Usamos como nova referência o apartamento 1304.</t>
  </si>
  <si>
    <t>Liberdade Life Club</t>
  </si>
  <si>
    <t xml:space="preserve">Avenida Liberdade, 54
</t>
  </si>
  <si>
    <t>50920-135</t>
  </si>
  <si>
    <t>Sinal de R$ 0,00 + 3X Mensais de R$ 1.666,67 + Chaves descontro Bom pagador R$ 10.000,00 + Financiamento 90% de R$ 333.000,00.</t>
  </si>
  <si>
    <t>Piscina adulto, infantil e prainha, deck piscina, chuveirão, salão de festas com área gourmet, academia, brinquedoteca, coworking, espaço grill, gazebo, playground, playbaby, campinho, bicicletário, praça de convivência</t>
  </si>
  <si>
    <t>Sistema de segurança CFTV, Guarita de entrada com antecâmara, Portões automáticos, WI - FI no lazer do edifício garagem, Lâmpadas LED de baixo consumo nas áreas comuns, Gerador automático, Reservatório de água de chuva para reutilização do condomínio, Infraestrutura para rede individualizada de água e gás, Esquadrias brancas, Teto verde, Coleta seletiva .</t>
  </si>
  <si>
    <t>Apartamento entregue com o piso todo em cerâmica</t>
  </si>
  <si>
    <t>Usamos de referência o apartamento Bloco A, 1304  // Vendido // Nova referencia apartamento 1405 Torre B // Nova referencia apartamento 1405 // Vendido //  Usamos de referência o apartamento Bloco b, 1404.</t>
  </si>
  <si>
    <t>Entrada R$ 6.550,00 + Contrato R$ 13.300,00 + 30 dias R$ 13.300,00 +  37 Mensais R$ 339,19 + Financiamento R$ 619.200,00.</t>
  </si>
  <si>
    <t>Usamos como referencia o apartamento 1106 para calculo medio &gt; Vendido! Usamos nova tipologia, apt 1106. O empreendimento possui suítes  REVERSÍVEL.</t>
  </si>
  <si>
    <t>Sinal alto de R$ 19.100,00 + Ato 2/3 de R$  13.370,00 + 44 Mensais de R$ 2.101,00 + Parcelas Semestrais de R$ 2.674,00 + Financiamento de R$ 224.998,00.</t>
  </si>
  <si>
    <t>Usamos como referência o apartamento 311 (Leste) para calculo médio. &lt; Vendido! Usamos uma nova tipologia para cálculo o apartamento 335 (2 dormitórios) Sul.</t>
  </si>
  <si>
    <t>SUNSET BEACH HALL - Duplex</t>
  </si>
  <si>
    <t>Sinal alto de R$ 40.000,00 + Ato 2/3 de R$ 28.000,00 + 44 Mensais de R$ 4.400,00 + Parcelas Semestrais de R$ 5.600,00 + Financiamento de R$ 471.200,00.</t>
  </si>
  <si>
    <t>Usamos como referência o apartamento 526 Duplex (Leste) para calculo médio.</t>
  </si>
  <si>
    <t>Fernando Texeira Basto</t>
  </si>
  <si>
    <t>Ferreira Pinto</t>
  </si>
  <si>
    <t>Rua Senador Alberto Paiva, 347</t>
  </si>
  <si>
    <t>52050-260</t>
  </si>
  <si>
    <t>Sinal de R$ 147.373,54 + saldo R$  589.494,16</t>
  </si>
  <si>
    <t xml:space="preserve">Playground || Pet Garden || Campinho de Futebol || Salão de Festas Com Copa e Bar||
Brinquedoteca || Piscina adulto e infantil aquecida e iluminada|| Deck molhado || Enoteca
Gourmet || Bicicletário.
</t>
  </si>
  <si>
    <t>Hall social com pé direito triplo
Projeto paisagístico com várias espécies de plantas e árvores
Calçada com jardim ornamental</t>
  </si>
  <si>
    <t>Usamos de referência o apartamento 101, para calculo médio dos apartamentos. // Usamos como nova referência o apartamento 301</t>
  </si>
  <si>
    <t>FLAMAC</t>
  </si>
  <si>
    <t>Rua Enseadas de Serrambi.</t>
  </si>
  <si>
    <t xml:space="preserve">rotativa </t>
  </si>
  <si>
    <t>- Sinal de 44.462,00 + 30/60 Dias de R$ 22.231,00 + 24 Mensais de R$ 4.235,00 + 4 Inter. de R$ 15.879,00 + Chaves de R$ 381.079,00 + Financiamento.</t>
  </si>
  <si>
    <t>Usamos como referencia o apartamento 104 para calculo medio. // Vendido // Nova referencia apartamento 04</t>
  </si>
  <si>
    <t>Quinta da Trindade</t>
  </si>
  <si>
    <t>R. Prof. Álvaro Lima, 80</t>
  </si>
  <si>
    <t>52070-005</t>
  </si>
  <si>
    <t>Piscina com deck, Academia, Salão de festas, Minicampo</t>
  </si>
  <si>
    <t>Gerado- Estação recarga de veículos elétricos- Medição individual de água e gás- Instalação para ar condicionado SPLIT</t>
  </si>
  <si>
    <t>Sinal de 30/60 dias R$ 51.000,00 + 15 mensais de R$ 17.000,00 + 2 intercaladas (6x6) R$ 49.000,00 + Chaves R$ 489.000,00.</t>
  </si>
  <si>
    <t xml:space="preserve">Recepção, segurança 24H, interfone </t>
  </si>
  <si>
    <t>Usamos com referência 113 para calculo de preço médio (os pavimentos tem unidades mistas de 1 e 2 quartos)</t>
  </si>
  <si>
    <t>Augusto Fucale</t>
  </si>
  <si>
    <t>Fucale</t>
  </si>
  <si>
    <t>R. José Nunes da Cunha, 814</t>
  </si>
  <si>
    <t>54440-030</t>
  </si>
  <si>
    <t>Sinal de R$ 15.000,00 + 30 Dias de 15.000,00 + 22 Mensais de R$ 995,00  + Financiamento de R$ R$ 467.104,00</t>
  </si>
  <si>
    <t>piscina iluminada adulto e infantil, deck molhado com espreguiçadeiras, terraço
descoberto com churrasqueira, salão de festas, coworking, espaço fitness e crossfit,
bicicletário, pet place, playground, mini campo, área de lazer entregue equipada.</t>
  </si>
  <si>
    <t>instalação pra split, fachada em cerâmica, gás canalisado com ponto na
cozinha e varanda, instalação para água quente a gás para os chuveiros, esquadrias anodizadas
bronze com vidros verdes, controle de acesso de veículos, infra pra CFTV, preparação para
gerador, lâmpadas de LED e sensor de presença nas área comuns.</t>
  </si>
  <si>
    <t>Usamos o apartamento 1004 para base de calculo// Vendido // Nova Referência Apto 1204</t>
  </si>
  <si>
    <t>Ed. Maria Fernanda Fucale</t>
  </si>
  <si>
    <t>Rua Aurora Diniz Carneiro Leão, 5246.</t>
  </si>
  <si>
    <t>54440-072</t>
  </si>
  <si>
    <t>-8.200.415.161.121.873</t>
  </si>
  <si>
    <t>-34.920.088.744.851.000</t>
  </si>
  <si>
    <t>Produto ''SBPE'' - Sinal de 7% de acordo com a renda do comprador, restante financiamento bancário até 93% do valor do imóvel.</t>
  </si>
  <si>
    <t>Salão de festas coberto, Espaço kids, Área gourmet, Lounge descoberto, Piscina com deck</t>
  </si>
  <si>
    <t>Varanda Gourmet integrada</t>
  </si>
  <si>
    <t>Duetto</t>
  </si>
  <si>
    <t>Rua Cândido Lacerda, N°221</t>
  </si>
  <si>
    <t>52030-200</t>
  </si>
  <si>
    <t>Sinal de R$ 10.000,00+ Contrato R$ R$ 152.573,00 + Financiamento de R$ 379.337,00</t>
  </si>
  <si>
    <t>&gt; Salão de Festas &gt; Playground &gt; Churrasqueira &gt; Piscina adulto e infantil com deck
&gt; Sauna &gt; Academia &gt; Jardins, paisagismo</t>
  </si>
  <si>
    <t>&gt; Portões com comando eletrônico &gt; Guarita &gt; Sistema de segurança</t>
  </si>
  <si>
    <t>Usamos como referência o apartamento 1703 bloco B.</t>
  </si>
  <si>
    <t>Ed. Address</t>
  </si>
  <si>
    <t>Rua Amazonas, N°102</t>
  </si>
  <si>
    <t>51011-020</t>
  </si>
  <si>
    <t>Piscina c/ deck- Sala Gourmet- Sala Ginástica-</t>
  </si>
  <si>
    <t>Produto 100% Vendido (Em conversa pelo zap confirmação do 100% vendido)</t>
  </si>
  <si>
    <t>Green Life</t>
  </si>
  <si>
    <t>Rua Amaro Albino Pimentel, 101</t>
  </si>
  <si>
    <t>51020-120</t>
  </si>
  <si>
    <t>Salão de festa- PlayGround- Brinquedoteca- Piscina Adulto/Infantil- Espaço Gourmet</t>
  </si>
  <si>
    <t>Guarita- portaria 24hrs- sistema de segurança</t>
  </si>
  <si>
    <t>Usamos de referência o apartamento 205 para cálculo médio dos apartamentos" 100% Vendido</t>
  </si>
  <si>
    <t>Icon 50 M2</t>
  </si>
  <si>
    <t>Sinal de R$ 81,535.64 + 30 dias R$ 81,535.64 + Financiamento de R$ 652,285.14</t>
  </si>
  <si>
    <t>FACHADA EM PELE DE VIDRO E ACM - PISO PORCELANATO NOS APARTAMENTOS</t>
  </si>
  <si>
    <t>Usamos de referência o apartamento 409.</t>
  </si>
  <si>
    <t>Icon 54 M2</t>
  </si>
  <si>
    <t>Icon 58 M2</t>
  </si>
  <si>
    <t>Icon 61 M2</t>
  </si>
  <si>
    <t>Sinal de R$ 105,446.96 + 30 dias R$ 105,446.96 + Financiamento de R$ 843,575.71</t>
  </si>
  <si>
    <t>Usamos de referência o apartamento 1006.</t>
  </si>
  <si>
    <t>Rua Eng. Leonardo Arcoverde</t>
  </si>
  <si>
    <t>Usamos de referência o 1301 mas foi vendido, usamos o apartamento 1804 para cálculo médio dos apartamentos // 100% Vendido</t>
  </si>
  <si>
    <t>Sainte Marie</t>
  </si>
  <si>
    <t>R. Dr. José Maria, 246</t>
  </si>
  <si>
    <t>Sinal de R$ 10.000,00 + Contrato de R$ 153,277.10 + Financiamento de R$ 380,979.90.</t>
  </si>
  <si>
    <t>Espaço festa -- Piscina adulto e infantil com deck -- Sauna -- Terraço decoberto -- Upper loung</t>
  </si>
  <si>
    <t>Portaria 24hrs -- Sistema de segurança --</t>
  </si>
  <si>
    <t>Usamos de referência o apartamento 1403.</t>
  </si>
  <si>
    <t>Ed. Villa Rica</t>
  </si>
  <si>
    <t>Gv Engenharia</t>
  </si>
  <si>
    <t>Rua Francisco Correia de Araújo , 138</t>
  </si>
  <si>
    <t>50740-430</t>
  </si>
  <si>
    <t>Sinal de R$ $ 24.194,10 + Contrato de 30 dias de R$ 24.194,10 + 4 Semestrais de R$ 6.912,60 + 24 meses de R$ 1.872,16 + Financiamento de R$ 224.659,50.</t>
  </si>
  <si>
    <t>Salão de jogos- Playground- Salão de festas</t>
  </si>
  <si>
    <t>Gerador- Interfone- Portaria 24hrs- Ar condic. split- Centra de gás/cisterna- Portão Eletrônico- Sistema de segurança</t>
  </si>
  <si>
    <t>Usamos de referência o apartamento 404, para calculo de pagamento.</t>
  </si>
  <si>
    <t>Produto ''SBPE'' Sinal/Contrato de R$ 40.133,86 + 42 parcelas de R$ 3.822,27 + 7 Intercar. de  R$ 7.644,55 + Chaves de R$ 240.803,17 + Financiamento.</t>
  </si>
  <si>
    <t>Usamos como referencia o apartamento 201 para calculo medio.</t>
  </si>
  <si>
    <t>Produto ''SBPE'' - Sinal de R$ 37.315,84 + 30/60 de R$ 37.315,84 + Saldo de R$ 447.790,10 + Financiamento.</t>
  </si>
  <si>
    <t xml:space="preserve">Pet Place , Pet Wash , Piscina na Cobertura , Salas de business ,
Espaço Zen, Salão de festas, Espaço Gourmet, Espaço Grill, Deck Piscina com
solarium, Local para Lavanderia, Fitness center equipado, Sala de administração de
condomínio, Vestiário de funcionários, Área verde com projeto de paisagismo.
</t>
  </si>
  <si>
    <t>Usamos de referência o apartamento 901 para cálculo médio dos apartamentos.</t>
  </si>
  <si>
    <t>-8.134.834.444.468.583</t>
  </si>
  <si>
    <t>-34.908.160.411.146.554</t>
  </si>
  <si>
    <t>Produto ''SBPE'' - Sinal de R$ 55.233,00 + 30/60 dias de R$ 55.233,00 + Chaves de R$ 386.631,00.</t>
  </si>
  <si>
    <t xml:space="preserve">Aptos 801,805, 901, 905, 1001, 1005, 1101, 1105 – 2 vagas de carro por unidade. Usamos de referencia o apartamento 905.
</t>
  </si>
  <si>
    <t>Ed. Porto Setúbal</t>
  </si>
  <si>
    <t>R. João Cardoso Aires, Nº 605</t>
  </si>
  <si>
    <t>51130-300</t>
  </si>
  <si>
    <t>-8.141.452.870.864.070</t>
  </si>
  <si>
    <t>-34.910.376.086.340.180</t>
  </si>
  <si>
    <t xml:space="preserve">Sinal 5x R$ 18.598,00 + 60x Mensais R$ 4.959,00 + 5 Semestrais R$ 18.598,00 + Chaves R$ 136.386,00 </t>
  </si>
  <si>
    <t>Piscina com deck; Espaço Grill / Pizza; Brinquedoteca; PeT Place / Pet wash; Quadra ESPORTIVA; Playground; Wine Garden; Espaço Gourmet Cobertura; Espaço Jogos / Teens; Fitness; Bicicletário; Hall social</t>
  </si>
  <si>
    <t>Usamos como referencia o apartamento 703 para calculo medio.</t>
  </si>
  <si>
    <t>Dolphin Smart Flats - Duplex</t>
  </si>
  <si>
    <t>Produto ''SBPE'' Sinal R$ 120.048,00 + 36x de R$ 5.002,00 + 6x6 de R$ 20.008,00 + Chaves de R$ 180.072,00 + Financiamento.</t>
  </si>
  <si>
    <t>Usamos como refêrencia o apartamento 308  para calculo médio.</t>
  </si>
  <si>
    <t>Ed. Monteiro Residence</t>
  </si>
  <si>
    <t>Holanda Prime Engenharia</t>
  </si>
  <si>
    <t>Rua João da Costa Lima, N° 188.</t>
  </si>
  <si>
    <t>53130-300</t>
  </si>
  <si>
    <t>-7.987.211.782.603.063</t>
  </si>
  <si>
    <t>-34.841.989.600.270.270</t>
  </si>
  <si>
    <t>Sinal de R$ 54.890,00 + 30 Dias de R$ 54.890,00 + 50 Mensais de R$ 3.293,00 + 8 Interc. de R$ 13.723,00 + Chaves de R$ 164.670,00+ Financiamento.</t>
  </si>
  <si>
    <t xml:space="preserve">Jardim interno; Salão de festas; área de lazer na cobertura com piscina; Raia e aquecida por energia solar; Salão de festas com terraço panorâmico. </t>
  </si>
  <si>
    <t>Central de Gás; Instalação para aquecimento dos chuveiros à Gás; Guarita; Interfone; Ar Split; Caixa d'água; Cisterna.</t>
  </si>
  <si>
    <t>Usamos como referencia o apartamento 1204 para cálculo mádio. O apartamento 1302 com 02 vagas de estacionamento.</t>
  </si>
  <si>
    <t>Dubourcq Residence</t>
  </si>
  <si>
    <t>HSM Construtora</t>
  </si>
  <si>
    <t>Praça Dois</t>
  </si>
  <si>
    <t>Produto ''SBPE'' - Sinal de 30% e o restante financiamento bancário</t>
  </si>
  <si>
    <t>Piscina; Churrasqueira; Parquinho; Rooftop com academia; cozinha gourmet e salão de jogos.</t>
  </si>
  <si>
    <t>Gás encanado; Varanda gourmet; Infra estrutura para ar-condicionado pré-instalado</t>
  </si>
  <si>
    <t>Usamos como referencia o apartamento 104 para calculo medio// Informaçoes via WhatsApp // 100% Vendido</t>
  </si>
  <si>
    <t>Rua das Piscinas Naturais, 1100</t>
  </si>
  <si>
    <t>Porto Carolina Residence</t>
  </si>
  <si>
    <t>PORTO DE GALINHAS</t>
  </si>
  <si>
    <t>RUA DOS BAOBÁS, 610</t>
  </si>
  <si>
    <t xml:space="preserve">Produto ''SBPE'' - Entrada de R$ 271.192,00 + 12 parcelas de R$ 22.599,00 + 1 intercalada R$ 108.477,00 + chaves R$ 433.907,00. </t>
  </si>
  <si>
    <t>Piscina Adulto; Piscina Infantil; Deck Seco; Espaço Gourmet; Espaço Kids; Lazer a beira-mar</t>
  </si>
  <si>
    <t>Gás Encanado; Infraestrutura para Split; Fechadura Eletrônica; Recepção; Lavanderia; Coworking; Zeladoria</t>
  </si>
  <si>
    <t>Porcelanato Portobello</t>
  </si>
  <si>
    <t>Terreo com 1 unidade por torre. // Usamos como referencia o apartamento 201 para calculo médio</t>
  </si>
  <si>
    <t>Loteamento Merepe, Lote 1 Quadra D2</t>
  </si>
  <si>
    <t>Produto ''SBPE'' - Sinal de 9% de acordo com a renda do comprador, restante financiamento bancário até 91% do valor do imóvel.</t>
  </si>
  <si>
    <t>Usamos de referência o Apartamento 001 Térreo para cálculo médio dos apartamento. // 100% Vendido</t>
  </si>
  <si>
    <t>Rua Engenheiro Clóvis de Castro, nº 153</t>
  </si>
  <si>
    <t>Usamos de referência o apartamento 204, para calculo médio dos apartamentos /// &gt;&gt;&gt; 100% Vendido! &lt;&lt;&lt;</t>
  </si>
  <si>
    <t>Ed. Athos</t>
  </si>
  <si>
    <t>Imobiliaria Recife</t>
  </si>
  <si>
    <t>R. Nossa Sra. da Pompéia, Nº86</t>
  </si>
  <si>
    <t>52041-160</t>
  </si>
  <si>
    <t>-8.036 057 856 768 510</t>
  </si>
  <si>
    <t>-34.893 237 205 333 810</t>
  </si>
  <si>
    <t>Sinal: 20% - Restante do financiamento: 80%</t>
  </si>
  <si>
    <t>Piscina Infantil e Adulto com Raia; Ofurô; Sauna; Playground; Gazebo; Mini-campo; Sala de Ginástica Equipada e Climatizada; Sala de Jogos montada; Sala Gourmet com copa; Salão de Festas</t>
  </si>
  <si>
    <t>Cabeamento para internet rápida; Ante-camâra de segurança para pedestres; Guarita com vidro blindado; Circuito interno de tv; Preparação para vigilância eletrônica com sensores nos muros; Poço para complemento da Compesa; Gerador de emergência; Central de gás; Seis elevadores; Preparação para hidrômetro individual</t>
  </si>
  <si>
    <t>Fachada em cerâmica; Esquadrias anodizadas bronze com vidros verdes.</t>
  </si>
  <si>
    <t>Usamos de referência o apartamento 601</t>
  </si>
  <si>
    <t>Studio Thayza</t>
  </si>
  <si>
    <t>Rua Conselheiro Nabuco, n.º 571</t>
  </si>
  <si>
    <t>52070-010</t>
  </si>
  <si>
    <t>Sinal R$ 52.544,43 + Contrato R$ 52.544,43+ 150 Mensais R$ 1.424,54 + 12 Anuais R$ 2.627,22</t>
  </si>
  <si>
    <t>Usamos de referência o apartamento 1401 para cálculo médio dos apartamentos // Vendido // Usamos uma nova unidade como referencia, apartamento 1404</t>
  </si>
  <si>
    <t>Ed. Morada Limeira</t>
  </si>
  <si>
    <t>Itaoca</t>
  </si>
  <si>
    <t>Rua Maria Jaboatão, 59.</t>
  </si>
  <si>
    <t>50740-360</t>
  </si>
  <si>
    <t>-8.043.575.103.360.111</t>
  </si>
  <si>
    <t>-34.947.920.261.028.656</t>
  </si>
  <si>
    <t xml:space="preserve">Produto ''SBPE'' - Sinal de R$ 29.165,60 + 30 dias R$ 29.165,60 + 3 prestações mensais R$ 8.670,00 + Chaves R$ 19.853,40 + Financiamento R$ 249.280,40 </t>
  </si>
  <si>
    <t>Churrasqueira- Piscina adulto/infantil- Playground</t>
  </si>
  <si>
    <t>Portão Eletrônico- Portaria / Guarita</t>
  </si>
  <si>
    <t>Usamos de referência o apartamento 602 // nova referencia 802 // 100% VENDIDO
para calculo médio dos apartamentos. Porém ja foi vendido e usamos o 1502 como referencia. Apartamento 302 sem vaga de gragem. // 100% Vendido</t>
  </si>
  <si>
    <t>Hoa Beach Flats - Duplex</t>
  </si>
  <si>
    <t>Lotes 04 e 05, Quadra 07.</t>
  </si>
  <si>
    <t>Sinal de R$ 50.278,00 + 12 Mensais de  R$ 1.506,52 + 02 semestrais de R$ 73.451,88 + Chaves de R$ 55.000,00 + Financiamento de R$ 735.300,00.</t>
  </si>
  <si>
    <t>Usamos como referência o apartamento 403 para calculo médio .</t>
  </si>
  <si>
    <t>Akaroa Home</t>
  </si>
  <si>
    <t>JME Engenharia</t>
  </si>
  <si>
    <t>R. das Ninfas, 294</t>
  </si>
  <si>
    <t>50070-050</t>
  </si>
  <si>
    <t>Produto ''SBPE'' - Sinal de R$ 3.340,00 + Contrato  R$ 40.080,00 + 1 parcela  R$ 1.670,00 + Habite-se R$ 43.420,00 + Financiamento  R$ 245.490,00</t>
  </si>
  <si>
    <t>Bicicletário, Lavanderia comum, Espaço Gourmet, Pista de Cooper, Coworking</t>
  </si>
  <si>
    <t xml:space="preserve">total de 77 apartamentos, sendo 68 apartamentos de 1 quartos e 9 de 02 quartos. Restando apenas pra vender, 3 apartamentos de 2 quartos. 77 Vagas de estacionamentos para 1 quarto </t>
  </si>
  <si>
    <t>Usamos como referência o apartamento 607  // 100% vendido</t>
  </si>
  <si>
    <t>Ed. Antibes</t>
  </si>
  <si>
    <t>R. Antônio Viêira, 250</t>
  </si>
  <si>
    <t>50710-480</t>
  </si>
  <si>
    <t>jardim interno, pilotis, playground, poço artesiano, portão eletrônico, salão de festas, sistema de segurança.</t>
  </si>
  <si>
    <t>antena coletiva, caixa d' água, central de gás, cerca elétrica, cisterna, elevador inteligente, gerador, guarita, interfone</t>
  </si>
  <si>
    <t>Ed. Tânia Morais</t>
  </si>
  <si>
    <t>JTC MORAIS</t>
  </si>
  <si>
    <t>Rua Cuiabá 4430,</t>
  </si>
  <si>
    <t>54440-130</t>
  </si>
  <si>
    <t>Produto ''SBPE'' - Sinal de 30%, restante financiamento bancário até 70% do valor do imóvel.</t>
  </si>
  <si>
    <t>Churrasqueira ,Jardim externo, Jardim interno, Piscina, Playground, Quadra Poliesportiva, Sala de convivência, Sala de Ginástica, Salão de festas, Salão de Jogos</t>
  </si>
  <si>
    <t>Rua Calçada, Sauna, Sistema de Segurança, Poão Artesiano, Portão EletrônicoElevador PanorâmicoEstacionamento, Gerador, Guarita, Interfone, Internet, Cerca Elétrica</t>
  </si>
  <si>
    <t>Usamos a unidade 402 como referência // Vendido// Usamos como referencia 1204// 100% VENDIDO.</t>
  </si>
  <si>
    <t>Ed. Easy Barra</t>
  </si>
  <si>
    <t>JWA</t>
  </si>
  <si>
    <t>R. Cap. Médio Osias Ribeiro, 200</t>
  </si>
  <si>
    <t>54420-331</t>
  </si>
  <si>
    <t>Suspensa</t>
  </si>
  <si>
    <t>PRODUTO SPBE, 5% ADESÃO, + 5% CONTRATO, + 40% MENSAIS, + 20% INTERCALADAS, RESTANTE FINANCIAMENTO BANCARIO DE 30%</t>
  </si>
  <si>
    <t>com Piscina adulto e infantil com deck, Espaço grill, Sauna com cromoterapia
de led ́s, 02 Playgrounds, Salão de jogos, Academia, Brinquedoteca, Sala Coworking, Salão de festas, Pet Place, Campinho de futebol</t>
  </si>
  <si>
    <t>Térreo: Central Delivery e Lockers no Hall, Central de gás, Hidrômetro
Individual, Guarita elevada com acesso por antecâmara e Gerador. Pavimento Vazado: Bicicletário e projeto preparado para sistema de segurança e de paisagismo.
Cobertura com Roof Top.</t>
  </si>
  <si>
    <t>Usamos como referencia para calculo medio o apartamento 1204. -- VENDAS SUSPENSAS --</t>
  </si>
  <si>
    <t xml:space="preserve">Farol Beach Carneiros </t>
  </si>
  <si>
    <t>Leeve Empreendimentos</t>
  </si>
  <si>
    <t>R. Alm. Tamandaré.</t>
  </si>
  <si>
    <t>Entrada em 4x de R$ 134.825,00 + Sinal de R$ 33.706,00 R$ + 30 dias de R$33.706,00 + 60 Dias de R$ 33.706,00 + 90 Dias de R$ 33.706,00 + 12 Parcelas de R$ 11.235,00 + 2 Intercaladas de R$ 67.412,00 + ''Chaves'' R$ 269.650,00.</t>
  </si>
  <si>
    <t xml:space="preserve">Piscina com borda infinita; Piscina Infantil; Prainha; Hidromassagem; Sauna; Mirante; Espaço Gourmet; Salão de Jogos; Winebar; Whiskeria; Deck Seco e Molhado; Churrasqueira; Academia; Jacuzzi; Varanda Gourmet; Térreo com piscina privativa; Zeladoria; Passarela com Garden; Hall social e Conveniência; Bicicletário.
</t>
  </si>
  <si>
    <t>Gás encanado; Estrutura para split; Fechadura eletrônica.</t>
  </si>
  <si>
    <t>Piso: Porcelanato; Paredes e Teto:Revestimento de gesso com massa e pintura PVA; Bancada: Granito; Cubas: Em aço inox; Peitoril: em vidro.</t>
  </si>
  <si>
    <t>Usamos como referência o apartamento 10 - Térreo - Sul (Norte Internac).</t>
  </si>
  <si>
    <t>Ato 1 R$ 45.773,99 + Sinal 1 R$ 30.515,99 + Sinal 2 R$ 30.515,99 + Sinal 3 R$ 30.515,99 + 20 mensais de R$ 5.721,75 + Interc. 32.423,25 +Chaves R$ 381.449,90</t>
  </si>
  <si>
    <t>Usamos como referência o apartamento 201 como calculo de preço médio. // No pavimento terreo há 1 unidades e nos demais ha 2 por andar // Usamos como referência o apartamento 003 como calculo médio.</t>
  </si>
  <si>
    <t>Residencial Marcos Lira</t>
  </si>
  <si>
    <t>Lira Junior</t>
  </si>
  <si>
    <t>Engenho do Meio</t>
  </si>
  <si>
    <t>Rua Ribeirão nº. 57</t>
  </si>
  <si>
    <t>50670-210</t>
  </si>
  <si>
    <t>Sinal R$ 20.000,00 + 30 Dias R$ 20.000,00 + 18x R$ 1.500,00+ 2 Intercaladas R$ 10.500,00 + Chaves de R$ 194.000,00 + Financiamento.</t>
  </si>
  <si>
    <t>Interfone; Potões automatizados</t>
  </si>
  <si>
    <t>Plaza Haus</t>
  </si>
  <si>
    <t>Livic Empreendimentos</t>
  </si>
  <si>
    <t>Rua Alfredo Fernandes, N° 122.</t>
  </si>
  <si>
    <t>-8.035.595.146.865.745</t>
  </si>
  <si>
    <t>-34.914.606.879.011.090</t>
  </si>
  <si>
    <t>Produto ''SBPE'' - Contrato  R$ 36.320,58 + 30/60 dias  R$ 36.320,58 + 12 mensais  R$ 3.026,71 + Financiamento de R$ 581.129,25.</t>
  </si>
  <si>
    <t xml:space="preserve"> Academia de ginastica equipada; espaço de conveniência; espaço co-work; lavanderia equipada; playground; pet place; pet wash e bicicletário. 
</t>
  </si>
  <si>
    <t>Gerador para áreas comuns; ponto de luz e tomada de emergência nas unidades; iluminação da área comum em  LED com sensores de presença; energia solar; medição individualizada de água; gás e energia elétrica e poço artesiano.</t>
  </si>
  <si>
    <t>Usamos de referência o apartamento 1002 para cálculo médio dos apartamentos. Em ctt com a construtora foi informado que enquanto em obras o cliente escolhe se quer 1 ou 2 quartos na tipologoa de 54m². (a tabela não hove alteração)</t>
  </si>
  <si>
    <t>Ed. Ametista</t>
  </si>
  <si>
    <t>Malus</t>
  </si>
  <si>
    <t>R. Faustino Pôrto, 289</t>
  </si>
  <si>
    <t>51020-270</t>
  </si>
  <si>
    <t>31/04/2024</t>
  </si>
  <si>
    <t>Sinal R$ 120.000,00 + Financiamento R$ 280.000,00</t>
  </si>
  <si>
    <t>Salão de festas
Piscina adulto e infantil
Sauna</t>
  </si>
  <si>
    <t>Usamos de referência o apartamento 804 // 100% VENDIDO</t>
  </si>
  <si>
    <t>Ed. Parador de Cervantes</t>
  </si>
  <si>
    <t>Rua Serinhaém, 149</t>
  </si>
  <si>
    <t>51021-200</t>
  </si>
  <si>
    <t>Sinal R$ 156.000,00 + Financiamento R$364.000,00</t>
  </si>
  <si>
    <t>Local para sala de ginástica,
Jogos, Sauna, Piscina, , Salão de Festa</t>
  </si>
  <si>
    <t>gerador próprio, guarita de
segurança, Ampla Área de Lazer na
cobertura, central de gás.</t>
  </si>
  <si>
    <t>Total de 108 apartamentos, sendo 90 apartamentos de 2 quartos e 18 de 01 quartos. Restando apenas pra vender, 2 apartamentos de 2 quartos. // Usamos como referência para calculo médio o apartamento 403</t>
  </si>
  <si>
    <t>Brisa do Mar Residence</t>
  </si>
  <si>
    <t>Martin Medeiros</t>
  </si>
  <si>
    <t>R. Francisco Mendes, 365</t>
  </si>
  <si>
    <t>54410-310</t>
  </si>
  <si>
    <t>Piscina com deck, área para salão de festa</t>
  </si>
  <si>
    <t>Referência 504</t>
  </si>
  <si>
    <t>Sinal de R$ 23.700,00 + Contrato de R$ 23.700,00 +  12 mensais de R$ 3.950,00 + 2 Semestrais de R$ 11.850,00 + Financiamento de R$ 355.500,00</t>
  </si>
  <si>
    <t>Usamos de referência o apartamento 405.</t>
  </si>
  <si>
    <t>Av. Governador Carlos de Lima Cavalcanti, 60</t>
  </si>
  <si>
    <t>Sinal R$ 28.000,00 + 30 Dias R$ 28.000,00 + 60 Dias R$28.000,00 + 2 Mensais R$ 26.250,00 + Financiamento R$ 283.500,00</t>
  </si>
  <si>
    <t>Usamos de referência o apartamento 105, para calculo médio dos apartamentos.</t>
  </si>
  <si>
    <t>Ato(pix) R$ 4.399 + Contrato R$ 17.596 + 22 meses R$ 1.459,45 + 3 semestrais R$ 4.399 + Financiamento R$ 372.600.</t>
  </si>
  <si>
    <t xml:space="preserve">100% Vendido </t>
  </si>
  <si>
    <t>Rua da Harmonia, 533</t>
  </si>
  <si>
    <t>Sinal de R$  26.100,00 + Contrato de R$ 26.100,00 + 17 mensais de R$ 1.949,00 + 02 Semestrais R$ 13.050, 00 + Financiamento de R$ 410.560,00</t>
  </si>
  <si>
    <t>Usamos de referência o apartamento 701, para calculo médio dos apartamentos.</t>
  </si>
  <si>
    <t>Noemia Paraiso</t>
  </si>
  <si>
    <t>R. Prof. Othon Paraíso, 123</t>
  </si>
  <si>
    <t>Ato Pix de R$ 21.000,00+ Contrato de R$ 21.000,00 + 18 Meses de R$3.451,00 +  Financiamento de R$ 324.700,00</t>
  </si>
  <si>
    <t>SALÃO DE FESTA -LOUNGE COM BAR -TERRAÇO DESCOBERTO -COPA FECHADA -FITNESS
-DECK -PISCINA ADULTO E INFANTIL -HIDRO | SPA -APOIO PISCINA</t>
  </si>
  <si>
    <t>Guarita- Sistemana de Segurança- Hall social</t>
  </si>
  <si>
    <t>Usamos de referência o apartamento 1407 para calculo médio dos apartamentos, existe 5 pavimentos com terminais 01 e 02 que pussuem apenas 2 vaga de garagem por apartamento.</t>
  </si>
  <si>
    <t>Oscar Freire</t>
  </si>
  <si>
    <t>Av. Sen. Sérgio Guerra, 966.</t>
  </si>
  <si>
    <t>54400-003</t>
  </si>
  <si>
    <t>ATO (PIX) R$ 5.780,00 + CONTRATO R$ 23.120,00+ 18 MENSAIS R$ 2.628,00 + 02 SEMESTRAIS R$ 7.225,00 + FINANCIAMENTO R$ 487.350,00</t>
  </si>
  <si>
    <t>Piscina - Playground - Sala de Ginástica - Sistema de Segurança - Bicicletário - Brinquedoteca - Rooftop - Pet Place</t>
  </si>
  <si>
    <t>Usamos de referência o apartamento 305 // - 10 unidades por pavimento mas são 4 unidades no rooftop // Vendido // USamos como referencia apartamento 205.</t>
  </si>
  <si>
    <t>Sinal R$ 114.300,00+ 30 dias R$ 52.436,93 + 2 Mensais R$ 114.300,00 + Financiamento R$ 533.400,00</t>
  </si>
  <si>
    <t>Usamos como referência o apartamento 309, Torre D para calculo médio</t>
  </si>
  <si>
    <t>Max Carneiros exclusive</t>
  </si>
  <si>
    <t>Sinal de R$ 27.745,00 no pix + Contrato de R$  11.098,00 + 17 Mensais de R$ R$ 4.278,00 + 02 Semestrais R$ 8.324,00 +  Financiamento de R$ 426.700,00</t>
  </si>
  <si>
    <t>Usamos como referência o apartamento A117.</t>
  </si>
  <si>
    <t>Morata Living Residence</t>
  </si>
  <si>
    <t xml:space="preserve">  Av. Sul Gov. Cid Sampaio, 111 </t>
  </si>
  <si>
    <t>51150-000</t>
  </si>
  <si>
    <t>-8 108 861 025 303 174</t>
  </si>
  <si>
    <t>-34 908 661 376 708 736</t>
  </si>
  <si>
    <t xml:space="preserve">Produto ''SBPE'' - Sinal de  R$ 5.550,00 + Contrato  R$  5.550,00 + 30 dias  R$  5.550,00 + 60 dias R$  5.550,00 + 42 mensais R$ 1.654,00 + Financiamento R$ 278.320,00. </t>
  </si>
  <si>
    <t>Piscina Adulto, Piscina Infantil, Salão de Festas &amp; Bar, Brinquedoteca, Espaço Gourmet, Grill Garden, Playground Campinho, Quadra de Beach Tennis, OutFitness, Bike Station, Pet Place &amp; Pet Wash, Pista de Cooper e Caminhada</t>
  </si>
  <si>
    <t>Medições de água e gás individualizados, Laje técnica de ar condicionado, Infraestrutura para aquecimento a gás, Caixa para Split, Impermeabilidade visual, Menor custo manutenção de condomínio</t>
  </si>
  <si>
    <t>elétrico, água e esgoto. A aquisiçãoda bancada</t>
  </si>
  <si>
    <t>(o Edificio possuí 3 torres, Sky, Urban e City) está sendo comecializados 2 torres Sky e Urban. Usamos de referência a unidade 6 da torre Sky. Usamos como nova referência a unidade 8 da torre Sky. As Torre C se encontrar bloqueadas e as Torre A e B tem algumas unidades bloqueadas.</t>
  </si>
  <si>
    <t>Ed. Moises Rodrigues</t>
  </si>
  <si>
    <t>Rua Osvaldo Guimarães, 73.</t>
  </si>
  <si>
    <t>50670-330</t>
  </si>
  <si>
    <t>Produto ''SBPE'' - Sinal de R$ 20.350,00 + Contrato de R$ 20.350,00 + 30dias /Chaves de R$ 20.350,00 + Financiamento de R$ 325.600,00</t>
  </si>
  <si>
    <t>Salão de festa, Playgound.</t>
  </si>
  <si>
    <t>01 vaga de garagem de estacionamento p/andar, 02 elevadores de ultima geração, antena coletiva, central de gás e interfone, guarita de segurança e cameras de segurança.</t>
  </si>
  <si>
    <t>Usamos de referência o apartamento 1001, para calculo médio dos apartamentos. 12 dos apartamentos oferecem 2 vagas de garagem.</t>
  </si>
  <si>
    <t>Ed. Rio Gurupi</t>
  </si>
  <si>
    <t>Prado</t>
  </si>
  <si>
    <t>Rua Ricardo Salazar, 231.</t>
  </si>
  <si>
    <t>50720-120</t>
  </si>
  <si>
    <t>Sinal de R$ 16.960,00 + 30 dias de R$ 14.140,00 + contrato de R$ 16.960,00 + 60 dias de R$ 14.140,00 + 90 dias de R$ 14.140,00 + 3 parcelas R$  2.820,00 + financiamento R$ 339.200,00</t>
  </si>
  <si>
    <t>Espaço para playground- Piscina, deck, apoio da piscina, ducha, Espaço para Festas,</t>
  </si>
  <si>
    <t>Antena coletiva, Central de gás, Preparação para medição individualizada de água, Central de interfone, Guarita de segurança,</t>
  </si>
  <si>
    <t>Revestimento do piso 100% porcelanato,</t>
  </si>
  <si>
    <t>Usamos de referência o apartamento 501.</t>
  </si>
  <si>
    <t xml:space="preserve"> Serviço de Consultoria Adm  R$ 89.328,01 + 48 Mensais R$ 14.407,74 + 07 Intercaladas R$ 28.815,49 + Financiamento.</t>
  </si>
  <si>
    <t xml:space="preserve">Usamos como referência o apartamento 110 -  TORRE  B  para calculo médio. Usamos as tipologias 62,76m², 63,44m², 63,60m²  e 66,97m² para contagem. &gt;&gt;&gt; As terminações 04, 05 e 08 dos Blocos A, C, E G e I / 03, 04 e 06 do Bloco B / 04, 05 e 07 dos Blocos D, F, H e J são espelhadas. Ver planta do pavimento &lt;&lt;&lt; </t>
  </si>
  <si>
    <t>Beach Class Manguinhos + Gardem</t>
  </si>
  <si>
    <t xml:space="preserve"> Serviço de Consultoria Adm  R$ 105.626,17 + 48 Mensais R$ 17.036,48 + 07 Intercaladas R$ 34.072,96 + Financiamento.</t>
  </si>
  <si>
    <t>Usamos como referência o apartamento 7 -  TORRE  D  para calculo médio. Usamos as tipologias 119,71m², 118,74m², 119,85m², e 147,83m² - TÉRREO.</t>
  </si>
  <si>
    <t>R. da Pe</t>
  </si>
  <si>
    <t>Sinal de R$ 48.728,98 + 30/60 dias R$ 48.728,98 + 16 mensais R$ 13.705,03 + 2 intercaladas de R$ 109.640,21 + Financiamento de R$ 877.121,67.</t>
  </si>
  <si>
    <t>Usamos como referência o apartamento 210, Torre I (o empreendimento tem 9 torres com quantidades variadas)  &gt;&gt;&gt; Foi usada a tabela BEACH CLASS MERINE - Plano Fechado  (Janeiro 2025) para cálculo médio. &lt;&lt;&lt;</t>
  </si>
  <si>
    <t>Estrada de Muro Alto</t>
  </si>
  <si>
    <t>Serviço de Consultoria Administrativa + 42 Mensais + 06 intercaladas</t>
  </si>
  <si>
    <t>Usamos o apartamento 117 par acalculo médio // 100% Vendido</t>
  </si>
  <si>
    <t>Moura dubeux</t>
  </si>
  <si>
    <t>Sinal de  R$ R$ 23.676,17+ 30/60 dias de R$ 23.676,17 + 23 dias R$ 6.562,42 + 2 intercaladas de R$ 22.196,41 + Financiamento de R$ 621.499,36.</t>
  </si>
  <si>
    <t>FECHADURAS ELETRÔNICAS NOS APARTAMENTOS, ÁREA DESTINADA PARA OPERAÇÃO DE MINIMARKET, ESPAÇO DELIVERY E E-COMMERCE, VAGAS DE GARAGEM MAIS LARGAS, GERADOR PARA ATENDER ÀS ÁREAS COMUNS, UMA TOMADA E UM PONTO DE LUZ DE EMERGÊNCIA POR UNIDADE DE APARTAMENTOS, ILUMINAÇÃO EM LEDS NAS ÁREAS COMUNS, TOMADAS COMPARTILHADAS PARA CARROS ELÉTRICO (3 UNIDADES), LIXEIRA COM PREDISPOSIÇÃO PARA COLETA SELETIVA, IRRIGAÇÃO INTELIGENTE, PAISAGISMO COM USO
PREFERENCIAL DE ESPÉCIES NATIVAS, PLACAS SOLARES PARA ATENDER PARTE DAS ÁREAS COMUNS.</t>
  </si>
  <si>
    <t>Usamos como referência o apartamento 117, Torre D ( as unidades do terreo são inferiores aos demais andares, contabilizando 1 uidade a menos por torre contabilizando 536 unidades, 64 de 2 quartos e 472 studios de 1 quarto) &gt;&gt;&gt; Foi usada a tabela Beach Class Wave - Plano Fechado (JANEIRO 2025) para cálculo médio. &lt;&lt;&lt;</t>
  </si>
  <si>
    <t>52050-225</t>
  </si>
  <si>
    <t>Sinal R$ 38.951,47 + 30/60 dias R$ 38.951,47 + 14 mensais R$ 18.362,83 + Financiamento R$ 560.901,10.</t>
  </si>
  <si>
    <t>Usamos o apartamento 802 para base de calculo medio.</t>
  </si>
  <si>
    <t>Rua Antonio Falcão, Nº 988</t>
  </si>
  <si>
    <t>31/05/2027</t>
  </si>
  <si>
    <t>Serviço de consultoria administrativa R$ 61.616,47 + Cotas pagas até Janeiro /2025 R$ 83.602,04 + 37 mensais R$ 11.943,15 + 5 intercaladas R$ 23.886,30.</t>
  </si>
  <si>
    <t>Usamos como referencia o apartamento 401 para calculo medio</t>
  </si>
  <si>
    <t>Flow Boa Viagem</t>
  </si>
  <si>
    <t>R. Carlos Pereira Falcão, Nº 978.</t>
  </si>
  <si>
    <t>-8.125.204.502.610.202</t>
  </si>
  <si>
    <t>-34.906.882.716.947.020</t>
  </si>
  <si>
    <t>Sinal de R$ 42.138,44 + 30 dias R$ 42.138,44 + Financiamento de R$ 379.245,93.</t>
  </si>
  <si>
    <t>Academia; Fitness Externo; Sky louge Fitness; Espaço Yoga; Salão de Festas; Louge Festas; Terraço Barbecue; Solarium; Piscina infantil e adulto com prainha; Deck com Chuveirao; Playground; Pet Place; Campinho; Hall Social.</t>
  </si>
  <si>
    <t>Antecamara; Acesso de pedrestre; Portaria; Câmeras de segurança; Guarita; Portaria 24 horas; Vigilância 24h.</t>
  </si>
  <si>
    <t>Gerador de energia atendendo as partes das áreas comuns</t>
  </si>
  <si>
    <t>Usamos de referência a torre B apartamento 302 para calculo médio dos apartamentos. /// 2 Torres com 4 apartamentos por andar (sendo 22 pavimentos na Torre A e - 21 na Torre B) – Total de 172 apartamentos</t>
  </si>
  <si>
    <t>La Vie</t>
  </si>
  <si>
    <t>Rua Cel. Célio Regueira, 60</t>
  </si>
  <si>
    <t>50740-510</t>
  </si>
  <si>
    <t>SInal de R$ 159.286,63 + Financiamento de R$ 371.668,81.</t>
  </si>
  <si>
    <t>"Usamos como referência apartamento 1704 para cálculo médio dos apartamentos" // Usamos uma nova unidade como referencia, apartamento 1804.</t>
  </si>
  <si>
    <t>Sinal  de R$ 33.263,82 + 22 Mensais de R$ 3.239,98 + 3 Semestrais de R$ 20.591,89 + Financiamento de R$  308.878,29.</t>
  </si>
  <si>
    <t>Usamos de referência o apartamento 1104 Torre A para calculo médio dos apartamentos. // OBS: No pavimento Terreo, há 6 unidades. Nas demais 8 unidades //  &gt;&gt;&gt; Foi usada a tabela MOOD AURORA - INCORPORAÇÃO (Janeiro 2025) para cálculo médio. &lt;&lt;&lt;</t>
  </si>
  <si>
    <t>Serviço de Consultoria Administrativa + Cotas pagas + 10 Mensais + 1 Intercaladas + Financiamento.</t>
  </si>
  <si>
    <t>Parque das Palmeiras</t>
  </si>
  <si>
    <t>Caxanga</t>
  </si>
  <si>
    <t>Engenho Poeta, Nº 193.</t>
  </si>
  <si>
    <t>50800-180</t>
  </si>
  <si>
    <t>Sinal deR$ 81.635,53 + 30 dias de R$ 81.635,53 + Financiamento de R$ 380.965,82.</t>
  </si>
  <si>
    <t>Jogos, Sauna, Piscina, , Salão de Festa</t>
  </si>
  <si>
    <t>Guarita de segurança, Ampla Área de Lazer na cobertura, central de gás.</t>
  </si>
  <si>
    <t>Usamos o apartamento 2105 para calculo.</t>
  </si>
  <si>
    <t>Rua Nogueira de Souza, Nº 305</t>
  </si>
  <si>
    <t>Usamos o apartamento 301 para base de calculo. /// 100% Vendido</t>
  </si>
  <si>
    <t>Reserva Polidoro</t>
  </si>
  <si>
    <t>R. Gen. Polidoro, 320</t>
  </si>
  <si>
    <t>50740-050</t>
  </si>
  <si>
    <t>Academia Coberta, Espaço Kids, Piscina Adulto, Playground, Quadra Gramada, Salão de Festas, Salão de Jogos</t>
  </si>
  <si>
    <t>Guarita de Segurança; Portão eletronico</t>
  </si>
  <si>
    <t>Bancada da Cozinha em granito; Bancadas do Banheiro em Granito; Cerâmica Cozinha e Banheiro; Dispositivos Economizadores (Redutor de vazão e ar); Dispositivos Economizadores (Sistema de descarga); Previsão para medição de água individualizada; Revestimento total das áreas molhadas; Tanque em aço inox; LANTAS DO RESERVA POLIDORO</t>
  </si>
  <si>
    <t>Usamos de referência o 705 mas foi vendido, usamos o apartamento 1706 para cálculo médio dos apartamentos. Vendido. Usamos como referencia 1812 / 100% Vendido</t>
  </si>
  <si>
    <t>Ville de Paris</t>
  </si>
  <si>
    <t>Rua Lago Verde, 155, Iputinga - Recife/PE</t>
  </si>
  <si>
    <t>50670-460</t>
  </si>
  <si>
    <t>PISCINAS ADULTO E INFANTIL, ESPAÇO GOURMET, SALÃO DE FESTAS ESPAÇO KIDS, LAZER COMPLETO E EQUIPADO, PLAYGROUND, POMAR</t>
  </si>
  <si>
    <t>CIRCUITO FECHADO DE TV (CFTV) COM CÂMERAS NO MURO FRONTAL DO EMPREENDIMENTO E GUARITA. PREVISÕES PARA CÂMERAS INTERNAS AO EMPREENDIMENTO EM LOCAIS ESTRATÉGICOS, SOMENTE TUBULAÇÃO SECA E SONDADA, CERCA ELÉTRICA</t>
  </si>
  <si>
    <t>Cozinha e Área de Serviço: Complemento de azulejo até o teto em todas as paredes;
· Bancada de Granito Preto São Gabriel; Tanque de Inox com acabamento em Granito Preto São Gabriel; Porcelanato Bege Natural Banheiro: Complemento de azulejo até o teto em todas as paredes; Bancada de Granito Preto São Gabriel; Revestimento Decorativo Branco na parede da janela; Porcelanato Bege Natural; Sala: Porcelanato polido Bege. Quartos: Piso Laminado</t>
  </si>
  <si>
    <t>Venda suspensa.</t>
  </si>
  <si>
    <t>Maria Farinha Flat Residence</t>
  </si>
  <si>
    <t>Mult Técnica</t>
  </si>
  <si>
    <t>R. Tejipió, Nº 300</t>
  </si>
  <si>
    <t>53427-600</t>
  </si>
  <si>
    <t>Sinal de 5% de R$ 18.900,00 + 30/60 Dias R$ 7.560,00 + 24x Mensais R$ 420,00 + FInanciamento R$ 333.900,00.</t>
  </si>
  <si>
    <t>Salão de Jogos; Sauna; Piscina; Beach Tenis; Sala de Relax; Playground; Mini Campo; Brinquedoteca; Salão de festas; Churrasqueira</t>
  </si>
  <si>
    <t>Portaria; Câmeras pré-instaladas; Portões eletricos e interfone</t>
  </si>
  <si>
    <t>Piso laminado</t>
  </si>
  <si>
    <t>Usamos como referência o apartamento 504 torre A.</t>
  </si>
  <si>
    <t>Ed. Maria Renda</t>
  </si>
  <si>
    <t>Muniz de Araujo</t>
  </si>
  <si>
    <t>R. dos Navegantes, 785</t>
  </si>
  <si>
    <t>51020-010</t>
  </si>
  <si>
    <t>Sinal de R$ 121.800,00 + chaves de R$121.800,00 + financiamento R$ 365.400,00.</t>
  </si>
  <si>
    <t>salão de festas, piscina, sauna</t>
  </si>
  <si>
    <t>central de gás, gerador, antena coletiva, pára-raios</t>
  </si>
  <si>
    <t>"Usamos de referência o apartamento 1401 para cálculo médio dos apartamentos"</t>
  </si>
  <si>
    <t>Ed. Istoría</t>
  </si>
  <si>
    <t>NewHome</t>
  </si>
  <si>
    <t>Rua André Rebouças, nº 95,</t>
  </si>
  <si>
    <t>52041-030</t>
  </si>
  <si>
    <t>Sinal de R$ 59.100,00 + 10 Parcelas de R$ 2.955,00 + Intercaladas de R$ 59.100,00 + Financiamento de R$ 443.250,00.</t>
  </si>
  <si>
    <t>Piscina com Prainha- hidromassagem aquecida por painéis solares- Salão de Festas / Multiuso- Playground</t>
  </si>
  <si>
    <t>Guarita com Delivery Room- Hall Social e Sala de Reunião Climatizados- Infra estrutura para sistema de segurança Fechadura de entrada Digital</t>
  </si>
  <si>
    <t>Piso e Rodapés em Porcelanato</t>
  </si>
  <si>
    <t>Usamos de referência o apartamento 701 para cálculo médio dos apartamentos"</t>
  </si>
  <si>
    <t>Ed. Reserva Madalena</t>
  </si>
  <si>
    <t>Rua Hermógenes de Morais, nº 126,</t>
  </si>
  <si>
    <t>50610-160</t>
  </si>
  <si>
    <t>Produto ''SBPE'' - Sinal de R$ 97.000,00 + Finanancimento R$ 388.000,00.</t>
  </si>
  <si>
    <t>Piscina com hidromassagem aquecida por painéis solares- Terraço Grill/Gourmet- Espaço Fitness- Salão de Festas / Multiuso</t>
  </si>
  <si>
    <t>Infra estrutura para sistema de segurança- Todos os Ambientes Equipados</t>
  </si>
  <si>
    <t>"Usamos de referência o apartamento 303 para cálculo médio dos apartamentos"</t>
  </si>
  <si>
    <t>Evoke - Torre Elicit</t>
  </si>
  <si>
    <t>Or</t>
  </si>
  <si>
    <t>Paiva</t>
  </si>
  <si>
    <t>Rua Vitória Régia</t>
  </si>
  <si>
    <t>54590-000</t>
  </si>
  <si>
    <t>Sinal R$ 16.373,66 + 30/60/90  Parcelas R$ 16.373,66 + 26 Mensais R$ 3.778,54 + 5 Semestrais R$ 17.683,56 + Unica R$ 9.824,20 + Habite-se R$ 392.967,95.</t>
  </si>
  <si>
    <t>Salão de Festas; Space Kids; PlayGround; Game Zone; Fitness; Massagem; Piscina; Work Hub; Espaço Grill; Beach Sports &amp; Campinho Society; Pet Place; Espaço Zen; Rooftoop &amp; Sport Bar</t>
  </si>
  <si>
    <t>Gerador em áreas comuns; Medição indivualizada de gás, água e energia; Controle interigente de acesso a portaria; Sistema de CFTV nas areas comuns e alarme perimetral; Guar Blindada; Sistema de irrigação automatizado e abastecido por água do poço artesiano; Coleta seletiva (AGRP); Sensor de presença para consumo de energia consciente; Luminárias em LED nas areas comuns; Energia solar; Vaga com carregador para carro elétrico; Calibrador de ar para pneus; Tomada de emergência e ponto de iluminação nas unidades privativas; Aplicativo próprio para gestão do condomínio; Wi-Fi nas áreas comuns</t>
  </si>
  <si>
    <t>Usamos como referencia o apartamento 306N para calculo médio // Unidade Vendida / Usamos uma nova referencia, unidade 206S. // Alguns aptos tem direito a 2 vagas e outros 3 vagas // São 10 apto por andar, porem o 11º tem 9 unidades, contando do Terreo ao 11º. &gt;&gt;&gt; Vendido! Nova referência 305N.</t>
  </si>
  <si>
    <t>Evoke - Torre Elysian</t>
  </si>
  <si>
    <t>Sinal  R$ 14.916,74 + 30/60/90 Parcelas R$ 14.756,96 + 38 Mensais R$ 2.616,97 + 07 Semestrais R$ 14.206,42 + Unica R$ 6.629,66 + Habita-se R$ 397.779,73.</t>
  </si>
  <si>
    <t>Usamos como referencia o apartamento 603S para calculo médio  // Unidade vendida // Usamos uma nova referencia 503N.</t>
  </si>
  <si>
    <t>Evoke - Torre Elysian - Aptos Jardins</t>
  </si>
  <si>
    <t>Sinal  R$ 20.839,39  + 30/60/90 Parcelas R$ 20.839,39  + 38 Mensais R$ 3.707,36  + 07 Semestrais R$ 20.125,69 + Unica R$ 9.391,99 + Habita-se R$ 563.519,34.</t>
  </si>
  <si>
    <t xml:space="preserve">Usamos como referencia o apartamento 002N para calculo médio  </t>
  </si>
  <si>
    <t>Evoke - Torre Elysian - Solarium</t>
  </si>
  <si>
    <t>Sinal  R$ 25.811,68 + 30/60/90 Parcelas R$ 25.454,30 + 38 Mensais R$ 25.811,68 + 07 Semestrais R$ 24.582,55 + Unica R$ 11.471,86 + Habita-se R$ 688.311,48.</t>
  </si>
  <si>
    <t xml:space="preserve">Usamos como referencia o apartamento 1204N para calculo médio  </t>
  </si>
  <si>
    <t>Park Raquel Residence</t>
  </si>
  <si>
    <t>Park Centrale</t>
  </si>
  <si>
    <t>Rua Desembargador Góis Cavalcante</t>
  </si>
  <si>
    <t>52060-145</t>
  </si>
  <si>
    <t>-8.031.627.823.119.960</t>
  </si>
  <si>
    <t>Produto ''SBPE'' - Sinal de R$ 23.974,88 + 30 dias R$ 23.974,88 + 31 mensais R$ 1.649,88 + 3 semestrais R$ 9.589,95 + financiamento R$ 511.464,00</t>
  </si>
  <si>
    <t>Espaço de lazer completo:Piscina aquecida com hidromassagem; Sala de massagem; Academia climatizada; Sala games; Espaço grill; Wine garden; Espaço relax; Playground; Lounge.</t>
  </si>
  <si>
    <t>Portaria eletrônica ; Fechadura eletrônica; Guarita de Segurança; Portão eletronico</t>
  </si>
  <si>
    <t>Usamos de referência o apartamento 204, para calculo de pagamento</t>
  </si>
  <si>
    <t>Ed. Dr. José Alves</t>
  </si>
  <si>
    <t>PCP Construções</t>
  </si>
  <si>
    <t>R. Visc. de Cairú, 207</t>
  </si>
  <si>
    <t>52031-140</t>
  </si>
  <si>
    <t>1.100,83 m²</t>
  </si>
  <si>
    <t>Sinal de 18.596,82 + 30 dias 18.596,82 + Mensais - 36x de 1.033,16 + Intercaladas 6x - Semestral 6.198,94 + Saldo Financiado 260.355,54.</t>
  </si>
  <si>
    <t>Piscina / Deck Seco / Lounge Externo / Salão de festas com copa / Espaço Fitness / Playground</t>
  </si>
  <si>
    <t>Guarita / Gerador / Portões automáticos com controle / Água com medição individualizada / Central de gás com medição individualizada</t>
  </si>
  <si>
    <t>Fachada em cerâmica / Pré-instalação para Split / Instalações para aquecedor de passagem no chuveiro</t>
  </si>
  <si>
    <t>Usamos de referência o apartamento 1104 com base de calculo</t>
  </si>
  <si>
    <t>Sinal R$ 25.830,00 + 30/60 Dias R$ 14.760,00 + Intercaladas (6 x 6 meses) R$ 9.225,00 + 35 Parcelas R$ 2.108,57 + Chaves de R$ 184.500,00.</t>
  </si>
  <si>
    <t>Usamos como referência o apartamento 003, como calculo de preço médio. // No pavimento Terreo há 2 unidades e nos demais há 4 unidades &gt; Usamos nova tipologia o apartamento 121 p/ cálculo médio.</t>
  </si>
  <si>
    <t>Sinal de R$ 29.940,00 + 30/60 Dias R$ 29.940,00 + 8x Mensais R$ 8.108,81 + 1 Semestre R$ 44.910,00 + Chaves R$ 299.400,00 + Financiamento</t>
  </si>
  <si>
    <t>Usamos como referência o apartamento 101 como calculo de preço médio &gt; Vendido! Usamos como referência 020.</t>
  </si>
  <si>
    <t>Produto ''SBPE'' - Sinal de R$ 9.110,00 + Complemento do Sinal R$ 29.560,00 + 30 Dias R$ 26.910,00 + 60 Dias de R$ 26.910,00 + 29x Mensal de R$5.250,00  Semestral 4x 28.450,00+ Financiamento de R$ 556.460,00</t>
  </si>
  <si>
    <t>Usamos o apartamento 001 Bloco A para base de calculo. P/ cálculo usamos as tipologias 53,87 + 74,51 + 90,16 m².</t>
  </si>
  <si>
    <t>Tamarineira Prince</t>
  </si>
  <si>
    <t>R. São Vicente, 255.</t>
  </si>
  <si>
    <t>52051-160</t>
  </si>
  <si>
    <t>Sinal de R$ 68.590,00 + Mensal 30 (1x) de R$ 68.590,00 + Financiamento R$ 425.820,00.</t>
  </si>
  <si>
    <t>Hall social nas torres A e B, Lounge Gourmet, Lounge de Convivência, Piscina adulto, Piscina infantil, Deck, Minicampo, Churrasqueira, Playground, Pomar, Horta e jardim de flores, Lounge Relax, Bicicletário, Pet Place Brinquedoteca, Fitness, Sala de Coworking com multiuso</t>
  </si>
  <si>
    <t>Portaria, lounge de convivencia com apoio, lounge gourmet com apoio, 04 wcs, piscina, deck,</t>
  </si>
  <si>
    <t>Usamos de referência o apartamento 304 Torre B para calculo médio dos apartamentos.</t>
  </si>
  <si>
    <t>R. Dom Vital</t>
  </si>
  <si>
    <t>Beach gourmet com copa, Playground, hall com work, coffe &amp; Friends, Minimarket, sala para games, piscina com deck, pet wash, fitness com funcional, minicampo gramado, bicicletário e tomada para carregamento de carro elétrico.</t>
  </si>
  <si>
    <t xml:space="preserve">Antecâmara de segurança com local para lockers (Ifood e E-commerce); local para central de gás; local para lixo, portões com comando; Fechaduras eletronicas 
</t>
  </si>
  <si>
    <t>Usamos de referência o apartamento 504 para calculo médio dos apartamentos &gt;&gt;&gt;&gt;&gt;&gt; 100% Vendido &lt;&lt;&lt;&lt;&lt;&lt;&lt;</t>
  </si>
  <si>
    <t>Sinal: R$ 66.840,00 + Mensal 30 de R$ 33.420,00 + Mensais (14x) R$ 7.760,00 + Semestral 2x: R$ 43.460,00+ Financiamento: R$ 453.680,00.</t>
  </si>
  <si>
    <t>Usamos como referencia o apartamento 101 - Bloco C para calculo médio. P/ contagem utilizamos as tipologias 63,44 + 59,79 m2.</t>
  </si>
  <si>
    <t>Makia Beach Experience</t>
  </si>
  <si>
    <r>
      <rPr>
        <sz val="11"/>
        <color rgb="FF000000"/>
        <rFont val="Docs-Calibri"/>
      </rPr>
      <t>Obras</t>
    </r>
  </si>
  <si>
    <t>Sinal de 31.800,00 30 dias 31.800,00 30 mensais de 3.733,00 5 inter (6x6) de 24.200,00</t>
  </si>
  <si>
    <t>Acesso pedestre, acesso de serviço, acesso veículos, guarita c/ wc, piscinas, decks, solo natural,
circulação de veículos, passeio em concreto, quiosques p/ churrasco c/ wcs, sala de jogos c/
wcs, espaço kids c/ wc e local p/ trocador, módulo c/ banheiros da piscina, local p/ bicicletário,
central de lixo e gás (atendimento ao restaurante), local p/ ETE, campinho gramado, ciclovia,
local p/ pet place, local p/ playground e 305 locais para estacionamento de veículos tipo
passeio porte médio (vagas rotativas).</t>
  </si>
  <si>
    <t>Usamos de referência o apartamento 121, para calculo médio dos apartamentos. &gt;&gt;&gt; 100% Vendido &lt;&lt;&lt;</t>
  </si>
  <si>
    <t>Sinal de R$ 45.000,00 +  Financiamento R$ 739.800,00.</t>
  </si>
  <si>
    <t>Usamos de referência o apartamento 15 Torre nalu BLOCO D para calculo médio dos apartamentos.</t>
  </si>
  <si>
    <t>Rosarinho Prince Vanguard</t>
  </si>
  <si>
    <t>Rua Salvador de Sá, Nº 529.</t>
  </si>
  <si>
    <t>52041-055</t>
  </si>
  <si>
    <t>-8.031 326 843 348 753</t>
  </si>
  <si>
    <t>-34.896 894 246 504 175</t>
  </si>
  <si>
    <t>Sinal R$ 23.200,00 + 30/60 Dias R$ 11.670,00 + 34x Mensais R$ 1.890,00 + 6 Semestrais R$ 9.860,00 + FInanciamento R$ 410.040,00.</t>
  </si>
  <si>
    <t>Academia ao Ar Livre; Bicicletário; Brinquedoteca; Campo de Futebol; Hall; Piscina Adulto; Piscina Infantil; Salão de Festas; Salão de Jogos; Terraço Gourmet</t>
  </si>
  <si>
    <t>Fechadura Digital; Guarita; sistema de segurança; portaria 24 horas</t>
  </si>
  <si>
    <t>Porcelanato Alto Padrão 80x80</t>
  </si>
  <si>
    <t>Usamos de referência o apartamento 1102.</t>
  </si>
  <si>
    <t>Viver Bem Camaragibe</t>
  </si>
  <si>
    <t>PLANUM empreendimentos</t>
  </si>
  <si>
    <t>Rua Belmiro Gouveia</t>
  </si>
  <si>
    <t>54765-130</t>
  </si>
  <si>
    <t>Academia; Academia ao ar livre; Apoio Esportivo; Bicicletário; Brinquedoteca; Campo de Futebol Society; Car Wash; Cinema Clube; Espaço Cinema; Espaço Gourmet; Espaço para Piquenique; Fut mesa; Parque Infantil; Pet Place; Piscina Adulto com Raia de 25m; Playground; Pomar; Pranchário; Quadra de Beach tenis/Futvolei; Quadra de Tênis; Redário; Sala de Coworking; Sala de Cross training; Salão de Festas; Salão de Jogos; Slack line Spa com Sala de Massagem e Sauna Tirolesa.</t>
  </si>
  <si>
    <t>Usamos de referência o apartamento 506 para calculo médio dos apartamentos. &gt; 100% VENDIDO!&lt;</t>
  </si>
  <si>
    <t>Ed. Italo Manghi</t>
  </si>
  <si>
    <t>PMG</t>
  </si>
  <si>
    <t>Cidade Universitária</t>
  </si>
  <si>
    <t>R. Paraíso do Norte, 575</t>
  </si>
  <si>
    <t>50740-260</t>
  </si>
  <si>
    <t>Adesão R$ 39.750,00 + Parcelas 5x R$ 7.950,00 + Financiamento R$ 185.500,00.</t>
  </si>
  <si>
    <t>-Área de lazer completa no Roof Top(247m2)incluindo: Área Gourmet coberta; WC feminino e WC masculino com acessibilidade; -Piscina incluindo Deck e acessos exclusivos; Teto jardim</t>
  </si>
  <si>
    <t>Medição de água individualizada - medição de energia elétrica individualizada – sistema púbico de coleta de águas pluviais - lixeira coletiva, interfone e portões automáticos tanto para veículos como para pedestres.</t>
  </si>
  <si>
    <t>Fachada integralmente resvestida de Cerâmica 10x10</t>
  </si>
  <si>
    <t xml:space="preserve">Usamos de referência o apartamento 302 para base de calculo </t>
  </si>
  <si>
    <t>Ed. Portland Vila Jardim Atlântico</t>
  </si>
  <si>
    <t>Portland</t>
  </si>
  <si>
    <t>R. Antonieta Guimarães Andrade.</t>
  </si>
  <si>
    <t>Valor com a construtora R$ 43.600,00 + Financiamento de R$ 194.400,00.</t>
  </si>
  <si>
    <t>Área de lazer na Cobertura com grande espaço coberto , área climatizada e área de sol, Hall social, local para hidrômetro individual, Salão de Festas, Área de lazer completa, Playground.</t>
  </si>
  <si>
    <t>Usamos de referência o apartamento 105 para calculo médio dos apartamentos. // 100% VENDIDO</t>
  </si>
  <si>
    <t>Ed. Vila Luiza</t>
  </si>
  <si>
    <t>Porto Santos</t>
  </si>
  <si>
    <t>Rua Conselheiro Theodoro</t>
  </si>
  <si>
    <t>50711-030</t>
  </si>
  <si>
    <t>Produto ''SBPE'' - Sinal de 4% + 13% de parcelas + 4% de Intercaladas, restante financiamento bancário até 79% do valor do imóvel.</t>
  </si>
  <si>
    <t>Bicicletário, Piscina, Playground, Salão de festas</t>
  </si>
  <si>
    <t xml:space="preserve">Coworking, Sala da Reunião, Central de gás, Infraestrutura para água individualizada, Tomada para recarga de bicicleta, Tomada para recarga de carro elétrico, Zeladoria com vestiário, Reaproveitamento de água
</t>
  </si>
  <si>
    <t>100% Vendido.</t>
  </si>
  <si>
    <t>Jaqueira Plaza</t>
  </si>
  <si>
    <t>R. Condado, 50</t>
  </si>
  <si>
    <t>52060-080</t>
  </si>
  <si>
    <t>Produto ''SBPE'' - Sinal de 3% + 11% de Mensais + 15% de Intercaladas, restante financiamento bancário até 71% do valor do imóvel.</t>
  </si>
  <si>
    <t>Piscina com Deck; Rooftop Sky Moon; Gazebo Sunset; Espaço Gourmet; Espaço Fitness; Coworking, Pet Place com Dog Wash; Bicicletário e Lavanderia</t>
  </si>
  <si>
    <t>Estar Social; Hall Social; Elevador de última Geração; Gás Encanado; Preparação para carregameto de Veículo Elétrico;</t>
  </si>
  <si>
    <t>Usamos de referência o apartamento 106 para cálculo médio dos apartamentos // Usamos de referência o apartamento 406 // 100% VENDIDO</t>
  </si>
  <si>
    <t>Ed. Porto do Atlântico</t>
  </si>
  <si>
    <t>PortoNeto Engenharia</t>
  </si>
  <si>
    <t>Rua São João Batista, S/N</t>
  </si>
  <si>
    <t>53050-260</t>
  </si>
  <si>
    <t>Sinal: 20%  -  Restante do financiamento: 80%</t>
  </si>
  <si>
    <t>Beira Mar; Playground; Salão de festas; Poão Artesiano; Sauna; Jardim interno; Quadra Poliesportiva; Piscina; Sala de Ginástica.</t>
  </si>
  <si>
    <t>Portão Eletronico; Ar Split; Guarita; Interfone; Sistema de Segurança; Arm. Projetado;  Central de Gás.</t>
  </si>
  <si>
    <t>Usamos o apartamento 402 para base de calculo</t>
  </si>
  <si>
    <t>Aurora Ville Residence</t>
  </si>
  <si>
    <t>R. Aurora Diniz Carneiro Leão, 5198</t>
  </si>
  <si>
    <t>54440-281</t>
  </si>
  <si>
    <t>ENTRADA 2x R$ 17.655,49 + MENSAIS 16X R$ 3.154,55 + 3X DE OUTROS R$ 5.047,28 + FINANCIAMENTO R$ 403.782,67.</t>
  </si>
  <si>
    <t>Piscina - Playground - Sala de Ginástica - Salão de festas - Bicicletário - Salão de Jogos - Pet place - Pet Wash - Coworking - Espaço Relax - Sala de Pilates - Varanda Gourmet - Espaço grill</t>
  </si>
  <si>
    <t>Depósito para armazenar entregas; Central de gás natural; Preparação para split; Preparação para hidrômetro individual; Gerador; Antena coletiva; WC funcionarios.</t>
  </si>
  <si>
    <t>Fachada com ceramica esmaltada; Hall de entrada decorado; Ruas pavimentadas e saneada.</t>
  </si>
  <si>
    <t>Usamos de referência o apartamento 405. Usamos como referência o apartamento 301 como calculo de preço médio.</t>
  </si>
  <si>
    <t>Ato de R$ 25.824,80 + 30/60 Dias R$ 12.912,40 + 31 Mensais R$ 3.332,23 + 4 Semenstrais de R$ 12.912,40 + Chaves R$ 309.897,56.</t>
  </si>
  <si>
    <t>Usamos como referência o apartamento 120 como calculo de preço médio.</t>
  </si>
  <si>
    <t>Produto ''SBPE''  R$ 700.000,00 a vista.</t>
  </si>
  <si>
    <t>Piso em porcelanato/ 100% Vendido</t>
  </si>
  <si>
    <t xml:space="preserve">Usamos de referência o apartamento 1801 para calculo médio dos apartamentos // Usamos de referência o apartamento 205 para calculo médio dos apartamentos. </t>
  </si>
  <si>
    <t>Ed. Solar di Cavalcanti</t>
  </si>
  <si>
    <t>Rua José Higino,</t>
  </si>
  <si>
    <t>50610-350</t>
  </si>
  <si>
    <t>Sinal de  R$ 20.568,00  + Contrato de R$ 133.692,00  + Financiamento de R$ 359.940,00</t>
  </si>
  <si>
    <t>salão- multiuso com 2 wc ́s + copa, piscina adulto e infantil + prainha, espaço gourmet, área relax,
campinho, playground, brinquedoteca, sala de jogos e fitness.</t>
  </si>
  <si>
    <t>Sistema de segurança- Portaria 24hrs</t>
  </si>
  <si>
    <t>Usamos de referência o apartamento 1404 para calculo médio dos apartamentos</t>
  </si>
  <si>
    <t>SINAL R$ 21.476,00   - Contrato:  R$ 64.428,00  - 15 mensais : R$ 2.000,00 - 2 Interc 6x6 : R$ 10.000,00 - Financiamento: R$ 400.996,00</t>
  </si>
  <si>
    <t>Usamos o apartamento 504 par acalculo médio</t>
  </si>
  <si>
    <t>Villa Julia Residencial</t>
  </si>
  <si>
    <t>Raver Engenharia</t>
  </si>
  <si>
    <t>R. Mario Pereira Amador</t>
  </si>
  <si>
    <t>54410-270</t>
  </si>
  <si>
    <t>Sinal: R$ 15.916,00 + 20 Mensais de R$1 641,34 + 1 intercaladas de  R$10 942,25 + Financiamento de  R$338 215,00</t>
  </si>
  <si>
    <t>Piscina; Coworking; Academia; Quadra poliesportiva; Churrasqueira; Bicicletário; Pet place; Salão de festas; Brinquedoteca</t>
  </si>
  <si>
    <t>Central de alarme; Segurança eletrônica; Portaria</t>
  </si>
  <si>
    <t>Usamos o apartamento 503 para base de calculo</t>
  </si>
  <si>
    <t>Residencial Vivance</t>
  </si>
  <si>
    <t>RCG</t>
  </si>
  <si>
    <t>R. Prof. Antônio Coelho, 817</t>
  </si>
  <si>
    <t>SINAL R$ 40.000,00 +  30 DIAS R$ 40.000,00 + 06 MENSAIS R$ 3.166,66  +  CHAVES R$ 231.000,00</t>
  </si>
  <si>
    <t>Portões eletricos e interfone</t>
  </si>
  <si>
    <t>Fachada em porcelanato e cerâmica, portão de correr em alumínio. Passeio 
de pedestre, será em revestimento cerâmico ou porcelanato.</t>
  </si>
  <si>
    <t>Usamos de referência o apartamento 04</t>
  </si>
  <si>
    <t>En Avance - Espinheiro</t>
  </si>
  <si>
    <t>RDI</t>
  </si>
  <si>
    <t>R. da Hora, 895</t>
  </si>
  <si>
    <t>52020-015</t>
  </si>
  <si>
    <t>Produto ''SBPE'' - SInal de 8% + 8% em parcelas mensais + 10% intercaladas, (parcelado durante o período da obra), restante financiamento bancário até 74% do valor imóvel.</t>
  </si>
  <si>
    <t>piscina, loung gourmet, terraço gril, bicicletário, eco parking, chuveiro da piscina, salão de festa</t>
  </si>
  <si>
    <t>Acesso pórtico, Guarita, Wc PCD, Recepção, Hall,</t>
  </si>
  <si>
    <t>Usamos de referência o apartamento 803, para calculo médio dos apartamentos.//Produto 100% Vendido</t>
  </si>
  <si>
    <t>Casttelo de Edimburgo</t>
  </si>
  <si>
    <t>Reis</t>
  </si>
  <si>
    <t>Rua Dr. Arthur Gonçalves, 25</t>
  </si>
  <si>
    <t>50610-560</t>
  </si>
  <si>
    <t>Sinal de R$ 82.000,00 + Contrato de R$ 82.000,00 + Financiamento de R$ 328.000,00 + Habita - se de R$ 328.000,00 .</t>
  </si>
  <si>
    <t>Piscinas Adulto e Infantil- Playground- Sala de Ginástica- Salão de Festas- Sala de Jogos</t>
  </si>
  <si>
    <t>Guarita- Portão eletrêonico- sistema de segurança</t>
  </si>
  <si>
    <t>Usamos de referência o apartamento 1401 para calculo médio dos apartamentos // Apartamento 1502 e 1602 tem duas vagas de garagem.</t>
  </si>
  <si>
    <t>Casttelo de Ledebour</t>
  </si>
  <si>
    <t>Campo grande</t>
  </si>
  <si>
    <t>Avenida Estrada de Belém, s/n</t>
  </si>
  <si>
    <t>52040-000</t>
  </si>
  <si>
    <t>Sinal de R$ 20.750,00 + Contrato de R$ 20.750,00  + 6 Intercaladas de R$ 6.916,67 + 36 Mensais de R$ 2.305,56 + Financiamento de R$ 249.000,00.</t>
  </si>
  <si>
    <t>Salão de festa com copa e espaço para area gourmet, churraqueira bar com copa, upper lounge, sala de jogos,
piscina adulta e infantil com ducha, playground/playground baby, quadra de tenis e brinquedoteca com wc</t>
  </si>
  <si>
    <t xml:space="preserve">pet-place, cowrking, 2 guaritas e bicicletario Estação de Carregamento de Automóvel Elétrico ● Reservatório de Reuso de Água de Chuva ● Obra com Uso
de Energia Solar Distribuída ● Elevadores com energia regenerativa e acionamento por celular
</t>
  </si>
  <si>
    <t xml:space="preserve">Usamos de referência o apartamento 1503 Torre B  para calculo médio dos apartamentos. // Vendido // Nova referencia Torre A, Apto 303
</t>
  </si>
  <si>
    <t>Casttelo de Ravena</t>
  </si>
  <si>
    <t>Rua Gonçalves Dias, Nº179,</t>
  </si>
  <si>
    <t>52031-040</t>
  </si>
  <si>
    <t>-8.035 133 638 898 616</t>
  </si>
  <si>
    <t>-34.877 206 982 885 795</t>
  </si>
  <si>
    <t>Sinal de R$ 66.000,00 +  Financiamento de R$ 264.000,00.</t>
  </si>
  <si>
    <t>Usamos de referência o apartamento 1001 para calculo médio dos apartamentos // Unidades com 2 vagas de garagem: 1404 - 1501 - 1701 - 1704 - 1801 - 1804 - 1901 - 1903 - 1904. Usamos como nova referência o apartamento 1101 para calculo médio dos apartamentos.</t>
  </si>
  <si>
    <t xml:space="preserve">Sinal de R$ 114.481,58 + Parcelas Mensais (3x) de R$ 38.160,53 + Parcelas Mensais (19x) R$ 8.837,17 + P. 3x Semestrais de R$ 45.792,63 + Chaves de R$ 992.173,72.
</t>
  </si>
  <si>
    <t>Usamos como referência o apartamento 405, Bloco C. /// Usamos como nova referência o apartamento 118, Bloco C // Usamos nova referência o apartamento 118 C para cálculo médio.</t>
  </si>
  <si>
    <t>Av. Bernardo Vieira de Melo, 8338</t>
  </si>
  <si>
    <t>Bossa Segundo Jardim</t>
  </si>
  <si>
    <t>Rua Artur Muniz, 132</t>
  </si>
  <si>
    <t>51111-100</t>
  </si>
  <si>
    <t>Sinal de R$ 265.210,16 + 2° sinal de R$ 147.339,00 + 8x Mensis de R$ de 62.619,08 + 1 Semestrais de R$ 117.871,20 + Chaves de R$ 1.915.407,00.</t>
  </si>
  <si>
    <t>Academia, Campinho, Espaço Aventura, Salão Multifuncional, Espaço ZEN, Espaço Kids</t>
  </si>
  <si>
    <t>Sala para Delivery, Entrada Carport, Circuito CFTV nas áreas comuns</t>
  </si>
  <si>
    <t>Porcelanato, Pia Esculpida, Ralo Linear / Oculto</t>
  </si>
  <si>
    <t>Produto 100% Vendido // Usamos de referência o apartamento 601 para calculo médio dos apartamentos. // 100% vendido // Usamos de referência o apartamento 601.</t>
  </si>
  <si>
    <t>Unique</t>
  </si>
  <si>
    <t>Reserva do Paiva</t>
  </si>
  <si>
    <t>31/09/2027</t>
  </si>
  <si>
    <t>Taxa FFE de R$ 2.333,33 + Sinal de R$ 101.037,67 + 2 Parcelas Mensais de R$ 50.518,83 + 29 Mensais de R$ 4.645,41 + 5 Pacelas Semestrais de R$ 26.943,38 + Chaves de R$ 875.659,79 + Financiamento</t>
  </si>
  <si>
    <t xml:space="preserve"> Espaço Gourmet, Espaço Teens, Salão de Festas, Marketplace, Churrasqueiras, Espaço Kids, Funcional
Wellness, Academia, Piscina Infantil, Piscina Semiolímpica, Quadra Poliesportiva, Beach Sports, Pet Place, Acesso exclusivo para a praia, Playground</t>
  </si>
  <si>
    <t>Central e Ronda de Segurança 24h /Guarita, Portão Eletrônico, Vigilância 24h</t>
  </si>
  <si>
    <t>Usamos de referência o apartamento 201 bloco F para calculo médio dos apartamentos - unidades com 1 e 2 vagas de garagem - torres com um pavimento a mais são - Nature Sul, Solare Norte, Luna Sul.</t>
  </si>
  <si>
    <t>Ed. Park Dumont</t>
  </si>
  <si>
    <t>Roccia</t>
  </si>
  <si>
    <t>Av. Santos Dumont, 1515</t>
  </si>
  <si>
    <t>52050-500</t>
  </si>
  <si>
    <t>salão- multiuso com 2 wc ́s + copa, piscina adulto e infantil + prainha, espaço gourmet, 
área relax, campinho, playground, brinquedoteca, sala de jogos e fitness.</t>
  </si>
  <si>
    <t>Ed. Park Encruzilhada</t>
  </si>
  <si>
    <t>Rua Frederico Nº221</t>
  </si>
  <si>
    <t>52041-705</t>
  </si>
  <si>
    <t>-8.032 747 855 598 018</t>
  </si>
  <si>
    <t>-34.889 974 254 371 770</t>
  </si>
  <si>
    <t>Produto ''SBPE'' - Sinal de R$ 27.229,11 + 36 mensais R$ 937,76 + 6 semestrais R$ 3.933,09 +  financiamento R$ 278.467,92.</t>
  </si>
  <si>
    <t>Salão de festas, piscina, espaço gourmet, churrasqueira e jardim</t>
  </si>
  <si>
    <t>Captação da água da chuva e energia solar para as áreas comuns; Central de gás; Poço artesiano; Portão eletrônico</t>
  </si>
  <si>
    <t>Usamos de referência o apartamento 1101</t>
  </si>
  <si>
    <t>Ed. Adaucto José de Melo</t>
  </si>
  <si>
    <t>Rodolfo Aguiar</t>
  </si>
  <si>
    <t>R. do Progresso, 210</t>
  </si>
  <si>
    <t>50070-020</t>
  </si>
  <si>
    <t>01/12//2024</t>
  </si>
  <si>
    <t>Sinal de R$ 30.807,00 + Contrato de R$ 30.807,00 + 6 Mensais de R$ 3.423,00 + Financiamento de R$ 328.608,00.</t>
  </si>
  <si>
    <t>Salão de Festa; Piscina com deck; Minicampo; Playground;</t>
  </si>
  <si>
    <t>Portaria; Interfone; Central de Gás; Local p/ Gerador; Poço</t>
  </si>
  <si>
    <t>Cabotine</t>
  </si>
  <si>
    <t>Av. Ministro Marcos Freire, no 4421</t>
  </si>
  <si>
    <t>53030-625</t>
  </si>
  <si>
    <t>Piscina - playground - salão de festas e salão de jogos</t>
  </si>
  <si>
    <t>"Usamos de referência o apartamento 304 para cálculo médio dos apartamentos" // Vendas bloqueadas (entramos em contato com a contrutora via WhatsApp, onde foi passado as informações).</t>
  </si>
  <si>
    <t>Ed. Fantasy</t>
  </si>
  <si>
    <t>R. OSCAR PINTO, 350</t>
  </si>
  <si>
    <t>52051-350</t>
  </si>
  <si>
    <t>100% Vendido &gt; Verificado pelo zap com a propria construtora.</t>
  </si>
  <si>
    <t>Costa Báltica</t>
  </si>
  <si>
    <t>Av. Mal. Juarez Távora, Nº 950</t>
  </si>
  <si>
    <t>51130-115</t>
  </si>
  <si>
    <t>Rotativo</t>
  </si>
  <si>
    <t>Sinal R$ 18.908,23 + 30/60/90 dias R$ 18.908,23 + 18x Mensais R$ 4.051,76 + 2 intercaladas de 6 em 6 meses R$ 10.804,70 +  Financiamento de R$ 370.060,98.</t>
  </si>
  <si>
    <t>Piscina adulto e infantil com deck; Terraço descoberto com churrasqueiras; Quadra poliesportiva; Salão de jogos; Pet place; Playground; Brinquedoteca; Salão gourmet 1; Salão gourmet 2 Coworking; Bicicletário; Espaço Fitness; Spa; Marketplace; Espaço Beleza</t>
  </si>
  <si>
    <t>Gerador; Zeladoria; Antecâmara de pedestres; Guarita de segurança; Central de gás; Central de lixo</t>
  </si>
  <si>
    <t>Espaço para Split</t>
  </si>
  <si>
    <t>Usamos de referência o apartamento 1004 para calculo médio dos apartamentos. /// O empreendimento possui 9 lojas no térreo //  Vendido // Usamos como nova referencia o apartamento 1008 &lt; VENDIDO &gt; Usamos como nova referencia o apartamento 1009. &gt;&gt;&gt; Foi usada a tabela Costa Báltica PRÉ LANÇAMENTO - PLANO DIRETO FINANCIAMENTO (DEZEMBRO 2024) para cálculo médio. &lt;&lt;&lt;</t>
  </si>
  <si>
    <t>Usamos de referência o apartamento 101 para calculo médio dos apartamentos &gt;&gt;&gt; 100% VENDIDO! &lt;&lt;&lt;</t>
  </si>
  <si>
    <t>Ed. Engenho Santa Luzia</t>
  </si>
  <si>
    <t>RUA JOSÉ DE HOLANDA</t>
  </si>
  <si>
    <t>50710-140</t>
  </si>
  <si>
    <t>-8 044 974 970 027 075</t>
  </si>
  <si>
    <t>-34 909 522 617 328 236</t>
  </si>
  <si>
    <t>SINAL (5%), 30 DIAS (5%), 39 MENSAIS (13%), 4 INTERC.(7%), Financ (70%)</t>
  </si>
  <si>
    <t xml:space="preserve">
LOUNGE, ESPAÇO MULTIUSO, ACADEMIA, PISCINA COM RAIA, PISCINA INFANTIL, CHURRASQUEIRA COM APOIO, DECK, PLAYGROUND, MINICAMPO, PET PLACE / PET WASH, BICILETÁRIO
</t>
  </si>
  <si>
    <t>FECHADURA DIGITAL, AR CONDICIONADO SPLIT, GERADOR, TELHADO VERDE, HIDROMETRO INDIVIDUAL</t>
  </si>
  <si>
    <t>Usamos de referência o apartamento 1101// 100% Vendido</t>
  </si>
  <si>
    <t xml:space="preserve">Alvorada Boa Viagem </t>
  </si>
  <si>
    <t>Rua Conde Pereira Carneiro, 625</t>
  </si>
  <si>
    <t>Produto ''SBPE'' - Sinal R$ 16.163,65 + Parcela unica R$ 16.163,65 + Parcelas mensais (36x) R$ 1.025,75 + Intercaladas (2x) R$ 10.550,00 + Financiamento R$ 266.400,00</t>
  </si>
  <si>
    <t>Jardim interno, pilotis, playground, poço artesiano, portão eletrônico, salão de festas, sistema de segurança.</t>
  </si>
  <si>
    <t>Lavanderia equipada e decorada, Parte das áreas comuns abastecidas com energia solar , Rooftop, Hall social decorado</t>
  </si>
  <si>
    <t>Usamos de referência o apartamento Bloco C, 208.// Vendida // Nova referência Bloco C, 1006</t>
  </si>
  <si>
    <r>
      <rPr>
        <sz val="11"/>
        <color rgb="FF000000"/>
        <rFont val="Calibri"/>
      </rPr>
      <t>51021-300</t>
    </r>
  </si>
  <si>
    <t>Sinal de R$ 29.621,63 + 60x de parcelas mensais de R$ 512,54 + 3x de parcelas anuais de R$ 3.500,00 + Financiamento de R$ 422.820,00</t>
  </si>
  <si>
    <t xml:space="preserve">Usamos de referência o apartamento 210 (Bloco 01) para cálculo médio dos apartamentos. </t>
  </si>
  <si>
    <t>larissa</t>
  </si>
  <si>
    <t>Sinal de R$ 58.914,39 + 14 parcelas de R$ 5.502,99 + 5 intercaladas de R$ 27.191,26 + Financiamento/Chaves R$ 181.275,04.</t>
  </si>
  <si>
    <t>Usamos de referência o apartamento 201 (NORTE) para calculo médio dos apartamentos.</t>
  </si>
  <si>
    <t>Maré Alta Residence - Rooftop</t>
  </si>
  <si>
    <t>Sinal de R$ 108.049,25 + 14 parcelas de R$ 10.092,51 + 5 intercaladas de R$ 49.868,89 + Financiamento/Chaves R$ 332.459,24.</t>
  </si>
  <si>
    <t>Usamos de referência o apartamento 419 D para calculo médio dos apartamentos. As unidades 419 e 401, além de terem 2 quartos, contam com um rooftop privativo (cobertura exclusiva).</t>
  </si>
  <si>
    <t>Porto Riviera</t>
  </si>
  <si>
    <t>Rua Pitombeira.</t>
  </si>
  <si>
    <t>Sinal de 2x de R$ 20.354,08 + 14 Mensais de R$ 2.544,26 +  Chaves de R$ 432.524,10.</t>
  </si>
  <si>
    <t>Piscina com raia e deck molhado; Sistema de lavanderia express; Brinquedoteca; Bicicletário; Espaço Fitness; Espaço Pet; Salão gourmet; Recepção;• Mini Campo de Futebol;</t>
  </si>
  <si>
    <t>Fechaduras eletrônicas; Sistema de gás;</t>
  </si>
  <si>
    <t>Usamos de referência o apartamento 211 para cálculo médio dos apartamentos.</t>
  </si>
  <si>
    <t>Sinal de R$ R$ 21.079,00 + 30x Mensal de R$ 4.382,00 + 5x Interc. de R$ 16.462,00 + Chaves de R$ R$ 127.914,00 + Financiamento.</t>
  </si>
  <si>
    <t>Self Market; Pet Place; Coworking; Academia; Bicicletário; Piscina Adulto; Piscina Infantil; Prainha; Hidromassagem; Sauna; Redário; 03 Áreas gourmet mobiliadas; Churrasqueiras; Playground; Brinquedoteca; Lounge seco; Mirante; Piscina privativa - Unidade Garden.</t>
  </si>
  <si>
    <t>Usamos como referência o apartamento 127 tipo Studio &gt; VENDIDO! /// Usamos nova tipologia o apartamento 110 p/ cálculo médio. &gt;&gt;&gt; 100% Vendido! &lt;&lt;&lt;</t>
  </si>
  <si>
    <t>Tours Du Porto</t>
  </si>
  <si>
    <t>Produto ''SBPE'' - Sinal de R$ 150.000,00 + Chaves de R$ 452.100,00 + Financiamento bancário.</t>
  </si>
  <si>
    <t>Usamos o apartamento 306 para base de calculo. &gt; Ctt com Eduarda corretora, a mesma informou a disponibilidade. &gt;&gt;&gt; 100% vendido!&lt;&lt;&lt;</t>
  </si>
  <si>
    <t>Produto ''SBPE'' - Sinal ATO de  R$ 24.309,33  + 30 Dias de R$ 24.309,33 + 40 mensais R$ 1.823,20 + 6 Semestrais de R$ 8.103,11 + Financiamento R$ 316.021,31.</t>
  </si>
  <si>
    <t>Usamos de referência o apartamento 408 - POSIÇÃO SUL para cálculo médio dos apartamentos.</t>
  </si>
  <si>
    <t>12-16</t>
  </si>
  <si>
    <t>Sinal de R$ 22.855,14 + 30 Dias R$ 22.855,14 + 27 Mensais R$ 2.116,22 + 4 Semestrais R$ 17.141,36 + Financiamento R$ 399.964,95</t>
  </si>
  <si>
    <t>Usamos como referência o apartamento 05 Bloco Norte como calculo de preço médio. No pavimento 3 são 12 unidades, nos demais são 14 por pavimento. // 100% Vendido.</t>
  </si>
  <si>
    <t>Mar dos Corais - Duplex</t>
  </si>
  <si>
    <t>Sinal de R$ 49.359,48 + 30 Dias R$ 49.359,48 + 27 Mensais R$ 4.570,32 + 4 Semestrais R$ 37.019,61 + Financiamento R$ 863.790,97</t>
  </si>
  <si>
    <t xml:space="preserve">Sinal de R$: 34.650,00  + 30 dias de R$: 34.650,00 + 36 mensais de R$: 3.850,00 + 05 semestrais de R$: 13.860,00 + Financiamento de R$: 415.800,00. </t>
  </si>
  <si>
    <t>Usamos como referência o apartamento 107 para calculo médio &gt;&gt;&gt; 100% Vendido! &lt;&lt;&lt;</t>
  </si>
  <si>
    <t>Reserva Pirambu Residence - Duplex</t>
  </si>
  <si>
    <t xml:space="preserve">Sinal de R$: 33.750,00 + 30 dias de R$: 33.750,00 + 29 mensais de R$: 4.655,17 + 05 semestrais de R$: 13.500,00 + Financiamento de R$: 405.000,00. </t>
  </si>
  <si>
    <t>Usamos como referência o apartamento 408 para calculo médio. (100% Vendido )</t>
  </si>
  <si>
    <t>Estrada do encanamento, n 1505</t>
  </si>
  <si>
    <t>Produto ''SBPE'' - Sinal de R$ 146.261,51 + Financiamento R$ 585.046,04</t>
  </si>
  <si>
    <t>Usamos o apartamento 1003 para base de calculo.</t>
  </si>
  <si>
    <t>Sinal de R$ 108.294,69 + 30 e 60 dias de R$ 108.294,69 + Financiamento de R$ 476.000,00</t>
  </si>
  <si>
    <t>Usamos de referência o apartamento 106 para cálculo médio dos apartamentos // O empreendimento é molecular. São entre 4 a 8 ap por andar.</t>
  </si>
  <si>
    <t>Produto ''SBPE'' - Sinal ato/30/60/90 de R$ 9.024,04 + 5 Mensais de  R$ 7.006,91 + Interc. de  R$ 35.034,53 + Financiamento de R$ 424.660,93</t>
  </si>
  <si>
    <t>Usamos de referência o apartamento 206 para calculo médio dos apartamentos.</t>
  </si>
  <si>
    <t xml:space="preserve">One </t>
  </si>
  <si>
    <t>15% de sinal + 5% em 30 dias + 5% em 60 dias + 75% a financiar</t>
  </si>
  <si>
    <t>100% vendido.</t>
  </si>
  <si>
    <t>Riverside - 58,1 M²</t>
  </si>
  <si>
    <t xml:space="preserve">Rotativa </t>
  </si>
  <si>
    <t>Sinal 2x de R$ 20.236,01 + 4 Mensais R$ 10.118,01 + 1 Interca. de R$ 80.944,05 + Financiamento de R$ 647.552,39.</t>
  </si>
  <si>
    <t>Usamos como referencia o apartamento 505 para calculo médio dos apartamentos &gt; VENDIDO &gt; // Nova apt para cálculo médio 605 TIP. 2 QUARTOS.</t>
  </si>
  <si>
    <t>Sinal R$ 37.671,43 + Parcela única R$ 37.671,43 + Parcela Mensal 39x R$ 1.931,87 + Parcela Semestral 6x R$ 12.557,15 + Chaves R$ 37.671,45 + Financiamento R$ 489.728,88</t>
  </si>
  <si>
    <t xml:space="preserve">Usamos de referência o apartamento 203 para cálculo médio dos apartamentos. </t>
  </si>
  <si>
    <t>SInal de R$ 7.800,00 + 9 Mensais de R$ 7.800,00 + Financiamento de R$ 312.000,00</t>
  </si>
  <si>
    <t>Salão de festa, copa, wc masculino e feminino do salão de festa, 
piscina adulto, piscina criança, deck em madeira, ducha, playground, zeladoria.</t>
  </si>
  <si>
    <t>Local para hidrômetro individual, gerador próprio, portaria de segurança, zeladoria, antena coletiva TV Am/Fm, tubulação para TV a cabo, 02 elevadores, 01 ou 02 vagas* para estacionamento, fachada toda em cerâmica e central de gás.</t>
  </si>
  <si>
    <t>Torre mista. Usamos de referência o apartamento 404 para calculo médio dos apartamentos. &gt;&gt;&gt; Vendido! Usamos de referência o apartamento 504 para calculo médio dos apartamentos.</t>
  </si>
  <si>
    <t>Luar do Arraial</t>
  </si>
  <si>
    <t>R. Antônio de Castro, 2</t>
  </si>
  <si>
    <t>Guarita, Piscina, Playground, Salão de Festas</t>
  </si>
  <si>
    <t>Portaria de segurança, zeladoria, central de gás e tubulação para circuito interno de TV</t>
  </si>
  <si>
    <t xml:space="preserve">100% Vendido! </t>
  </si>
  <si>
    <t>Luar do Parque</t>
  </si>
  <si>
    <t>Rua Manoel de Abreu, 210.</t>
  </si>
  <si>
    <t>51160-070</t>
  </si>
  <si>
    <t>Sinal de R$ 17.250,00 + Contrato de R$ 17.250,00 + 24 Mensais de R$ 1.000,00 + 4 Interc. (6x6) de R$ 2.250,00 + Financiamento de R$ 310.500,00.</t>
  </si>
  <si>
    <t>Piscinas adulto e infantil com prainha, Espaço churrasco, Playground, Academia, Pista de cooper, 2 salões de festas, Salão de jogos, Sala de jogos eletrônicos, Brinquedoteca, Minicampo, Terraço kids, Sala multiuso, Minipraça, Espaço Pet</t>
  </si>
  <si>
    <t>Guarita, zeladoria.</t>
  </si>
  <si>
    <t>Torre mista, Usado a unidade 503 como referência da Torre LUAR DAS ACÁCIAS / LUAR DO BAOBÁ. &lt; VENDIDO! &gt; Nova apt para cálculo médio 502 Torre LUAR DAS ACÁCIAS / LUAR DO BAOBÁ.</t>
  </si>
  <si>
    <t>Luar do Norte</t>
  </si>
  <si>
    <t>Avenida Norte Miguel Arraes de Alencar, Nº 2224</t>
  </si>
  <si>
    <t>-8.038 828 773 301 649</t>
  </si>
  <si>
    <t>-34.890 662 394 382 840</t>
  </si>
  <si>
    <t>2</t>
  </si>
  <si>
    <t>Sinal R$ 9.125,00 + Contrato R$ 9.125,00 + 40 Mensais R$ 800,00 + Financiamento R$ 314.750,00</t>
  </si>
  <si>
    <t>Espaço Pet; Brinquedoteca; Espaço para espera de motorista de aplicativo; Academia;  Piscina Adulto e Infantil; Deck; Terraço coberto integrando Salão de Festas; Espaço gourmet</t>
  </si>
  <si>
    <t>Mini Mercado; Espaço para box delivery; Telhado verde; Rooftop; Guarita; Hall social; Zeladoria; Gerador.</t>
  </si>
  <si>
    <t xml:space="preserve">Usamos de referência o apartamento 603 para cálculo médio dos apartamentos. </t>
  </si>
  <si>
    <t>Luciano Friedheim</t>
  </si>
  <si>
    <t>Trio Empreendimento</t>
  </si>
  <si>
    <t>Estr. do Encanamento, 1536</t>
  </si>
  <si>
    <t>52061-395</t>
  </si>
  <si>
    <t>Produto ''SBPE'' - Sinal de R$ 220.000,00 + Financiamento de R$ 550.000,00.</t>
  </si>
  <si>
    <t>Piscina, Playground, Salão de Festas, Academia, Terraço Coberto, Terraço Descoberto</t>
  </si>
  <si>
    <t>Lavanderia equipada e decorada, Parte das áreas comuns abastecidas com energia solar
, Rooftop, Hall social decorado</t>
  </si>
  <si>
    <t>Usamos de referência o apartamento 401 para cálculo médio dos apartamentos. Usamos de referência o apartamento 402 para cálculo médio dos apartamentos</t>
  </si>
  <si>
    <t xml:space="preserve">Produto ''SBPE'' - Sinal de  R$ 80.319,06 + 20 mensais R$ 3.089,19 + 3 Semestrais de R$ 14.416,24 + Chaves de R$ 432.487,23 + Financiamento. </t>
  </si>
  <si>
    <t>ACADEMIA; CHURRASQUEIRA; LAVANDERIA; COWORKING; SALA DE REUNIÃO; ROOFTOP COM DOIS PAVIMENTOS; ESPAÇO GOURMER PANORÂMICO; SKY BAR; SKY LOUNGE.</t>
  </si>
  <si>
    <t xml:space="preserve">Usamos de referência o apartamento 402 para cálculo médio dos apartamentos. </t>
  </si>
  <si>
    <t>Ed. Neo Park</t>
  </si>
  <si>
    <t>R. Ester Foigel, 135</t>
  </si>
  <si>
    <t>50721-440</t>
  </si>
  <si>
    <t>Produto ''SBPE'' - Sinal de  R$ 15.276,00 + Contrato  R$ 20.012,00 + 30 dias  R$ 20.012,00 + 8 Mensais R$ 3.450,00 + 2 intercaladas 4x4 R$ 20.000,00 + Financiamento R$ 234.000,00.</t>
  </si>
  <si>
    <t>Piscina, adulto e infantil; Churrasqueira; Salão de festa; Playground; Campinho.</t>
  </si>
  <si>
    <t>Áreas comuns iluminadas com lâmpadas de led; Espaço gourmet com churrasqueira; Áreas molhadas com aplicação de cerâmica até o teto; Infraestrutura completa para instalação de ar-condicionado tipo split; Tomada com porta de entrada para cabos usb instalados no apartamento; Portas de entrada com borracha de vedação, auxiliando na redução de ruído de impacto; Balcão de cozinha e banheiros em granito.</t>
  </si>
  <si>
    <t>Usamos de referência o apartamento 101 . Em contato com a construtora pelo wtp a mesma informar que está disponivel apena uma unidade. Usamos de referência o apartamento 401.</t>
  </si>
  <si>
    <t>Data da coleta</t>
  </si>
  <si>
    <t>Ed. Forte São Paulo</t>
  </si>
  <si>
    <t>A B Côrte Real</t>
  </si>
  <si>
    <t>R. Marquês de Alegrete, Nº 59</t>
  </si>
  <si>
    <t>51110-380</t>
  </si>
  <si>
    <t>-8.086.334.441.104.500</t>
  </si>
  <si>
    <t>-34.890.227.547.658.300</t>
  </si>
  <si>
    <t xml:space="preserve">Entregue </t>
  </si>
  <si>
    <t>Pomar, sistema de segurança, instalação para Split, guarita de
segurança, antena coletiva.</t>
  </si>
  <si>
    <t>Aptos com 1 vaga : do 1o ao 17o pavimento. Aptos com 2 vagas: do 18o ao 20o pavimento. 100% vendido</t>
  </si>
  <si>
    <t>Ed. Forte Príncipe</t>
  </si>
  <si>
    <t xml:space="preserve">R. Dr. Enéas de Lucena, Nº 117 </t>
  </si>
  <si>
    <t>-8.033.843.413.480.609</t>
  </si>
  <si>
    <t>-34.895.428.798.342.834</t>
  </si>
  <si>
    <t>Produto ''SBPE'' - Sinal de R$ 29.013,17 + SINAL 30 DIAS R$ 29.013,08 + MENSAL 31x  de R$ 1.635,26 + anual de R$ 16.897,73 + FINANCIAMENTO R$ 371.962,50</t>
  </si>
  <si>
    <t>Piscina com borda infinita e deck; Salão de festas; Salão gourmet; Playground; Pet place/wash; Coworking; Academia; Bicicletário</t>
  </si>
  <si>
    <t>Guarita ||</t>
  </si>
  <si>
    <t>Usamos de referência o apartamento 1001 para o calculo médio dos apartamentos // A partir do 15º possuem 2 vagas de garagem</t>
  </si>
  <si>
    <t>Belém Boulevard</t>
  </si>
  <si>
    <t>Estrada de Belém, nº 1026</t>
  </si>
  <si>
    <t>52031-000</t>
  </si>
  <si>
    <t>12.500,00 m²</t>
  </si>
  <si>
    <t>Sinal de R$ 24.966,85 + 36 Prestações de R$ 2.097,22 + R$ R$ 398.870,34</t>
  </si>
  <si>
    <t>Aréa de Lazer Completa. Área de convivência no rooftop; Quadra Poliesportiva; Campo de Futebol; Horta Comunitária; Gazebos; Pet Place/Wash; Playground; Piscina Adulto com Prainha; Espaço Gourmet; Piscina Infantil; Bicicletários; Redários; Bosque; Beach Tennis.</t>
  </si>
  <si>
    <t>Segurança 24h // 2 Entradas // Gerador //Guarita</t>
  </si>
  <si>
    <t>Usamos de referência o apartamento 1804 Torre B para o calculo médio dos apartamentos // Vagas na garagem: a partir do 17º andar (2 vagas na garagem).</t>
  </si>
  <si>
    <t>Mirante dos Corais</t>
  </si>
  <si>
    <t>R. Cabrobó, S/N</t>
  </si>
  <si>
    <t>53437-060</t>
  </si>
  <si>
    <t>Sinal R$ 45.510,08 + Mensais 1-12 R$ 3.185,71 + Mensais 13-24 R$ 2.275,50 + Mensais 25-36 R$ 1.365,30 + Financiamento</t>
  </si>
  <si>
    <t>Piscina Adulto; Prainha; Deck; Piscina Infantil; Beach Tenis; Playground; Bicicletário; Petplace; Quadra Poliesportiva; Espaço Gourmet; Salão de festa; Academia; Salão de Jogos; SPA; Lavanderia;.</t>
  </si>
  <si>
    <t>central de gás, instalação para split, guarita de segurança</t>
  </si>
  <si>
    <t>Usamos o apartamento 202 Torre 3 como base de calculo // OBS: São 240 vagas disponiveis no total.</t>
  </si>
  <si>
    <t>North Way Residence I</t>
  </si>
  <si>
    <t>Nobre, Paulista - PE, 53401-450</t>
  </si>
  <si>
    <t>Ed. Rafael Aguiar</t>
  </si>
  <si>
    <t>Aguiar Imoveis</t>
  </si>
  <si>
    <t>Rua Souza de Andrade, Nº 36</t>
  </si>
  <si>
    <t>52050-300</t>
  </si>
  <si>
    <t>Produto ''SBPE'' - Sinal de R$ 31.500,00 + 30/60/90 DIAS DE R$ 31.500,00 + Financiamento de R$ 504.000,00.</t>
  </si>
  <si>
    <t>Piscina com Deck; Playground; Area Gourmet</t>
  </si>
  <si>
    <t>Usamos de referência o apartamento 502 para calculo médio dos apartamentos</t>
  </si>
  <si>
    <t>La Fleur Polinésia - Aloha - 109,19 M²</t>
  </si>
  <si>
    <t>Ara Empreendimentos</t>
  </si>
  <si>
    <t>Sinal R$ 87.410,00+ contrato R$ 87.410,00 + 18 meses R$ 20.780,00+ 1ª parcela móvel R$ 99.910,00 + 2ª parcela móvel R$ 99.910,00 + financiamento R$ 1.748.820,00</t>
  </si>
  <si>
    <t>piscina e solarium</t>
  </si>
  <si>
    <t>Usamos de referência o apartamento 304 para calculo médio dos apartamentos</t>
  </si>
  <si>
    <t>La Fleur Polinésia - Lani - 79,60 M²</t>
  </si>
  <si>
    <t>Sinal R$ 83.390,00 + contrato R$ 83.390,00 + 6 meses R$ 59.500,00 + 1ª parcela móvel R$ 95.310,00 + 2ª parcela móvel R$ 95.310,00+ financiamento R$ 1.666.100,00</t>
  </si>
  <si>
    <t>Usamos de referência o apartamento 103 para calculo médio dos apartamentos</t>
  </si>
  <si>
    <t>La Fleur Polinésia - Lulani - 109,19 M²</t>
  </si>
  <si>
    <t>Sinal R$ 90.240,00 + contrato R$ 90.240,00+ 6 meses R$ 64.390,00 + 1ª parcela móvel R$ 103.150,00 + 2ª parcela móvel R$ 103.150,00 + financiamento R$ 1.803.380,00</t>
  </si>
  <si>
    <t>Usamos de referência o apartamento 201 para calculo médio dos apartamentos</t>
  </si>
  <si>
    <t>La Fleur Polinésia - Maui - 79,60 M²</t>
  </si>
  <si>
    <t>Sinal R$ 78.530,00 + contrato R$ 78.530,00 + 6 meses R$ 56.000,00+ 1ª parcela móvel R$ 89.760,00+ 2ª parcela móvel R$ 89.760,00 + financiamento R$ 1.571.920,00</t>
  </si>
  <si>
    <t>Usamos de referência o apartamento 105 para calculo médio dos apartamentos</t>
  </si>
  <si>
    <t>La Fleur Polinésia - Nani - 89,53 M²</t>
  </si>
  <si>
    <t>Sinal R$ 65.220,00 + contrato R$ 65.220,00 + 18 meses R$ 15.490,00 + 1ª parcela móvel R$ 74.530,00 + 2ª parcela móvel R$ 74.530,00 + financiamento R$ 1.862.500,00</t>
  </si>
  <si>
    <t>Usamos de referência o apartamento 208 para calculo médio dos apartamentos</t>
  </si>
  <si>
    <t>La Fleur Polinésia - Ohana - 89,53 M²</t>
  </si>
  <si>
    <t>Sinal R$ 65.660,00 + contrato R$ 65.660,00 + 18 meses R$ 15.610,00 + 1ª parcela móvel R$ 75.040,00 + 2ª parcela móvel R$ 75.040,00 + financiamento R$ 1.312.120,00</t>
  </si>
  <si>
    <t>Usamos de referência o apartamento 301 para calculo médio dos apartamentos // nova referencia 401</t>
  </si>
  <si>
    <t>Sinal R$ 47.469,73 + 30x Mensais R$ 1.999,00 + 5x Intercaladas R$ 6.000,00 + Financiamento R$ 455.217,41</t>
  </si>
  <si>
    <t>Uma torre com 17 e a outra com 18 pavimentos // Usamos de referência o apartamento 1704 Torre Antonio de Castro para calculo de pagamento</t>
  </si>
  <si>
    <t>Morada das Ubaias</t>
  </si>
  <si>
    <t>Estrada das ubaias, 55</t>
  </si>
  <si>
    <t>52070-013</t>
  </si>
  <si>
    <t xml:space="preserve">Produto ''SBPE'' - Sinal de R$ 35.962,60 + Mensais (60 parcelas) de R$ 1.175,70 + Intercaladas (10 parcelas semestrais) R$ 8.299,06 + Finaniamento de R$ 484.111,98              </t>
  </si>
  <si>
    <t>Área de lazer com piscina, terraço coberto, salão de festas, espaço gourmet, fitness e brinquedoteca.</t>
  </si>
  <si>
    <t>central de gás, instalação para split, guarita de segurança, antena coletiva.</t>
  </si>
  <si>
    <t>Usamos de referência o apartamento 901, para calculo médio dos apartamentos / EMPREENDIMENTO TRAVADO .</t>
  </si>
  <si>
    <t>R. Maj. Nereu Guerra, Nº 295</t>
  </si>
  <si>
    <t>Sinal de R$ 59.347,49 + 30 Dias de R$ 29.673,75 + 60 Dias de R$ 29.673,75 + Chaves de R$ 474.779,95</t>
  </si>
  <si>
    <t>Usamos de referência o apartamento 1201 para calculo médio dos apartamentos
01 ao 07 são 02 ap por andar e do 08 ao 27 são 02 ap por andar. // 100% VENDIDO.</t>
  </si>
  <si>
    <t>Rua Antônio de Castro, 70</t>
  </si>
  <si>
    <t>Produto ''SBPE'' - 100% Avista</t>
  </si>
  <si>
    <t>Usamos de referência o apartamento 2003 para cálculo médio dos apartamentos // 100% Vendido</t>
  </si>
  <si>
    <t>Ed. Estação Leonardo Falcão</t>
  </si>
  <si>
    <t>AWM Engenharia</t>
  </si>
  <si>
    <t>Rua Desembargador Mota Junior, 208</t>
  </si>
  <si>
    <t>Sinal de R$ 26.833,50 + 30/60 Dias de R$ 26.833,50 + Financiamento de R$ 320.400,00.</t>
  </si>
  <si>
    <t>com piscina, deck, churrasqueira, salão de festas, copa</t>
  </si>
  <si>
    <t>guarita de segurança- antena coletiva- portões eletrônicos- sistema de segurança, hall,
antecâmara, escada e circulação.</t>
  </si>
  <si>
    <t>Usamos de referência o apartamento 1101 para calculo médio dos apartamentos</t>
  </si>
  <si>
    <t>Ed. Estação Marcos Freire</t>
  </si>
  <si>
    <t>R. Jornalista Luiz de Andrade, Nº 36</t>
  </si>
  <si>
    <t>53130-290</t>
  </si>
  <si>
    <t>Sinal de R$ 44.881,00 + Sinal de 30 dias de 44.881,00 + 24 mensais de R$ 6.263,00 + Anual R$ 20.875,00 + Financiamento R$ 835.000,00.</t>
  </si>
  <si>
    <t>Piscina; salão de festas com WCs masculino e feminino; salão de jogos; sala de ginástica; mini-campo; central de gás; guarita de segurança; antena coletiva; espaço pet; espaço gourmet; portões eletrônicos.</t>
  </si>
  <si>
    <t>Gerador; Cerca Elétrica; Portão Eletrônico; Guarita; Interfone; Sistema de Segurança.</t>
  </si>
  <si>
    <t>Cerâmica, Esquadria, Piso e ponto pra Ar Split.</t>
  </si>
  <si>
    <t>Usamos de referência o apartamento 1703 para calculo médio dos apartamentos.// Vendido// Usamos de referência o apartamento 1403 para calculo médio dos apartamentos.</t>
  </si>
  <si>
    <t>R. Carlos Pessoa Monteiro, Nº 118</t>
  </si>
  <si>
    <t>Sinal de R$ 50.000,00+ 30 Dias de R$ 50.000,00 + 60 Dias de R$ 50.000,00+ Chaves de R$ 515.000,00</t>
  </si>
  <si>
    <t>Bloco, 22 (vinte e dois pavimentos), sendo 01 (um) Pavimento Térreo, 01 (um)Pavimento Garagem 1, 01 (um) Pavimento Garagem 2, 18 (dezoito) Pavimentos(apartamentos). Usamos como referencia de calculo medio o apartamento 402</t>
  </si>
  <si>
    <t>R. Pereira Simões, Nº 1015</t>
  </si>
  <si>
    <t>Produto ''SBPE'' - Sinal de R$ 109.095,00 + Financiamento R$ 436.380,00.</t>
  </si>
  <si>
    <t>Usamos o apartamento 302 como referência.</t>
  </si>
  <si>
    <t>Sinal R$ 17.999,84 + Contrato 30 dias de R$ 9.000,00 + Parcelas mensais 36x R$ 1.555,56 + Financiamento R$ 332.000,00</t>
  </si>
  <si>
    <t>Usamos o apartamento 002 B para base</t>
  </si>
  <si>
    <t>Dumont Garden</t>
  </si>
  <si>
    <t>Avenida Santos Dumont, 359</t>
  </si>
  <si>
    <t>52050-050</t>
  </si>
  <si>
    <t>Piscina Adulto, Piscina Infantil, Deck Molhado/Prainha, Deck Seco, Espaço Grill, Jardins com Ombrelones, Salão de Festas/Espaço Gourmet, Café/Coworking, Brinquedoteca, Espaço Fitness, Espaço Teen/Games, Playground, Espaço de Convivência/Leitura, Miniquadra, Pet Play playground, praça de jogos, espaço piquenique</t>
  </si>
  <si>
    <t>Produto EXCLUSIVO, INOVADOR E SUSTENTÁVEL, Localização PRIVILEGIADA com TUDO ao seu redor - SERVIÇOS e PRODUTOS, Projeto de PAISAGISMO DIFERENCIADO, Compartilhamento de PATINETES e MOTOS elétricas, além das tradicionais BIKES, LAZER COMPLETO e mobiliado para todas as idades, CAFÉ / COWORKING na área comum, SISTEMA DE SEGURANÇA completo e INOVADOR, Acesso de pedestre com antecâmara de segurança, Local para espera de transporte por aplicativo/Taxi</t>
  </si>
  <si>
    <t>Usamos de referência o apartamento 1403 para calculo médio dos apartamentos /// 100% Vendido</t>
  </si>
  <si>
    <t>Ed. Quebec</t>
  </si>
  <si>
    <t>BFC Construrora</t>
  </si>
  <si>
    <t>R. Antonio Ferreira campos, 4353</t>
  </si>
  <si>
    <t>54430-050</t>
  </si>
  <si>
    <t>Sinal R$ 164.400,00 + Financiamento 383.600,00.</t>
  </si>
  <si>
    <t>área de lazer completa, piscina ,salão de festa, copa/bar, WCs de apoio, local p/ sala de ginástica, local p/ sala de jogos,
terraço descoberto.</t>
  </si>
  <si>
    <t>central de gás, portões com comando eletrônico, fachada toda revestida em cerâmica.</t>
  </si>
  <si>
    <t>Usamos de referência o apartamento 604 // À partir do 12o andar, com 02 vagas de garagem.</t>
  </si>
  <si>
    <t>Ed. Edesio Pessoa</t>
  </si>
  <si>
    <t>R. Real da Torre, 1275</t>
  </si>
  <si>
    <t>50710-025</t>
  </si>
  <si>
    <t>Produto ''SBPE'' - Sinal de 15% + 15% no contrato e restante financiamento bancário até 70% do valor do imóvel.</t>
  </si>
  <si>
    <t xml:space="preserve">piscina(adulto e criança), salão de festa com copa/bar, 2 WC's de apoio, local de jogos, local fitness, local p/louge gourmet, local p/lan house, gerador, local playground
</t>
  </si>
  <si>
    <t>Guarita de segurança, central de gás, portões com comando eletrônico</t>
  </si>
  <si>
    <t xml:space="preserve">Fachada toda revestida em cerâmica.
</t>
  </si>
  <si>
    <t>Usamos de referência o apartamento 2502, para calculo médio dos apartamentos /// 100% Vendido</t>
  </si>
  <si>
    <t xml:space="preserve">Sinal 1/3 R$ 54.500,00 + Sinal 2/3 de 54.500,00 + Sinal de 3/3 de 54.500,00 + 32 parcelas de R$ 6.131,25 +  5 Intercar. de R$ 32.700,00 + Chaves de R$ 566.800,00 + Financiamento.
</t>
  </si>
  <si>
    <t>Usamos como referencia o apartamento 311 (3° andar) para calculo médio. UNIDADES TIPO 01  PAV. TIPO 3 C/ MEZANINO.</t>
  </si>
  <si>
    <t>Sinal de R$ 88.656,33 + Contrato de R$ 88.656,33 + Financiamento 413.729,54.</t>
  </si>
  <si>
    <t>Usamos como referência o apartamento 101, como calculo de preço médio // referencia 101</t>
  </si>
  <si>
    <t>Ed. Gildo Branco</t>
  </si>
  <si>
    <t xml:space="preserve">R. Ulisses Tenório de Albuquerque, Nº 83 </t>
  </si>
  <si>
    <t>53130-510</t>
  </si>
  <si>
    <t>Sinal de R$ 83.600,00 + Financiamento de R$ 334.400,00</t>
  </si>
  <si>
    <t>Sala de Ginastica; Piscina; Playground; Salão de Festas</t>
  </si>
  <si>
    <t>Portaria / Guarita; Ãgua Individual; Central de Gás; Interfone</t>
  </si>
  <si>
    <t>Usamos de referência o apartamento 204 para cálculo médio dos apartamentos</t>
  </si>
  <si>
    <t>Sinal de R$ 27.315,00 + Contrato de R$ 21.852,00 + 30 Dias de R$ 5.463,00 + 60 Dias de R$ 5.456,00 + 48x Mensais de 1.366,00 + 6x6  intercalada 4.780,00+ Financiamento de R$ 411.158,00</t>
  </si>
  <si>
    <t>Playground; Bicicletário; Piscina com acessibilidade; Terraço Gourmet; Salão de Lazer; Churrasqueira; Ponto para Wi-fi na área de lazer; Espaço Fitness.</t>
  </si>
  <si>
    <t>Usamos de referência o apartamento 501 para calculo médio dos apartamentos // Vendido // Nova referencia apto 201</t>
  </si>
  <si>
    <t>Ed. Polaris</t>
  </si>
  <si>
    <t>Caminha Empreendimentos</t>
  </si>
  <si>
    <t>R. Sen. Fábio de Barros, Nº 55</t>
  </si>
  <si>
    <t>50720-725</t>
  </si>
  <si>
    <t>Produto ''SBPE'' - Sinal de 2%, restante financiamento bancário até 98% do valor do imóvel.</t>
  </si>
  <si>
    <t>AMPLA AREA DE LAZER VISTA PANORÂMICA NA COBERTURA,SALÃO DE FESTA COM COPA ,PISCINA COM RAIA E DECK</t>
  </si>
  <si>
    <t>GUARITA, ZELADORIA</t>
  </si>
  <si>
    <t>REVESTIDOS EM CERÂMICA</t>
  </si>
  <si>
    <t>R. Gáspar Pérez, Nº 160</t>
  </si>
  <si>
    <t>Usamos de referência o apartamento 1502 // Unidades de 3/4 estão 100% vendidas.</t>
  </si>
  <si>
    <t>Rua Dom Bosco, Nº 1297</t>
  </si>
  <si>
    <t>50070-070</t>
  </si>
  <si>
    <t>Sinal de R$ 59.000,00 + 30 Dias R$ 59.000,00 + 60 Dias R$45.000,00 + Chaves de R$ 21.000,00 + Chaves de R$ 432.000,00</t>
  </si>
  <si>
    <t>Usamos de referência o apartamento 308, para calculo médio dos apartamentos.</t>
  </si>
  <si>
    <t>Palácio Rosarinho</t>
  </si>
  <si>
    <t>R. Amaro Coutinho, Nº 375</t>
  </si>
  <si>
    <t>52041-110</t>
  </si>
  <si>
    <t xml:space="preserve">Sinal de R$ 58.000,00 + 30 Dias de R$ 58.000,00 + 10 Mensais de R$ 4.500,00 + 1 Intercalada de R$ 32.000,00 + Chaves de R$ 505.000,00 + Financiamento </t>
  </si>
  <si>
    <t>Piscina Adulto e Infantil- deck- Terraço Gourmet- Espaço Fitness- Salão Polivalente- Pet Place- Parquinho- Preparação para Boiler</t>
  </si>
  <si>
    <t>Coworking- Hall / Portaria- Elevadores | Social e serviço- Gerador- Cameras de Segurança-</t>
  </si>
  <si>
    <t>Usamos de referência o apartamento 103 para calculo médio dos apartamentos. // Alguns apartamentos disponibilizam 1 e em outros 2 vagas por apartamentos // 100% Vendido</t>
  </si>
  <si>
    <t>Rua Mário Alvares Pereira de Lyra, Nº 370</t>
  </si>
  <si>
    <t xml:space="preserve">Sinal de R$ 37.750,00 + 30 Dias R$ 37.750,00 + 30 mensais de R$ 2.332,00+ 04 Intercaladas 8.635,00 + Chaves de R$ 420.000,00 </t>
  </si>
  <si>
    <t>Usamos de referência o apartamento 2301 Bloco A para calculo médio dos apartamentos. As vagas de garagem tem uma variação por apartamentos. Alguns apartamentos disponibilizam 1 e em outros 2 vagas por apartamentos // Vendido // Usamos como nova referencia o apartamento 104</t>
  </si>
  <si>
    <t>Palácio Madalena 88M2</t>
  </si>
  <si>
    <t>Rua Menezes Drumond, Nº 131</t>
  </si>
  <si>
    <t>50610-320</t>
  </si>
  <si>
    <t>Usamos de referência o apartamento 101, para calculo médio dos apartamentos. // 100% Vendido</t>
  </si>
  <si>
    <t>Palácio Madalena 95M2</t>
  </si>
  <si>
    <t>Usamos de referência o apartamento 103, para calculo médio dos apartamentos.// 100% Vendido</t>
  </si>
  <si>
    <t xml:space="preserve">Praça dos Baobás </t>
  </si>
  <si>
    <t>Hipódromo</t>
  </si>
  <si>
    <t>Estrada de Belém, nº. 571</t>
  </si>
  <si>
    <t>52041-695</t>
  </si>
  <si>
    <t>-8.033.951.082.999.076</t>
  </si>
  <si>
    <t>-34.886.563.087.041.680</t>
  </si>
  <si>
    <t xml:space="preserve">Sinal de R$ 55.000,00 + 30 Dias de R$ 55.000,00 + Chaves de R$ 333.000,00 + Financiamento </t>
  </si>
  <si>
    <t>Piscina Adulto e Infantil - Salão de Festa - Academia - Sala de jogos - Sala de estudo - Brinquedoteca.</t>
  </si>
  <si>
    <t>Portão Eletrônico; Central de Gás</t>
  </si>
  <si>
    <t>Usamos como referência o apartamento 201 para calculo médio dos apartamentos // 100% Vendido</t>
  </si>
  <si>
    <t>Praça dos Flamboyants</t>
  </si>
  <si>
    <t>Rua Quarenta e Oito, nº. 517</t>
  </si>
  <si>
    <t>-8.041.121.339.651.232</t>
  </si>
  <si>
    <t>-34.893.706.484.658.644</t>
  </si>
  <si>
    <t xml:space="preserve">Sinal de R$ 76.000,00 + 30 Dias de R$ 60.000,00 + Chaves de R$ 408.000,00 + Financiamento </t>
  </si>
  <si>
    <t>Piscina Adulto e Infantil - Hidromassagem - Salão de Festa - Espaço Gourmet - Sala de Jogos - Coworking - Bicicletário.</t>
  </si>
  <si>
    <t>Portaria 24h; Gerador</t>
  </si>
  <si>
    <t>Usamos como referência o apartamento 101 para calculo médio dos apartamentos // 100% Vendido</t>
  </si>
  <si>
    <t>Sinal de R$ 90.000,00+ 30/60 Dias R$ 90.000,00+ Chaves R$ 790.000,00</t>
  </si>
  <si>
    <t>Usamos como referência o apartamento 224, como calculo de preço médio &gt; VENDIDO! /// Usamos como nova referência o apartamento 223 p/ cálculo médio.</t>
  </si>
  <si>
    <t>Botanik Torre - Torre Flora</t>
  </si>
  <si>
    <t>R. Padre Anchieta, Nº 1118</t>
  </si>
  <si>
    <t>50710-430</t>
  </si>
  <si>
    <t xml:space="preserve">Sinal de R$ 50.000 + 41 Mensais de R$ 2.500,00 + 2 semestrais R$ 34.807,00 de R$ 16.146,00 + Financiamento de R$ 618.000,00 </t>
  </si>
  <si>
    <t>Salão Gourmet, Pet Place, Pet Wash, Gazebo, Piscina Adulto com Prainha, Brinquedoteca, Coworking, Uber Station, Playground, Academia</t>
  </si>
  <si>
    <t>controle de acesso por leitor de placa, acesso de pedestres controlados por identificação visual e de veículos por leitor de placa acesso de
pedestres independentes controlado por identificação visual.</t>
  </si>
  <si>
    <t>Usamos de referência o apartamento 1703 para cálculo médio.</t>
  </si>
  <si>
    <t>Porto Mondego</t>
  </si>
  <si>
    <t>Casa Grande</t>
  </si>
  <si>
    <t>Rua Flor de Santana, Nº 276</t>
  </si>
  <si>
    <t>31/12/2021</t>
  </si>
  <si>
    <t>Produto ''SBPE'' - Sinal de 20% e 80% Financiado</t>
  </si>
  <si>
    <t>Salão de Festas,Salão de Jogos, BWC Social
Playground, Bicicletário, Varanda, Sala Fitness, Cozinha, Piscina adulto e infantil com amplo deck</t>
  </si>
  <si>
    <t>Portões com comando eletronico, guaritas, sistema de segurança</t>
  </si>
  <si>
    <t>Usamos de referência o apartamento 1002 Torre A para cálculo médio dos apartamentos // Vendido // Nova referencia apto 501. // Vendido // Usamos de referência o apartamento 1001 Torre A para cálculo médio dos apartamentos</t>
  </si>
  <si>
    <t>Ed. Parc Benvinda</t>
  </si>
  <si>
    <t>R. Dona Benvinda de Farias, Nº 624</t>
  </si>
  <si>
    <t>51020-140</t>
  </si>
  <si>
    <t>Produto ''SBPE'' - Desconto de 40 mil + financiamento.</t>
  </si>
  <si>
    <t>Piscina, Mini Campo, Coworking, Sala de Reunião, Varanda Gourmet Fitness</t>
  </si>
  <si>
    <t>Varanda Gourmet, Lavanderia</t>
  </si>
  <si>
    <t>Usamos de referência o apartamento 101 para o calculo médio e metragem dos apartamentos</t>
  </si>
  <si>
    <t>Parc Jardim</t>
  </si>
  <si>
    <t>Av. Mal. Juarez Távora, Nº 410</t>
  </si>
  <si>
    <t>HALL SOCIAL, GUARITA, PISCINA, MINI-CAMPO,
COWORKING, SALÃO GOURMET, BICICLETÁRIO, WC SOCIAIS DE APOIO, SALÃO FITNESS,</t>
  </si>
  <si>
    <t>ÁREA DE ESTACIONAMENTO, CENTRAL DE GÁS, ÁREA VERDE, 02 ELEVADORES, SENDO 01 SOCIAL E
01 DE SERVIÇO, ESCADA, BWC SERVIÇO E VESTIARIA.</t>
  </si>
  <si>
    <t>Usamos de referencia o apartamento 301 para calculo medio e metragem dos apartamentos. TIIPO 57,37m² e 62,81m² // Vendido/// Usamos como nova referencia apto 101</t>
  </si>
  <si>
    <t>Marcos Freire Residence</t>
  </si>
  <si>
    <t>CME Construção</t>
  </si>
  <si>
    <t>Av. Ministro Marcos Freire, Nº1231</t>
  </si>
  <si>
    <t>53030-005</t>
  </si>
  <si>
    <t>-8 001 039 524 196 349</t>
  </si>
  <si>
    <t>-34 839 396 880 033 990</t>
  </si>
  <si>
    <t>Sinal R$ 29.123,27 + 30 Dias de 5%  R$ 29.123,27 + 30 Dias de 10%  R$ 1.941,55 + 4X Intercaladas R$ 7.280,82 + Chaves R$ 29.123,27 + Financiamento R$ 407.725,73</t>
  </si>
  <si>
    <t>Rooftop completo; Academia Equipada; Piscinas para Adultos e Crianças; Salão de Festas; Espaço Gourmet; Minimercado; Brinquedoteca; Playground; Espaço para Pets e Bicicletário.</t>
  </si>
  <si>
    <t>Porcelanato instalado nos apartamentos; Iluminação em LED nas áreas comuns; Janela panorâmica nos quartos com vista para o mar</t>
  </si>
  <si>
    <t>Usamos de referência o apartamento 608 para cálculo médio dos apartamentos.</t>
  </si>
  <si>
    <t>Ed. Rosa de Campos Classic</t>
  </si>
  <si>
    <t>RUA GENERAL SALGADO, Nº 476,</t>
  </si>
  <si>
    <t>51130-320</t>
  </si>
  <si>
    <t>Sinal de R$ 249.600,00 + chaves R$ 582.400,00 + Financiamento</t>
  </si>
  <si>
    <t>-Piscina - Playgroiund- Brinquedoteca- campinho de futebol- Sala de Ginastica</t>
  </si>
  <si>
    <t>Guarita- Ruas Calçadas- sistema de segurança</t>
  </si>
  <si>
    <t>Usamos o 102 como referência.</t>
  </si>
  <si>
    <t>Ed. Sonata Classic</t>
  </si>
  <si>
    <t>RUA AMARO COUTINHO, Nº 213,</t>
  </si>
  <si>
    <t>Produto - ''SBPE'' - Sinal de 30 % e 70% na entrega da chave (de acordo com o regime da constutora/incorporadora).</t>
  </si>
  <si>
    <t>O 2º e 6º andar tem direito a 2 vagas de garagem. Totalizando 6 apartamentos com 2 vagas 100% vendido</t>
  </si>
  <si>
    <t>Produto ''SBPE'' -  Sinal R$ 38.100,00 + 30/60/90 dias  R$ 15.200,00 + 06 Intercaladas de R$ 11.400,00 +  40 mensais  R$ 2.280,00 + Chaves de R$ 517.700,00.</t>
  </si>
  <si>
    <t>Usamos de referência o apartamento 1501, para calculo de pagamento. Usado as tipologias para calculo médio  67,10m² + 69,05m².</t>
  </si>
  <si>
    <t>Paço dos Pinheiros</t>
  </si>
  <si>
    <t>R. Caio Pereira, Nº 417</t>
  </si>
  <si>
    <t>52041-045</t>
  </si>
  <si>
    <t>Produto ''SBPE'' - Sinal de R$ 53.350,00 + 30/60 dias de R$ 26.175,00 + 36 mensais de R$ 5.235,00 + 5X de interc. de R$ 13.087,50 + Financiamento de R$ 513.902,50.</t>
  </si>
  <si>
    <t>Piscina Adulto com Deck; Piscina Infantil; Chuveirão; Espaço Gourmet; Playground; Brinquedoteca; Salão de Festas com Terraço; Espaço Fitness com Terraço; Coworking</t>
  </si>
  <si>
    <t>Sistema de Segurança; Portão Eletrônico; Interfone</t>
  </si>
  <si>
    <t>Piso em porcelanato; Instalação para split nos quartos e sala; Preparação para aquecedor; Gerador; Central de Lixo; Central de Gás</t>
  </si>
  <si>
    <t>Usamos de referência o apartamento 1102 para calculo médio dos apartamentos. Em conversa pelo Zap a construtora informou as unidades vendidas.</t>
  </si>
  <si>
    <t>23/012025</t>
  </si>
  <si>
    <t>Ato de R$ 25.765,00+ Mensais (25x)  R$ 4.122,40 + Intermediárias (2x)  R$ 12.882,50 + Financiamento R$ 360.710,00</t>
  </si>
  <si>
    <t>Salão de festas; Playground; Praça do pergolado; Piscina adulto e infantil; Solarium; Campinho; Espaço pet; Co working; Brinquedoteca; Espaço Goumert; Espaço Jogos; Bicicletário; Minimercado</t>
  </si>
  <si>
    <t>Usamos de referência o apartamento 202 (torre A) para cálculo médio dos apartamentos</t>
  </si>
  <si>
    <t>Casa do Poço</t>
  </si>
  <si>
    <t>Poço da Panela</t>
  </si>
  <si>
    <t>Rua Jornalista Guerra de Holanda, Nº 77</t>
  </si>
  <si>
    <t>Ato Pix de R$ 11.950,00 + Contrato de R$ 14.557,50 + 30 Dias de R$ 14.557,50 + 60 Dias  R$ 14.557,50  + Financiamento de R$ 906.727,50</t>
  </si>
  <si>
    <t>Piscina; Pool Lounge; Espaço Gourmet; Playground; Espaço Zen; Salão de festas; Academia; Pet Wash; Pet Place; Espaço Kids; Espaço de jogos; Sala de Jogos; Hall Social; Minimarket; Bicicletario; Jardins; Praça Esportes.</t>
  </si>
  <si>
    <t>Usamos de referência o apartamento 101 Torre B para calculo médio dos apartamentos. /  Vendido //  Nova referência o apartamento 101 Torre A. &gt;&gt;&gt; Foi usada a tabela Casa do Poço (FINANCIAMENTO NA PLANTA) para cálculo médio. &lt;&lt;&lt;</t>
  </si>
  <si>
    <t>São do Ó</t>
  </si>
  <si>
    <t>Sinal R$ 26.440,00 + Contrato de R$ 15.933,33 +  30/60 Dias de R$ 15.933,33 + 36 Mensais de R$ 999,00 + Financiamento de R$ 1.070.685,00.</t>
  </si>
  <si>
    <t>100% Vendido // Usamos como referência o apartamento unidade 315, Torre 8.</t>
  </si>
  <si>
    <t>Contrato de R$ 36.920.00 + Pix de R$ 9.230.00 + 30 dias de R$ 36.920.00 + 25 mensais de R$ 6.748,40 + Financiamento de R$ 671.220,00</t>
  </si>
  <si>
    <t>Usamos como referência o apartamento 301,Torre 1 (ROOFTOP - 3Q).</t>
  </si>
  <si>
    <t>Costa do Mar Rooftop</t>
  </si>
  <si>
    <t>Sinal de R$ 10.450,00 no pix + Contrato de R$ 41.800,00 + 15 Mensais R$ 4.143,33 + Financiamento R$ 930.600,00</t>
  </si>
  <si>
    <t>Usamos como referência o apartamento 401, Torre 2 como calculo de preço médio.</t>
  </si>
  <si>
    <t>Sinal de R$ 10.120,00 no pix + Contrato de R$ 40.480,00 + 12 Mensais R$ 5.041,67+ Financiamento R$ 900.900,00</t>
  </si>
  <si>
    <t>Usamos como referência Unidade 409, torre 4 como calculo de preço médio.</t>
  </si>
  <si>
    <t>Sinal de R$ 13.390,00 no pix + Contrato de R$ 53.560,00 + 30 Mensais R$ 8.801,67+ Financiamento R$ 1.008.000,00.</t>
  </si>
  <si>
    <t>Usamos como referência o apartamento 201, Torre 2, como calculo de preço médio. // Vendido //  Usamos como nova referencia a unidade 308 Torre 1 .</t>
  </si>
  <si>
    <t>Orla Praia dos Carneiros - Beach Houses</t>
  </si>
  <si>
    <t>Sinal de R$ 18.630,00 no pix + Contrato de R$ 74.520,00 + 5 Parcelas R$ 47.610,00+ Financiamento</t>
  </si>
  <si>
    <t>Usamos como referência a unidade BH 07 como calculo de preço médio // &gt;&gt;&gt;100%  VENDIDO! &lt;&lt;&lt;</t>
  </si>
  <si>
    <t>Orla Praia dos Carneiros - Rooftop</t>
  </si>
  <si>
    <t>Sinal de R$ 15.270,00 no pix + Contrato de R$ 61.080,00 + 30 meses 7.675,00 + Financiamento R$ 1.220.400,00</t>
  </si>
  <si>
    <t>Usamos como referência o apartamento 404, Torre 1, como calculo de preço médio.</t>
  </si>
  <si>
    <t>Usamos como nova referencia apartamento 101, bloco J</t>
  </si>
  <si>
    <t>La Playa</t>
  </si>
  <si>
    <t>Loteamento, R. Merepe III, 4</t>
  </si>
  <si>
    <t>31/06/2021</t>
  </si>
  <si>
    <t>Piscina com Deck decorado( Adulto e infantil); Varanda Gourmet.</t>
  </si>
  <si>
    <t>Usamos de referência o apartamento 102 para calculo médio dos apartamentos</t>
  </si>
  <si>
    <t>Ed. Shopping Living Residence</t>
  </si>
  <si>
    <t>Av. Visc. de Jequitinhonha, 290</t>
  </si>
  <si>
    <t>Sinal Pix de R$ 7.650,00 + Contrato de R$ 68.850,00 + Financiamento de R$ 688.500,00</t>
  </si>
  <si>
    <t>piscina adulto e infantil, ducha, gazebo com churrasqueira e forno pizza, terraço + deck
bar, playground, hall social, salao de festas, espaço gourmet, coworking, sala de reunião, sala de
estudos, fitness, espaço kids, bicicletário (bicicletas e patinetes compartilhados), pet place, campinho, áreas comuns ambientadas por Romero Duarte.</t>
  </si>
  <si>
    <t>elevadores, instalação para split, fachada em cerâmica, esquadrias anodizadas bronze com vidros
verdes, placa de energia solar, wi-fi nas áreas comuns, controle de acesso de veículos, CFTV, gerador
automático, lâmpadas de LED e sensor de presença nas áreas comuns.</t>
  </si>
  <si>
    <t>usamos de referencia o apartamento 1003 para o calculo medio dos apartamentos // Vendido // Usamos como nova referencia o apartamento 1804</t>
  </si>
  <si>
    <t>Ed. Terrazza Boa Viagem</t>
  </si>
  <si>
    <t>R. Padre Bernadino Pessoa, 816</t>
  </si>
  <si>
    <t>51020-210</t>
  </si>
  <si>
    <t>Sinal Pix de R$ 12.190,00 + Contrato de R$ 109.710,00 + Financiamento de R$ 1.097.100,00</t>
  </si>
  <si>
    <t>Piscina adulto, infantil e prainha, chuveirão, playground, fitness, espaço kids, campinho, salão de festas, bicicletário, rooftop city view 360º, wine room, wellness, relax, sunset grill.</t>
  </si>
  <si>
    <t>instalação para split nos quartos sociais e sala, fachada em cerâmica, esquadrias anodizadas bronze com vidros verdes, wi-fi nas áreas comuns, controle de acesso de veículos, CFTV, gerador, lâmpadas de LED e sensor de presença nas áreas comuns.</t>
  </si>
  <si>
    <t>Usamos de referência o apartamento 902 para calculo médio dos apartamentos</t>
  </si>
  <si>
    <t>Sinal de R$ 10.000,00 + 30 Dias de R$ 5.000,00 + 3 Mensais de R$ 11.173,33 + 1 Semestral de R$ 5.000,00 + Parcela Movel de R$ 5.000,00 + Financiamento 90% de R$ 411.480,00</t>
  </si>
  <si>
    <t>Usamos como referência o apartamento 1502 para o calculo médio dos apartamentos.</t>
  </si>
  <si>
    <t>Terrazza Beira Mar</t>
  </si>
  <si>
    <t>Av. Bernardo Vieira de Melo, Nº 754</t>
  </si>
  <si>
    <t>Sinal Pix de R$ 16.695,00 + Contrato de R$ 100.170,00 + 30 Dias de R$ 50.085,00 + 60 Dias de R$ 50.085,00 + 29 Mensais de R$ 10.362,41 + 3 Anuais de R$ 33.390,00 + Chaves de R$ 50.085,00 + Financiamento de R$ 1.001.700,00</t>
  </si>
  <si>
    <t>Piscina adulto; Piscina infantil; playground; academia; brinquedoteca; terraço; lounge; deck; petplace; espaço gourmet; sala de jogos; salão de festas; bicicletário</t>
  </si>
  <si>
    <t>Sistema de segurança ; controle de acesso de veículos; Guarita; Gerador; CFTV; Portão Eletronico.</t>
  </si>
  <si>
    <t>Fachada em cerâmica; esquadrias anodizadas bronze com vidros verdes</t>
  </si>
  <si>
    <t>Usamos de referência o apartamento 1701 para calculo médio dos apartamentos</t>
  </si>
  <si>
    <t>Alameda Rio</t>
  </si>
  <si>
    <t>R. Demócrito de Souza Filho, Nº 100</t>
  </si>
  <si>
    <t>50610-120</t>
  </si>
  <si>
    <t xml:space="preserve">Produto ''SBPE'' - Contrato R$ 35.005,72 + 30/60 Dias  R$ 35.005,72 + 15 mensais R$ 9.334,86 + 2 intercaladas R$ 23.337,14 + Habite-se R$ 23.337,14 + Financiamento R$ 851.805,77 </t>
  </si>
  <si>
    <t>Campinho de futebol; Biciletário; Playground; Brinquedoteca; Fitness; Piscina adulto e infantil; Deck molhado; Hidromassagem; Salão de festas; Wine bar; Parrilla gourmet; Beer point</t>
  </si>
  <si>
    <t>Infraestrutura para portaria remota; Delivery box.; Gerador de energia para as áreas comuns, juntamente para uma tomada e um interruptor nos apartamentos; Tubulação seca para recarga de carros elétricos para todos os apartamentos.; Painéis solares para área comum; Rede individual de água e gás.</t>
  </si>
  <si>
    <t>Usamos de referência o apartamento 801 para calculo médio dos apartamentos</t>
  </si>
  <si>
    <t>Ocean View</t>
  </si>
  <si>
    <t>R. Bernardo Viêira de Melo, Nº 5692</t>
  </si>
  <si>
    <t>Sinal de R$ 76.086,22 + 30 Dias R$ 38.100,84 + 60 Dias R$ 38.100,84 +  3 Mensais R$ 8.543,82 + Habite-se R$ 76.086,22 +  Financiamento R$ 900.565,26</t>
  </si>
  <si>
    <t>Usamos de referência o apartamento 802 para cálculo médio dos apartamentos // Nova referencia 302</t>
  </si>
  <si>
    <t>guarita, segurança de 24h, sistema de segurança, portão eletrônico, cerca elétrica.</t>
  </si>
  <si>
    <t>Usamos de referência o apartamento 401</t>
  </si>
  <si>
    <t>Ocean Way</t>
  </si>
  <si>
    <t>Av. Bernardo Vieria de Melo, 5850</t>
  </si>
  <si>
    <t>54420-010</t>
  </si>
  <si>
    <t>Sinal de R$ 192.056,05 + Financiamento R$ 768.224,20</t>
  </si>
  <si>
    <t>Piscina com raia || Piscina infantil || bar de piscina || Deck Molhado || Espaço Gourme || Sala para spa ||
Espaço Fitness || Espaço pilates || sala para brinquedoteca || Sala para jogos || Mini-campo || Playground ||
Bicicletário ||</t>
  </si>
  <si>
    <t>Usamos de referência o apartamento 203</t>
  </si>
  <si>
    <t>Fernando Texeira</t>
  </si>
  <si>
    <t>Produto ''SBPE'' - Sinal de 30% de acordo com a renda do comprador, (parcelado durante o período de obra), restante financiamento bancário até 70% do valor do imóvel.</t>
  </si>
  <si>
    <t>Maria João</t>
  </si>
  <si>
    <t>R. Francisco da Cunha, 28</t>
  </si>
  <si>
    <t>51020-041</t>
  </si>
  <si>
    <t>30/12/2022</t>
  </si>
  <si>
    <t>Campinho de futebol || Campinho de vôlei || Playground || Espaço contemplação || Fitness
|| Salão de jogos || Brinquedoteca || Piscina adulto || Piscina com raia || Piscina infantil ||
Deck molhado || Salão de Festas com copa/bar || Bicicletário.</t>
  </si>
  <si>
    <t>Cameras de Segurança- controle de acesso- hall social de acesso.</t>
  </si>
  <si>
    <t>Ed. Glória Luz</t>
  </si>
  <si>
    <t>RUA ALFREDO FERNANDES, Nº 320</t>
  </si>
  <si>
    <t>Sinal de 127.351,00+ Contrato de  127.351,00 + Financiamento  594.301,00</t>
  </si>
  <si>
    <t>Salão de festas, espaço gourmet, copa, apoio, espaço fitness, terraço descoberto, zeladoria</t>
  </si>
  <si>
    <t>Acesso de pedestres, hall social, portaria</t>
  </si>
  <si>
    <t>Usamos de referência o apartamento 702 para cálculo médio dos apartamentos</t>
  </si>
  <si>
    <t>Ed. Porto Arromanches</t>
  </si>
  <si>
    <t>RUA MARQUÊS DO PARANÁ, Nº 141</t>
  </si>
  <si>
    <t>52021-050</t>
  </si>
  <si>
    <t>30/11/2020</t>
  </si>
  <si>
    <t>Produto ''SBPE'' - Sinal de  76.507,00 + contrato de  76.507,00 + financiamento   357.028,00</t>
  </si>
  <si>
    <t>Piscina adulto e infantil com deck, salão de festas com copa e wc´s sociais, minicampo, playground</t>
  </si>
  <si>
    <t>guarita, zeladoria com bwc, hall social, local 
para gerador, local para lixo, central de gás, medição de água individual</t>
  </si>
  <si>
    <t>Usamos referência o apartamento 203 para cálculo médio dos apartamentos // Vendido // Usamos como referencia o apartamento 103</t>
  </si>
  <si>
    <t>Ed. Porto Firenze</t>
  </si>
  <si>
    <t>Rua Amaro Coutinho, Nº 520</t>
  </si>
  <si>
    <t>Produto ''SBPE'' - Sinal R$ 29.857,00 + Contrato R$ 29.857,00 + 36 mensais de R$ 1.327,00 + 6 interc de R$ 11.943,00 + Financiamento R$ 417.995,00</t>
  </si>
  <si>
    <t>Piscina adulto e infantil com deck, ducha, salão de festas/espaço gourmet com copa,  Sala de coworking, sala fitness, minicampo, playground,Brinquedoteca, salão de jogos.</t>
  </si>
  <si>
    <t>Portão eletronico e sistema de segurança</t>
  </si>
  <si>
    <t>Usamos de referência o apartamento 1503 para calculo médio dos apartamentos</t>
  </si>
  <si>
    <t>Produto ''SBPE'' - Sinal R$ 32.401,00 + Contrato R$ 32.401,00 + 36 mensais de R$ 1.441,00 + 6 interc de R$ 12.961,00 + Financiamento R$ 453.568,00</t>
  </si>
  <si>
    <t>Usamos de referência o apartamento 1601  para calculo médio dos apartamentos</t>
  </si>
  <si>
    <t>Rua Professor Álvaro Lima, 80</t>
  </si>
  <si>
    <t xml:space="preserve">52070-005
</t>
  </si>
  <si>
    <t>Sinal de R$ 240.000,00 + Financiamento de R$ 960.000.00.</t>
  </si>
  <si>
    <t>academia,
horta, quadra de mini futebol,</t>
  </si>
  <si>
    <t>Guarita - Portaria 24h - Sistema de segurança</t>
  </si>
  <si>
    <t>Antena coletiva, interfone, gerador, medição individual de água e gás, instalação.</t>
  </si>
  <si>
    <t>Usamos de referência o apartamento 202 para cálculo médio dos apartamentos. //  Vendido //  Usamos de referência o apartamento 1102 para cálculo médio dos apartamentos.</t>
  </si>
  <si>
    <t>Quinta Maria Diva Galvão</t>
  </si>
  <si>
    <t>Rua Antônio de Sá Leitão, 98</t>
  </si>
  <si>
    <t>Sinal 20% de R$ 176.000,00 + FInanciamento 80% de R$704.000,00</t>
  </si>
  <si>
    <t>Piscina, Playground, Salão de Festas, Salão de Jogos</t>
  </si>
  <si>
    <t xml:space="preserve">Portão Eletrônico
Portaria / Guarita
</t>
  </si>
  <si>
    <t>Usamos de referência o apartamento 1402 para calculo médio dos apartamentos. // Vendido// Usamos como nova referencia o apartamento 1502</t>
  </si>
  <si>
    <t>Sinal de R$ 26.005,00 + 30 Dias de R$ 26.005,00 + 36 Mensais de R$ 2.000,00 + 6 Semestrais de R$ 9.740,00 + Financiamento de R$ 391.550,00</t>
  </si>
  <si>
    <t>Usamos de referência o apartamento 401 para calculo médio // =&gt; 02 vagas de garagem Apenas para os apts: 701, 702, 801, 802, 901, 902, 1001, 1002, 1101, 1102, 1201, 1202. // Vendido// Usamos nova referencia apartamento 101 // 100% VENDIDO</t>
  </si>
  <si>
    <t>Taomina Beach Residence</t>
  </si>
  <si>
    <t xml:space="preserve">Fucale </t>
  </si>
  <si>
    <t>Inabi</t>
  </si>
  <si>
    <t>Avenida Beira Mar, Loteamento Alvorada, Lote 7A, Quadra 7.</t>
  </si>
  <si>
    <t>Sinal de R$ 85,000,00 + 30 dias de R$ 85,000,00 + Financiamento R$ 680,000,00.</t>
  </si>
  <si>
    <t>Varanda gourmet integrada com a cozinha; Lazer completo; Pé na areia; Piscina iluminada adulto e infantil; Deck molhado com espreguiçadeiras; Espaço gourmet com churrasqueira integrado à piscina; Lâmpadas em led na área comum; Central de interfone; Elevador social; Paisagismo tropical Playground; Cadeira e guarda-sol para curtir a praia.</t>
  </si>
  <si>
    <t>Entregue com circuito de cftv; Sensor de presença no hall e garagem; Cerca elétrica; Central de interfone; Lâmpadas em led na área comum; Cerca elétrica.</t>
  </si>
  <si>
    <t>Usamos como referência o apartamento 106 como calculo de preço médio.</t>
  </si>
  <si>
    <t>Sainte Camila</t>
  </si>
  <si>
    <t>Rua José Higino, 221.</t>
  </si>
  <si>
    <t>50610-340</t>
  </si>
  <si>
    <t>Piscina adulto/infantil com raia e deck- espaço kids- espaço fitness- espaço jogos- petplace- espaço kids-</t>
  </si>
  <si>
    <t>Portões com comando eletronico- guaritas- sistema de segurança</t>
  </si>
  <si>
    <t>100% vendio</t>
  </si>
  <si>
    <t>Maria Satye</t>
  </si>
  <si>
    <t>Rua Antônio de Sá Leitão, 26</t>
  </si>
  <si>
    <t>Sinal de R$ 10.000,00 + Contrato de R$ 259,977.50 + Financiamento de R$ 629,947.50</t>
  </si>
  <si>
    <t>Salão de festas- Piscina adulto/infantil- playground</t>
  </si>
  <si>
    <t>Guarita- portão com comando eletronico- sistema de segurança</t>
  </si>
  <si>
    <t xml:space="preserve">Pegamos o apartamento 102 como base de calculo </t>
  </si>
  <si>
    <t>Sainte Bruna</t>
  </si>
  <si>
    <t>Rua Desembargador Martins Pereira, Nº 81</t>
  </si>
  <si>
    <t>52050-210</t>
  </si>
  <si>
    <t>Sinal de R$ 222,759.60 + Financiamento de R$ R$ 891,038.40</t>
  </si>
  <si>
    <t>Fitness- bicicletário- espaço jogos- piscina- playground</t>
  </si>
  <si>
    <t>Usamos de referencia o apartamento 1102, para calculo medio dos apartamentos &gt; Vendido! Usamos nova referência para cálculo médio, o apartamento 1102.</t>
  </si>
  <si>
    <t>Sainte Cecilia</t>
  </si>
  <si>
    <t>Rua Monsenhor Silva, 290</t>
  </si>
  <si>
    <t>Sinal de R$ 188,398.00 + Financiamento de R$ 753,592.00</t>
  </si>
  <si>
    <t>Pegamos o apartamento 201 como base de calculo // Vendido // Usamos como nova referencia o apartamento 101.</t>
  </si>
  <si>
    <t>Square Rosarinho</t>
  </si>
  <si>
    <t>R. Gen. Artur Oscár, Nº 114</t>
  </si>
  <si>
    <t>52050-430</t>
  </si>
  <si>
    <t>Sinal de R$ 34,660.78+ 30/60/90 Dias de R$ 34,660.78 + 32 Mensais de R$ 4,177.86 + 6 Interc. de R$ 20,631.42+ Financiamento de R$ 594,184.84</t>
  </si>
  <si>
    <t>Espaço Fitness; Terraço Fitness; Terraço Lounge Garden; Espaço Gourmet; Deck; Espaço Grill, Piscina com Prainha; Petplace com DogWash; Bicicletário; Espaço Jogos</t>
  </si>
  <si>
    <t>Portões com comando eletrônico; Circuito fechado de televisão - CFTV; Fechadura eletrônica nos apartamentos; Elevadores ultima geração(baixo consumo de energia); Irrigação automatizada; Infraestrutura para split; Gerador para atender área comum e elevador; Iluminação em led nas áreas comuns; Reservatório para aquecimento a gás no chuveiro; Telhado verde; Coleta seletiva; Paisagismo; &gt; Gerador Próprio.</t>
  </si>
  <si>
    <t>Área para instalação de equipamento der Ar Condicionado Split</t>
  </si>
  <si>
    <t>Usamos de referência o apartamento 903 para calculo médio dos apartamentos &lt; Vendido! &gt; Usamos como referencia o apartamento 901.</t>
  </si>
  <si>
    <t>Infinity Célia Neves Rosarinho</t>
  </si>
  <si>
    <t>R. Amaro Coutinho, Nº 780</t>
  </si>
  <si>
    <t>-8.032 247 196 844 288</t>
  </si>
  <si>
    <t>-34.896 382 147 661 720</t>
  </si>
  <si>
    <t>Sinal R$ 69,541.00 + 30/60 Dias R$ R$ 34,770.50 + 35 Mensais R$ 4,967.21 + 6 Intercaladas R$ R$ 19,316.94 + Parcela unica na conclusão R$ 34,770.50 + Financiamento R$ R$ 695,409.98.</t>
  </si>
  <si>
    <t>Playground; Espaço Gourmet com copa; Espaço Fitness; Brinquedoteca; Pet Place com Dog Wash; Piscina Infantil; Piscina Adulto com Deck; Espaço Gourmet star view; Lounge Star View</t>
  </si>
  <si>
    <t>Circuito fechado de televisão- CFTV; Fechadura eletronica nos apartamentos; Elevadores de última geração; Irrigação automatizada; Infraestrutura para split; Gerador para atender as areas em comum; Iluminação led nas areas em comum; Estrutura para aquecimento a gás no chuveiro; Telhado verde; Coleta seletiva; Paisagismo; Mini Market; Bicicletario</t>
  </si>
  <si>
    <t>Usamos de referência o apartamento 1401 para cálculo médio dos apartamentos &gt; VENDIDO! Usamos como referencia o apartamento 1501</t>
  </si>
  <si>
    <t>Leopoldo Lins Residence</t>
  </si>
  <si>
    <t>Gusmão</t>
  </si>
  <si>
    <t>R. Dr. Leopoldo Lins, 120</t>
  </si>
  <si>
    <t>Sinal de R$ 34.367.86 + Sinal de 30/60 dias de R$ 34.367,86 + 36x de Mensais de R$ 9.546,63 + 6 Intercaladas R$ 21.002,58.</t>
  </si>
  <si>
    <t>Hall Social, Salão de Festas, Piscina, Playground, Espaço pet, Bicicletário</t>
  </si>
  <si>
    <t>Guarita de Segurança, Iluminação de LED nas áreas, Comuns, Reaproveitamento de Águas, Pluviais, Preparação para Wi-fi nas áreas Comuns</t>
  </si>
  <si>
    <t>Usamos de referência o apartamen 1001 para cálculo médio dos apartamentos</t>
  </si>
  <si>
    <t>Ed. Mirante Oceânico - Atlântico</t>
  </si>
  <si>
    <t>Habil Engenharia</t>
  </si>
  <si>
    <t>Rua Conde Pereira Carneiro, 305</t>
  </si>
  <si>
    <t>51160-250</t>
  </si>
  <si>
    <t>bicicletário, Pilotis, Piscina, Playground, Portão Eletrônico Rua Calçada, Sala de Ginástica, Salão de Festas, Salão de Jogos, Minicampo, Brinquedoteca</t>
  </si>
  <si>
    <t>Sistema de Segurança, Portaria 24h, Rua Calçada, Portão Eletrônico Central de Gás, Esquina, Gerador, Guarita, Interfone, Jardim Interno, Pilotis</t>
  </si>
  <si>
    <t>Piso do apartamento todo em Porcelanato</t>
  </si>
  <si>
    <t>Usamos referência o apartamento 701 para cálculo médio dos apartamentos // 100% Vendido</t>
  </si>
  <si>
    <t>Ed. Mirante Oceânico - Índico</t>
  </si>
  <si>
    <t>Usamos referência o apartamento 801 para cálculo médio dos apartamentos  // 100% Vendido</t>
  </si>
  <si>
    <t>Ed. Mirante Oceânico - Pacífico</t>
  </si>
  <si>
    <t>Usamos referência o apartamento 804 torre C para cálculo médio dos apartamentos  // 100% Vendido</t>
  </si>
  <si>
    <t>Ed. Porto Jardins Rosarinho</t>
  </si>
  <si>
    <t>Rua Hipólito Braga, 145</t>
  </si>
  <si>
    <t>52041-310</t>
  </si>
  <si>
    <t xml:space="preserve">Produto ''SBPE'' - Sinal de R$39.340 + 30/60/90 dias R$39.340 + finnciamento de R$ 629.440  </t>
  </si>
  <si>
    <t>Piscina adulto e infantil,
hidromassagem, Salão de festa, Brinquedoteca, Campinho, Espaço Gril e Pizza e
Playground.</t>
  </si>
  <si>
    <t>Usamos como referência o apartamento 2001 para cálculo médio dos apartamentos</t>
  </si>
  <si>
    <t>Luciano Carvalho Residence Club</t>
  </si>
  <si>
    <t>Hermano Nascimento</t>
  </si>
  <si>
    <t>Rua Profº Augusto Lins e Silva, Nº 1020</t>
  </si>
  <si>
    <t>51030-030</t>
  </si>
  <si>
    <t>Sinal de R$  R$ 132.000,00 +  50 parcelas R$ 2.992,00 + 8 intercaladas R$ 8.800,00 + Chaves  R$ 528.000,00</t>
  </si>
  <si>
    <t>Piscina; Mini-campo gramado; petplay; Playground; Salão de festas; Churraqueira Fitness; Bicicletario; Espaço Kids; Coworking; Horta; Espaço Gourmet</t>
  </si>
  <si>
    <t>Varanda; Ponto para Ar Split; Ponto para Boiler à gás; Gerador</t>
  </si>
  <si>
    <t>Varandas da Ilha</t>
  </si>
  <si>
    <t>Ilha do Retiro</t>
  </si>
  <si>
    <t>R. Abdísio Veiga, 101</t>
  </si>
  <si>
    <t>50750-340</t>
  </si>
  <si>
    <t>Sinal de R$ 300.000,00 +  Chaves de R$ 400.000,00.</t>
  </si>
  <si>
    <t>Piscina; Mini-campo gramado; petplay; espaço gourmet;
sendo 1 Suite Playground; Salão de festas;
Salão de jogos; Fitness; Coworking; Bicicletario</t>
  </si>
  <si>
    <t>Varanda; Ponto p/ Ar Split; Ponto Boiler à gás</t>
  </si>
  <si>
    <t>Piso porcelanato, Ponto p/ Ar Split</t>
  </si>
  <si>
    <t>Usamos como referência o apartamento 802 para cálculo médio dos apartamentos // Vendido // Usado a unidade 803 como nova referencia // Vendido // Usado como nova referencia 1501 // Vendido// Usamos como nova referencia apartamento 503 /// VENDIDO! Usamos como  nova referência o apt 501.</t>
  </si>
  <si>
    <t>Bosque da Tamarineira</t>
  </si>
  <si>
    <t>R. Alfredo Osório, Nº 155</t>
  </si>
  <si>
    <t>52051-180</t>
  </si>
  <si>
    <t>31/07/2024</t>
  </si>
  <si>
    <t xml:space="preserve">Sinal de R$ 51.750,00+ Contrato de R$ 27.900,00 + 30 Dias de R$ 25.400,00 + 80 Mensais de R$ 2.560,00+ 15 Intercaladas de R$ 6.416,00 + Habita-se de R$ 53.910,00 </t>
  </si>
  <si>
    <t>Piscina; Sala de Ginastica; Deck;</t>
  </si>
  <si>
    <t>Portaria 24h; Portão Eletrônico; Interfone; Elevador Inteligente; Guarita; Sistema de Segurança; Muro Alto</t>
  </si>
  <si>
    <t>Usamos de referência o apartamento 404 para calculo médio dos apartamentos // Vendido // Nova referencia apto 104// 100% Vendido</t>
  </si>
  <si>
    <t>Varanda dos Bosques</t>
  </si>
  <si>
    <t>Casa amarela</t>
  </si>
  <si>
    <t>Rua Rodrigues Sete, 179</t>
  </si>
  <si>
    <t xml:space="preserve">Sinal de R$ 92.700,00 + 30 Dias de R$ 72.700,00 + 60 Dias de R$ 42.700,00 + 90 Dias de R$ 32.700,00 + 80 Mensais de R$ 3.960,00 + 10 Intercaladas de R$ 11.800,00 + Habita-se de R$ 104.400,00 + Financiamento </t>
  </si>
  <si>
    <t>DECK- PISCINA- ESPAÇO GOURMET- SALA FITNESS- SALÃO DE FESTAS</t>
  </si>
  <si>
    <t>GUARITA- WC GUARITA- HALL SOCIAL- HALL SERVIÇO
ACESSO PARA 2 ELEVADORES- 2 WC`S PCD MASCULINO E FEMININO</t>
  </si>
  <si>
    <t>Usamos de referência o apartamento 101 para calculo médio dos apartamentos</t>
  </si>
  <si>
    <t>Acalantis</t>
  </si>
  <si>
    <t>Rua Irene Ramos Gomes de Matos, 204</t>
  </si>
  <si>
    <t>51011-530</t>
  </si>
  <si>
    <t>SInal R$ 98.888.65 + Contrato R$ 98.888.65 + 150 Mensais R$ 2.708,09 + 12x Anual R$ 4.994,43.</t>
  </si>
  <si>
    <t>Salão de Festas, Salão de Jogos, BWC Social, Playground, Bicicletário, Sala Fitness, Piscina adulto e infantil com amplo deck, Área para 1 Quadra, Pet Place</t>
  </si>
  <si>
    <t>fachada em cerâmica, esquadria anodizada preta, vidros verdes</t>
  </si>
  <si>
    <t>Usamos de referência o apartamento 1102 para cálculo médio dos apartamentos // 100% Vendido/ referência 1102</t>
  </si>
  <si>
    <t>Ed. Aquiles</t>
  </si>
  <si>
    <t>Edifício aquiles - Estr. de Belém, Nº 516</t>
  </si>
  <si>
    <t>52030-280</t>
  </si>
  <si>
    <t>-8.035 089 031 709 220</t>
  </si>
  <si>
    <t>-34.887 061 439 063 380</t>
  </si>
  <si>
    <t>Sinal R$ 76.141,06 + Contrato R$ 76.141,06 + 150 Mensais R$ 2.064,27 + 12 Anuais R$ 3.807,05.</t>
  </si>
  <si>
    <t>Piscina infantil; Piscina adulto com raia e prainha; Deck; Carramachão e churrasqueira; Sauna; Relax; Playground; Minicampo; Speed ball; Home cinema; Sala de ginástica equipada e climatizada; Sala de jogos montada; Brinquedoteca; Espaço gourmet; Salão de festas</t>
  </si>
  <si>
    <t>Usamos de referência o apartamento 1301 para cálculo médio dos apartamentos // 100% Vendido// 1101 torre A</t>
  </si>
  <si>
    <t>Ed. Ilha de Páscoa</t>
  </si>
  <si>
    <t>Lar Empreendimentos</t>
  </si>
  <si>
    <t>Av. Ulisses Montarroyos, 2731</t>
  </si>
  <si>
    <t>54460-280</t>
  </si>
  <si>
    <t>Sinal de 8% - 30 mensal de 14% - 2 intercaladas anuais de 4% - chaves 4% - Financiamento 70%</t>
  </si>
  <si>
    <t>Salão de festas, piscina com deck, terraço panorâmico, mini-campo, portaria automatizada, playground, garagem privativa.</t>
  </si>
  <si>
    <t>Portão automatico</t>
  </si>
  <si>
    <t xml:space="preserve">Somado as 4 unidades e dividido para achar o preço medio  /// Vendas suspensas </t>
  </si>
  <si>
    <t>Ed. Brisa dos Nobres</t>
  </si>
  <si>
    <t>LM Saraiva</t>
  </si>
  <si>
    <t>R. Des. Virgílio de Sá Pereira, 567</t>
  </si>
  <si>
    <t>50721-040</t>
  </si>
  <si>
    <t>Produto ''SBPE'' - Sinal de R$ 25.000,00 +  30 Dias de R$ 22.500,00 + 60 Mensais de R$ 22.500,00 + Financiamento R$ 416.400,00.</t>
  </si>
  <si>
    <t>Churrasqueira com gazebo, Piscina, Terraço de apoio à piscina, espaço kids, playground, academia, coworking, espaço gourmet, pet place, pet wash e salão de festas.</t>
  </si>
  <si>
    <t>Guarita - Gerador - Bicicletario - Antena Coletiva - Central de Gás - Interfone - Portão Eletrônico</t>
  </si>
  <si>
    <t>Usamos de referência o apartamento 603B para calculo médio dos apartamentos &gt; VENDIDO &gt; // Nova referência: Usamos o apartamento 402B para calculo médio</t>
  </si>
  <si>
    <t>Parador de Aragon</t>
  </si>
  <si>
    <t>Rua Dhália , 198.</t>
  </si>
  <si>
    <t>Sinal de R$ 234.000,00 + Financiamento de R$ 546.000,00</t>
  </si>
  <si>
    <t>Poão Artesiano, Playground, Nascente, Piscina, Salão de Festas, Sauna, Jardim Interno e Externo, Sala de Ginástica, Bicicletário, Salão de Jogos, Churrasqueira.</t>
  </si>
  <si>
    <t>Portão Eletrônico; Sistema de Segurança; Guarita; Gerador; Ar Split; Caixa d'água; Cisterna; Antena Coletiva; Ar Central; Elevador Inteligente e Panorâmico.</t>
  </si>
  <si>
    <t>Usamos de referência o apartamento 1601 para calculo médio dos apartamentos. // &gt;&gt;&gt; 100% Vendido &lt;&lt;&lt;</t>
  </si>
  <si>
    <t>Parador de Madrid</t>
  </si>
  <si>
    <t>R. Vicência</t>
  </si>
  <si>
    <t xml:space="preserve">Sinal de R$ 139.820,01 + 30 dias R$ 93.213,34 + habite-se R$ 139.820,01 + financiamento R$ 559.280,05 </t>
  </si>
  <si>
    <t xml:space="preserve">Playground e Petplace no térreo e Rooftop panoramico com Espago Gourmet, Piscina,
Deck, Espago Grill, Espago Fechado, Salado de Festas, Gazebo e Academia.
</t>
  </si>
  <si>
    <t>Playground e Petplace no térreo e Rooftop panoramico com Espago Gourmet, Piscina,
Deck, Espago Grill, Espago Fechado, Salado de Festas, Gazebo e Academia.</t>
  </si>
  <si>
    <t>Usamos de referencia o apartamento 101 para calculo medio dos apartamentos
14 unidades com 1 vaga e 49 unidades com 2 vagas de garagem</t>
  </si>
  <si>
    <t>Reserva Atlântica Prof. José Pires</t>
  </si>
  <si>
    <t>Marinho de Souza</t>
  </si>
  <si>
    <t>Aldeia dos Camarás</t>
  </si>
  <si>
    <t>Estr. de Aldeia, Nº 2.634 - KM 3</t>
  </si>
  <si>
    <t>54792-000</t>
  </si>
  <si>
    <t>Sinal/contrato de R$ 50.000,00 + 30 Dias R$ 50.000,00 + 4 mensais de R$  5.000,00 +  Novembro de 2024 de R$ 20.000,00 + Chaves R$ de 440.000,00.</t>
  </si>
  <si>
    <t>Piscina, salão de festas, academia, campinho, quadra de tênis, espaço gourmet, mirante, gazebos de convivência, coworking; Playground; Sauna.</t>
  </si>
  <si>
    <t>Segurança 24h; Sistema de alarme privativo; Porteiro 24h</t>
  </si>
  <si>
    <t>Usamos de referência o apartamento 2 / Torre 3  para calculo médio dos apartamentos.</t>
  </si>
  <si>
    <t xml:space="preserve">Usamos de referência o apartamento 501 para cálculo médio dos apartamentos </t>
  </si>
  <si>
    <t>R. Prof. Othon Paraíso, Nº 123</t>
  </si>
  <si>
    <t>Ato Pix R$ 34.500,00+ Contrato de 34.500,00 + 18 Meses de R$ 7.397,00  + Financiamento de R$ 502.350</t>
  </si>
  <si>
    <t>Usamos de referência o apartamento 1602, para calculo médio dos apartamentos</t>
  </si>
  <si>
    <t>Oscar Freire - Rooftop</t>
  </si>
  <si>
    <t>Av. Sen. Sérgio Guerra, 966</t>
  </si>
  <si>
    <t>Ato (pix) R$ 9.810,00+ Contrato R$ 9.810,00 + 18 mensais R$ 8.463,00 + 02 SEMESTRAIS R$ 12.263,00 + Financiamento R$ 755.100,00</t>
  </si>
  <si>
    <t>Usamos de referência o apartamento 302 // Vendido // Usado uma nova referencia 102.</t>
  </si>
  <si>
    <t>Sinal de R$ 36.822,00+ Contrato de R$ 14.729,00+ 17 Mensais de R$4.838,00 + 02 Semestrais R$ 11.047,00  + Financiamento de R$ 580.550,00</t>
  </si>
  <si>
    <t>Usamos como referência o apartamento A216 como calculo de preço médio. &lt; VENDIDO! Usamos nova tipologia apartamento A116 p/ calculo médio.     &gt;&gt;&gt; 2 unidades com metragens diferentes sendo o B306 1 quarto + 2 quartos mezanino (1suíte) + rooftop com varanda e jacuzzi de 70,11 M² e o B310 1 quarto(térreo) + 2 quartos mezanino (1 suítes, 1 suíte com varanda) + rooftop com varanda e jacuzzi de 80,39M²</t>
  </si>
  <si>
    <t>Sinal de R$ 53.992,50 + 30 dias de R$ 53.992,50 + 4 Mensais de R$ 8.998,75 + Financiamento de R$ 575.920,00</t>
  </si>
  <si>
    <t>Usamos como referência o apartamento Bloco D, 309 para calculo médio.  // 100% Vendido</t>
  </si>
  <si>
    <t>Ed. Rio Paritins</t>
  </si>
  <si>
    <t>Rua Japecanga, 125</t>
  </si>
  <si>
    <t>50720-130</t>
  </si>
  <si>
    <t>Produto ''SBPE'' - Sinal de R$ 30.500,00 + Contrato R$ 30.500,00 + Chaves R$ 61.000,00 + Financiamento R$ 488.000,00.</t>
  </si>
  <si>
    <t>Jardim Interno- Pilotis- Piscina adulto e infantil- PlayGround- Mini Campo</t>
  </si>
  <si>
    <t>Central de Gás, Guarita Interfone, cameras de segurança</t>
  </si>
  <si>
    <t>Usamos de referência o apartamento 601 &gt;&gt;&gt; Vendido! // Nova referência 502.</t>
  </si>
  <si>
    <t>Amura Carneiros - Duplex</t>
  </si>
  <si>
    <t>OPÇÃO 1: Sinal de R$  50.000,00 + 30/60 x de R$ 50.000,00 + 40x intercala. de R$ 50.000,00 + 3x Intercala. anuais de R$ 350.000,00.</t>
  </si>
  <si>
    <t>Usamos como referência o apartamento 301 - bloco D (OPÇAO 1) para calculo médio. &gt; Vendido! /// Usamos como nova referência o apartamento 302 bloco D (OPÇAO 1).</t>
  </si>
  <si>
    <t>Arthur Bruno Schwambach</t>
  </si>
  <si>
    <t>Av. 17 de Agosto, 2549</t>
  </si>
  <si>
    <t>52060-590</t>
  </si>
  <si>
    <t>Sinal R$ 65.254,60 + 30/60 Dias R$ 65.254,60 + 1 Mensal R$ 274.069,33 + Financiamento R$ 1.096.277,32</t>
  </si>
  <si>
    <t>Usamos como referência o apartamento 201 Torre B para cálculo médio dos apartamentos //  Vendido // Usamos como nova referencia o apartamento 201, Torre C</t>
  </si>
  <si>
    <t>Aymê Boa Viagem</t>
  </si>
  <si>
    <t>Rua Padre Bernardino Pessoa , N°595</t>
  </si>
  <si>
    <t>Serviço de Consultoria Administrativa de R$ 127.632,12 + Cotas pagas até Janeiro/2025 de R$ 306.653,21 + 37 Mensais de R$  20.443,55 + 5 Intercaladas de R$ 40.887,09</t>
  </si>
  <si>
    <t>Brinquedoteca; Hall Social; Mini Market; Academia; Espaço Gourmet; Deck; Piscina de adulto e infatil; Piscina Aquecida;Playground; Salão de Festas; Terraço Salão de Festas; Pet Place; Praça da gentileza; Bike Lab.</t>
  </si>
  <si>
    <t>Carport; Antecamara para pedestres; Antecamara para delivery; Sistema de Segurança; Portão Eletrônico; Interfone</t>
  </si>
  <si>
    <t>Usamos de referência o apartamento 101 Torre B para calculo médio dos apartamentos.</t>
  </si>
  <si>
    <t>Rua Cel. Célio Regueira, N° 60</t>
  </si>
  <si>
    <t>Sinal de R$ 197.081,74 + Financiamento de R$ 459.857,40.</t>
  </si>
  <si>
    <t>Usamos de referência o apartamento 1403 para cálculo médio dos apartamentos</t>
  </si>
  <si>
    <t>Mirage</t>
  </si>
  <si>
    <t>Estr. do Arraial, N°4700</t>
  </si>
  <si>
    <t>52070-230</t>
  </si>
  <si>
    <t>Sinal de  R$ 56.271,33 + 30/60 Dias de R$ 56.271,33 + 13 Mensais R$ 29.790,70 + 02 Intercaladas R$ 59.581,40 + Financiamento de R$ 1.012.883,85.</t>
  </si>
  <si>
    <t>Rooftop com piscina aquecida- Wine Deck- Academia- Garden Deck- Piscina adulto e infantil no térreo
Espaço Kids- Terraço coberto- Playground- Jardim com praças e pomar- Salão de festas- Espaço gourmet</t>
  </si>
  <si>
    <t>Elevadores panorâmicos- Coworking- Guarita- Sistema eletronico</t>
  </si>
  <si>
    <t>Usamos como referência o apartamento 1501 para cálculo médio dos apartamentos. &gt;&gt;&gt; Foi usada a tabela MIRAGE - Plano Fechado/ Financiamento (JANEIRO 2025) para cálculo médio. &lt;&lt;&lt;</t>
  </si>
  <si>
    <t>Venâncio Barbosa</t>
  </si>
  <si>
    <t>Av. Beira Mar, N° 2654</t>
  </si>
  <si>
    <t>Sinal R$ 243.162,93 + 30 Dias R$ 243.162,93 + Financiamento R$ 729.488,78.</t>
  </si>
  <si>
    <t>Sua área de lazer tem piscina, salão de festas, fitness, sala de jogos e terraço gourmet.</t>
  </si>
  <si>
    <t>Usamos de referência o apartamento 203 para calculo médio dos apartamentos</t>
  </si>
  <si>
    <t>Engenho Poeta, N° 193.</t>
  </si>
  <si>
    <t>30/09/2024</t>
  </si>
  <si>
    <t>guarita de segurança, Ampla Área de Lazer na cobertura, central de gás.</t>
  </si>
  <si>
    <t>Usamos de referência o apartamento 2901 para calculo // 100% Vendido</t>
  </si>
  <si>
    <t>Sinal R$ 67.239,41 + 30/60 dias R$ 67.239,41 + 16 Mensais de R$ 18.911,08 + 2 intercaladas de R$ 151.288,67 + Financiamento  R$ 1.210.309,35.</t>
  </si>
  <si>
    <t>Usamos como referência o apartamento 201, Torre I (o empreendimento tem 9 torres com quantidades variadas) &gt;&gt;&gt; Foi usada a tabela BEACH CLASS MERINE - Plano Fechado  (Janeiro 2025) para cálculo médio. &lt;&lt;&lt;</t>
  </si>
  <si>
    <t xml:space="preserve"> Serviço de Consultoria Adm  R$ 140.620,68 + 48 Mensais R$ 22.680,75 + 07 Intercaladas R$ 45.361,51 + Financiamento.</t>
  </si>
  <si>
    <t>Usamos como referência o apartamento 202 -  TORRE  B  para calculo médio. Usamos as tipologias 110,38m² e 109,7m².</t>
  </si>
  <si>
    <t>Beach Class Manguinhos - Gardem</t>
  </si>
  <si>
    <t xml:space="preserve"> Serviço de Consultoria Adm  R$ 186.348,61 + 48 Mensais R$ 30.056,23 + 07 Intercaladas R$ 60.112,45 + Financiamento.</t>
  </si>
  <si>
    <t>Usamos como referência o apartamento 1 -  TORRE  G  para calculo médio. Usamos a tipologia 229,37m² - TÉRREO.// 100% Vendido.</t>
  </si>
  <si>
    <t>5% Sinal de R$ 21.500,00 + 30/60 dias de R$ 8.600,00 + 24 Mensais de R$ 947,92 + Financiamento de R$ 368.550,00.</t>
  </si>
  <si>
    <t xml:space="preserve">Usamos para calculo o apartamento 502 Bloco B </t>
  </si>
  <si>
    <t>Ed. Adauto Guimarães</t>
  </si>
  <si>
    <t>Av. Mal. Juarez Távora, 320</t>
  </si>
  <si>
    <t>51030-060</t>
  </si>
  <si>
    <t>Sinal R$ 22.459,88 + Contrato R$ 22.459,88 + Chaves R$ 44.919,75 + Financiamento R$ 359.358,00</t>
  </si>
  <si>
    <t>bar, salão de festas, piscina com deck, sauna</t>
  </si>
  <si>
    <t>Central de gás, gerador, antena coletiva, pára-raios</t>
  </si>
  <si>
    <t>Usamos de referência o apartamento 1601 para cálculo médio dos apartamentos.</t>
  </si>
  <si>
    <t>Sinal R$ 21.056,51 + 30/60/90 Parcelas R$ 21.056,51 + 26 Mensais R$ 4.859,19 + 5 Semestrais R$ 22.741,03 + Unica R$ 12.633,91 + Habite-se R$ 505.356,21.</t>
  </si>
  <si>
    <t>Usamos de referência o 101N para calculo médio dos apartamentos //// OBS: Alguns aptos tem direito a 1 vagas e outros 2 vagas &gt;&gt;&gt; Vendido! Nova referência 102N.</t>
  </si>
  <si>
    <t>Sinal  R$ 20.474,94 + 30/60/90 Parcelas R$ 20.191,46 + 38 Mensais R$ 3.592,10 + 07 Semestrais R$ 19.499,95 + Unica R$ 9.099,97 + Habita-se R$ 545.998,49.</t>
  </si>
  <si>
    <t xml:space="preserve">Usamos como referencia o apartamento 701N  para calculo médio  </t>
  </si>
  <si>
    <t>Ato  R$ 28.314,65  + 30 Parcelas R$ 28.314,65   + 60 Parcelas R$ 28.314,65   + 90 Parcelas R$ 28.314,65   + 41 Mensais R$ 4.604,01 + 07 Semestrais R$ 26.966,33 + Unica R$ 12.584,29 + Habita-se R$ 755.057,24</t>
  </si>
  <si>
    <t>Usamos como referencia o apartamento 001N para calculo médio   // 100% Vendido</t>
  </si>
  <si>
    <t>Ato  R$ 28.339,12  + 30 Parcelas R$ 28.339,12 + 60 Parcelas R$ 28.339,12 + 90 Parcelas R$ 28.339,12 + 41 Mensais R$ 4.617,74 + 07 Semestrais R$ 27.046,78 + Unica R$ 12.621,83 + Habita-se R$ 757.309,90</t>
  </si>
  <si>
    <t>Usamos como referencia o apartamento 1204N para calculo médio  // 100% Vendido</t>
  </si>
  <si>
    <t>Verano</t>
  </si>
  <si>
    <t>R. Vitória Régia</t>
  </si>
  <si>
    <t>54522-170</t>
  </si>
  <si>
    <t xml:space="preserve"> Sinal de R$ 215.400,95 + Financiamento de R$ 646.202,84</t>
  </si>
  <si>
    <t>Usamos de referência o apartamento Torre 3 Unidade 0502N para calculo médio dos apartamentos //Vendido //  Nova referencia 0101S</t>
  </si>
  <si>
    <t xml:space="preserve"> Sinal de 22.321,35 + 30 dias 22.321,25 + Mensais - 36x de 1.240,07 + Intercaladas 6x - Semestral 7.440,45 + Saldo Financiado 312.498,83</t>
  </si>
  <si>
    <t>Usamos de referência o apartamento 701 para o calculo médio e metragem dos apartamentos</t>
  </si>
  <si>
    <t>Aurora Prince</t>
  </si>
  <si>
    <t>R. da Aurora, 1485</t>
  </si>
  <si>
    <t>50040-090</t>
  </si>
  <si>
    <t>5.600,00m²</t>
  </si>
  <si>
    <t>Sinal de R$ 113.800,00 + mensal 60(1x) R$ 44.900,00 + mensais (27x) R$ 7.690,00 + semestral (4x) R$ 44.940,00 + Financiamento  R$ 920.910,00.</t>
  </si>
  <si>
    <t>1 vaga preparada para carro elétrico por apartamento; Espaço gourmet e jogos; Piscina adulto com deck molhado e hidro; Deck e piscina infantil; Brinquedoteca; Pet wash e Pet place; Playground; Salão de festas com bar; Sala multiuso; Área para esportes; Local para cinema ao ar livre; Lounge música; Ginástica outdoor; Rooftop aurora; Horta</t>
  </si>
  <si>
    <t>Controle de acesso 24h; Circuito de câmeras nas áreas comuns e acessos; Acessos com reconhecimento facial na entrada de pedestres; Acesso de veículos com tag; Iluminação dos halls e garagens através de sensores de presença; Reaproveitamento de águas pluviais para a rega do jardim</t>
  </si>
  <si>
    <t>Laje para split - Estrutura para aquecedor de passagem - Fechadura eletrônica (porta de acesso) - Previsão de ponto de água para filtro</t>
  </si>
  <si>
    <t>Usamos de referência o apartamento 1403 para calculo médio dos apartamentos.</t>
  </si>
  <si>
    <t>Candeias Prince Beach Home</t>
  </si>
  <si>
    <t>R. José Nunes da Cunha, 4790.</t>
  </si>
  <si>
    <t>54440-411</t>
  </si>
  <si>
    <t>2448.00m²</t>
  </si>
  <si>
    <t>Mensal 30/60 /90 dias R$ 29.600,00 + Financiamento R$ 495.200,00.</t>
  </si>
  <si>
    <t>- Beach lounge - Playground - Gazebo - Espaço relax - Área gourmet com copa e espaço para jogos - Coworking - Brinquedoteca - Piscina adulto e infantil - Pet place com dogwash - Sala de ginástica - Bicicletário</t>
  </si>
  <si>
    <t>Portões com comando eletrônico - Gerador próprio - Hall social - CFTV nos acessos - Poço artesiano - Sensores de presença nos halls e estacionamentos - Luminárias em led nas áreas comuns</t>
  </si>
  <si>
    <t>Fachada em cerâmica - Estrutura para aquecedor de passagem</t>
  </si>
  <si>
    <t>Usamos de referência o BLOCO B - 501 /// Nova referência  BLOCO B - 102.</t>
  </si>
  <si>
    <t>R. São Vicente, 255</t>
  </si>
  <si>
    <t>Sinal de R$ 75.130,00 + Mensal 30 (1x) R$ 75.130,00 + Financiamento de R$ 529.740,00.</t>
  </si>
  <si>
    <t>Usamos de referência o apartamento 501 - TORRE A como base de calculo.</t>
  </si>
  <si>
    <t>R$ 276.000,00</t>
  </si>
  <si>
    <t>Produto ''SBPE'' - Sinal de R$ 12.800,00 + Contrato de R$ 14.000,00 + 30 dias de R$ 14.000,00 + 10 Mensais de R$ 2.340,00 + 2 Interc. de R$ 5.000,00 + Financiamento de R$ 220.800,00.</t>
  </si>
  <si>
    <t>Usamos de referência o apartamento 408 para calculo médio dos apartamentos.</t>
  </si>
  <si>
    <t>Adesão R$ 50.966.86 + Parcelas 5x R$ 10.193,37 + Financiamento R$ 237.845,37.</t>
  </si>
  <si>
    <t xml:space="preserve">Usamos de referência o apartamento 205 como base de calculo </t>
  </si>
  <si>
    <t>Portão Eletronico</t>
  </si>
  <si>
    <t>Usamos de referência o apartamento 401 para calculo médio dos apartamentos</t>
  </si>
  <si>
    <t>Jockey Clube Residence</t>
  </si>
  <si>
    <t>Zumbi</t>
  </si>
  <si>
    <t>Rua Fidélis Moliterno, 458</t>
  </si>
  <si>
    <t>50720-590</t>
  </si>
  <si>
    <t>&gt; Salão de Festas / Salão de Jogos &gt; BWC Social &gt; Playground / Bicicletário &gt; Sala Fitness &gt; 
Piscina adulto e infantil com amplo deck &gt; Área para 1 Quadra &gt; Pet Plac</t>
  </si>
  <si>
    <t>Apto de referencia 2004.</t>
  </si>
  <si>
    <t xml:space="preserve">Leticia </t>
  </si>
  <si>
    <t>Rua José Higino</t>
  </si>
  <si>
    <t xml:space="preserve">Sinal de R$ 22.688,00 + Contrato de  R$ 147.420,00 + Financiamento de  R$ 396.900,00 </t>
  </si>
  <si>
    <t>Sistema de segurança, Portaria 24hrs, eclusa de segurança, hall social decorado, gerador de energia, central de gás, circuito interno de TV (CFTV),</t>
  </si>
  <si>
    <t>fachada em cerâmica, esquadrias de
alumínio na cor bronze</t>
  </si>
  <si>
    <t>Usamos como referência o apartamento 102 para cálculo médio dos apartamentos</t>
  </si>
  <si>
    <t>Privê Solar da Praia</t>
  </si>
  <si>
    <t>Ilha de Itamaracá</t>
  </si>
  <si>
    <t>Pilar</t>
  </si>
  <si>
    <t>Av. Beira Mar, 910,</t>
  </si>
  <si>
    <t>53900-000</t>
  </si>
  <si>
    <t xml:space="preserve">Sinal de R$ 36.000,00 + Financiamento R$ 144.000,00 </t>
  </si>
  <si>
    <t>Piscina adulto e Infantil; Campo de Volei; Hidro e Sauna</t>
  </si>
  <si>
    <t>Estacionamento interno para proprietários e visitantes, guarita de segurança.</t>
  </si>
  <si>
    <t xml:space="preserve">Usamos de referência o apartamento 101 para cálculo médio dos apartamentos </t>
  </si>
  <si>
    <t>SINAL  R$ 22.328,00   - Contrato:  R$ 66.984,00  + 15 mensais de : R$ 3.000,00  + 2  Interc 6x6 : R$ 15.000,00- Financiamento: R$ 393.888,00</t>
  </si>
  <si>
    <t>Usamos de referência o apartamento 111 para calculo médio dos apartamentos</t>
  </si>
  <si>
    <t>Ed. Piazza</t>
  </si>
  <si>
    <t>QGDI</t>
  </si>
  <si>
    <t>Avenida 17 de Agosto, N° 137.</t>
  </si>
  <si>
    <t>Sinal R$ 32.294,04 + 30/60/90 dias de R$ 32.294,04 + 20 Mensais R$ 6.458,81 + 01 semestrais R$ 38.752,85 + Saldo de R$ 968.821,28 + Financiamento.</t>
  </si>
  <si>
    <t>: Brinquedoteca, Sala Eventos, Praça do Descanço, Horta, Playground, Piscina Adulto e Infantil, Deck Molhado, Lounge, Fitness, Pet Place e Bicicletário.</t>
  </si>
  <si>
    <t>Usamos de referência o apartamento 402 para cálculo médio dos apartamentos // Vendido // Usamos como referencia o apto 101. --&gt; OBS: Foi usado a tabela TABELA PLANO FECHADO - JANEIRO/25 p/ cálculo médio dos valores.</t>
  </si>
  <si>
    <t>Sinal de R$ 21.250,00 + Contrato de R$ 21.250,00 + 6 intercaladas de 7.083,33+ 36 Mensais de 2.655,56 + Financiamento de 286.800,00.</t>
  </si>
  <si>
    <t>Usamos de referência o apartamento 1604 para calculo médio dos apartamentos // Vendido// Usamos nova referencia apto 101. Usamos como nova  referência o apartamento 1801 da Torre B para calculo médio dos apartamentos.</t>
  </si>
  <si>
    <t>Unique Paiva - 124m²</t>
  </si>
  <si>
    <t>Taxa FFE de R$ 2.333,33 + Sinal de R$ 123.526,46 + 2 Parcelas Mensais de R$ 61.763,23 + 29 Mensais de R$ 5.679,38+ 5 Pacelas Semestrais de R$ 32.940,39 + Chaves de R$ 1.070.562,63.</t>
  </si>
  <si>
    <t>Espaço Gourmet, Espaço Teens, Salão de Festas, Marketplace, Churrasqueiras, Espaço Kids, Funcional
Wellness, Academia, Piscina Infantil, Piscina Semiolímpica, Quadra Poliesportiva, Beach Sports, Pet Place, Acesso exclusivo para a praia, Playground</t>
  </si>
  <si>
    <t>Usamos de referência o apartamento 202 torre B para cálculo médio dos apartamentos, torres com 2 pavimentos a mais são - Nature Sul, Solare Norte, Luna Sul.</t>
  </si>
  <si>
    <t>Jardins Ângela Vieira</t>
  </si>
  <si>
    <t>R. Francisco da Cunha, N° 225.</t>
  </si>
  <si>
    <t>-8.110.040.892.439.800</t>
  </si>
  <si>
    <t>-34.893.586.552.304.040</t>
  </si>
  <si>
    <t>21/22/23</t>
  </si>
  <si>
    <t>Sinal de R$ 229.218,19 + 3 mensais R$ 76.406,06 + 42 de 2 Mensais de R$ 7.276,77 + 8 semestral  de R$ 43.660,61 + Chaves R$ 1.986.557,68.</t>
  </si>
  <si>
    <r>
      <rPr>
        <sz val="11"/>
        <color rgb="FF000000"/>
        <rFont val="Calibri"/>
      </rPr>
      <t>Academia; Acesso 24 horas; Área de serviço; Armário nos banheiros; Armários na cozinha; Bicicletário; Closet Sr. e Closet Sra.; Cozinha; Dependência de empregada;Despensa; Elevador de serviço; Elevador social; Espaço Gourmet; Piscina adulto; Piscina infantil; Playground; Poço artesiano; Quadra poliesportiva; Sauna; Terraço</t>
    </r>
    <r>
      <rPr>
        <b/>
        <sz val="11"/>
        <color rgb="FF000000"/>
        <rFont val="Calibri"/>
      </rPr>
      <t>.</t>
    </r>
  </si>
  <si>
    <t xml:space="preserve"> Cerca elétrica; Circuito interno de TV; Portaria 24H; Recepção; Reservatório de água; Segurança interna; Sistema contra incêndio; Vagas demarcadas; VarandaVigilância 24h.</t>
  </si>
  <si>
    <t>Usamos de referência o apartamento 1902 (BLOCO A) para cálculo médio dos apartamentos.  METRAGEM: 145m² (torre A), 142m² (torre B), 172m² (torre B) e 
2 Coberturas duplex, de 271m² e 313m² (torre B) de acordo com a construtora.</t>
  </si>
  <si>
    <t>Sinal de R$ 138.480,32 + Parcelas Mensais (3x) de R$  46.160,11 + Parcelas Mensais (2x) R$ 15.548,67+ P. Semestrais(3x) de R$  24.618,72 + Chaves de (1x)  R$ 1.200.162,75 + Taxa FFE (15x) 2.423,08.</t>
  </si>
  <si>
    <t>Usamos como referência o apartamento 201, Bloco B. &gt;&gt;&gt; Em ctt com a construtora o empreendimento não possui a tipologia (96m² 3quartos/2 suítes) como consta no projeto inicial e o book pois devido a uma nascente de água,o meio ambiente só permitiu 3 quartos apenas no BLOCO B tipologia 128m² e 126m².</t>
  </si>
  <si>
    <t>Ed. Flor de Macambira</t>
  </si>
  <si>
    <t>R. Voluntários da Pátria, 71</t>
  </si>
  <si>
    <t>52040-150</t>
  </si>
  <si>
    <t>salão de festas, piscina, mini campo.</t>
  </si>
  <si>
    <t>Ed. Hebrea Mulato</t>
  </si>
  <si>
    <t>Arruda</t>
  </si>
  <si>
    <t>R. Zeferino Agra, 669</t>
  </si>
  <si>
    <t>52120-183</t>
  </si>
  <si>
    <t>Produto ''SBPE'' - Sinal de R$ 40.005,00 + contrato R$ 40.005,00 + Financiamento R$ 320.040,00</t>
  </si>
  <si>
    <t xml:space="preserve">Piscina com deck; Salão de Festa; Mini Campo; Playground
</t>
  </si>
  <si>
    <t>Portaria 24hs, Central de Gás, Interfone, Poço artesiano.</t>
  </si>
  <si>
    <t xml:space="preserve">Usamos de referência o apartamento 803 para calculo médio dos apartamentos // nova referencia 1103 . </t>
  </si>
  <si>
    <t>Produto ''SBPE'' - Sinal de R$ 85.000,00 + 30 Dias R$ 85.000,00 + Financiamento bancário R$ 320.000,00</t>
  </si>
  <si>
    <t>Usamos de referência o apartamento 704 para calculo médio dos apartamentos. // nova referencia 2001</t>
  </si>
  <si>
    <t xml:space="preserve">Obras </t>
  </si>
  <si>
    <t>Sinal R$ 22.605,24 + 30/60/90 dias R$ 22.605,24 + 18x Mensais R$ 4.843,98 + 2 intercaladas de 6 em 6 meses R$ 12.917,28 + Financiamento de R$ 442.416,84.</t>
  </si>
  <si>
    <t>Espaço para split</t>
  </si>
  <si>
    <t>Usamos de referência o apartamento 1206 para calculo médio dos apartamentos. /// O empreendimento possui 9 lojas no térreo &gt;&gt;&gt; Foi usada a tabela Costa Báltica PRÉ LANÇAMENTO - PLANO DIRETO FINANCIAMENTO (DEZEMBRO 2024) para cálculo médio. &lt;&lt;&lt;</t>
  </si>
  <si>
    <t>Costa Algarvia</t>
  </si>
  <si>
    <t>R. JOSÉ PARAÍSO, 88 - SETÚBAL</t>
  </si>
  <si>
    <t>51030-390</t>
  </si>
  <si>
    <t>8% de entrada + 8% em 30dias + 8% em 60 dias + 8% em 90 dias + 68% a financiar</t>
  </si>
  <si>
    <t>Piscina Adulto e Infantil, Playground, Salão de Festas e churrasqueira na cobertura</t>
  </si>
  <si>
    <t>Zeladoria, Antecâmara de pedestres</t>
  </si>
  <si>
    <t>Costa Andina</t>
  </si>
  <si>
    <t>RUA JOÃO EUGÊNIO DE LIMA, 175</t>
  </si>
  <si>
    <t>51030-360</t>
  </si>
  <si>
    <t>Sinal de R$ de 60.000,00 + 30/60 Dias de R$ 60.000,00 + Financiamento de R$ 419.000,00.</t>
  </si>
  <si>
    <t>Piscina adulto e infantil com deck, Espaço Gourmet, Academia</t>
  </si>
  <si>
    <t>Antecâmara de Pedestres</t>
  </si>
  <si>
    <t>100% vendido // Usamos de referência o apartamento 1003 para calculo médio dos apartamentos.</t>
  </si>
  <si>
    <t>Comendador Manoel Seixas</t>
  </si>
  <si>
    <t>Estr. do Arraial, 4713</t>
  </si>
  <si>
    <t>Produto ''SBPE'' - Sinal de 10% de acordo com a renda do comprador, restante financiamento bancário até 90% do valor do imóvel.</t>
  </si>
  <si>
    <t>Piscina aquecida; Academia; Brinquedoteca; Playground; Prainha e deck molhado; Salão de festas; Coworking; 02 Pet Place</t>
  </si>
  <si>
    <t>Lavanderia; Portaria; Sensores de economia de energia; Economizadores de Água; Placas solares para áreas comuns</t>
  </si>
  <si>
    <t>Ceramica</t>
  </si>
  <si>
    <t>Usamos de referência o apartamento 502 para cálculo médio dos apartamentos // &gt;&gt;&gt;Vendas suspensas.&lt;&lt;&lt;</t>
  </si>
  <si>
    <t>Produto ''SBPE'' - Sinal de R$ 396.040,23 +  Financiamento R$ 1.584.160,94.</t>
  </si>
  <si>
    <t>O empreendimento é molecular || Apto de referencia 1001 + 1002 + 1003.</t>
  </si>
  <si>
    <t>Produto ''SBPE'' - Sinal de R$ 223.124,34+ 30 e 60 dias de R$ 223.124,34 + Financiamento de R$ 994.400,00.</t>
  </si>
  <si>
    <t>O empreendimento é molecular.. são entres 4 a 8 ap por andar. || Apto de referencia 104 // Nova referência 105.</t>
  </si>
  <si>
    <t>Madalena Prime Residence</t>
  </si>
  <si>
    <t>TINOCO</t>
  </si>
  <si>
    <t>MADALENA</t>
  </si>
  <si>
    <t>RUA DOUTOR BATSTA DE CARVALHO, Nº 53</t>
  </si>
  <si>
    <t>50720-060</t>
  </si>
  <si>
    <t>Sinal no valor de R$ 130.000,00 + Financiamento deR$  389.000,00.</t>
  </si>
  <si>
    <t>Salão de festas, Espaço gourmet, Piscina, Playground e Brinquedoteca</t>
  </si>
  <si>
    <t>Gerador, Zeladoria e Portaria</t>
  </si>
  <si>
    <t>Piso porcelanato</t>
  </si>
  <si>
    <t>Torre mista, usamos como referência a unidade 301</t>
  </si>
  <si>
    <t>Riverside - 99,30 M²</t>
  </si>
  <si>
    <t>20/03/2025</t>
  </si>
  <si>
    <t>Sinal 2x de R$ 41.592,94 + 2 Mensais de R$ 41.592,94 + 1x Intercalada de R$ 166.371,78 + Financiamento de R$ 1.330.974,23.</t>
  </si>
  <si>
    <t>Usamos de referência o apartamento 1303 para cálculo médio dos apartamentos.</t>
  </si>
  <si>
    <t>Sinal de R$ 16.000,00 + Contrato de R$ 16.000,00 + 15 Mensais de R$ 1.750,00+ 2 Intercaladas 6x6 de R$ 2.000,00 + Chaves de R$ 7.250,00 + Financiamento de R$ 355.500,00.</t>
  </si>
  <si>
    <t>Guarita, zeladoria</t>
  </si>
  <si>
    <t>Usado a unidade 404 como referência Luar dos ipês / Luar do jacarandá</t>
  </si>
  <si>
    <t>Luar Condominio Club</t>
  </si>
  <si>
    <t>Rua Francisco Xavier Paes Barreto, Nº 460</t>
  </si>
  <si>
    <t>53130-240</t>
  </si>
  <si>
    <t>Piscina com Raia, ducha, deck molhado, piscina para criança, Playground, Mini Campo Gramado, Salão de Ginástica montado, Salão de Jogos montado, Salão de Festas com Copa, Gazebo, Espaço Grill com churrasqueira e forno de pizza.</t>
  </si>
  <si>
    <t>Guarita com Porteiro 24h; Sistema de Segurança; Fechadura Eletrônica // Antena Coletiva AM/FM, Tubulação para TV por Assinatura, Fachada em Cerâmica, Central de Gás, Local para Gerador, Hidrômetro Individual</t>
  </si>
  <si>
    <t>Fachada em Cerâmica</t>
  </si>
  <si>
    <t>Usamos de referência o apartamento 703 para calculo médio dos apartamentos.// Vendido //  Nova referencia Apt 1104 . Disponibilidade da torre Luar do Bonfim - São 4 torres no total do Luar Condominio Club // 100% VENDIDO!</t>
  </si>
  <si>
    <t>Luar da Praia</t>
  </si>
  <si>
    <t>R. José Maria de Miranda, 300</t>
  </si>
  <si>
    <t>51111-250</t>
  </si>
  <si>
    <t>Sinal de R$ 205.000,00 + Financiamento de R$ 430.000,00</t>
  </si>
  <si>
    <t>Sala de ginástica, sala de jogos, sauna, ducha, wc masculino, wc feminino,
copa, deposito, salão de festas, copa do salão de festa, playground, piscina
adulto, piscina infantil, deck, churrasqueira, balcão, mini-campo gramado,
pista de Cooper e fachada toda em cerâmica.</t>
  </si>
  <si>
    <t>Depósito de lixo, central de GLP(Gás), gerador, zeladoria, wc do zelador, guarita, circulação.</t>
  </si>
  <si>
    <t>Sinal de R$ 178.000,00 + Financiamento R$ 592.000,00.</t>
  </si>
  <si>
    <t>Usamos de referência o apartamento 401 // Vendido // Usada uma nova referencia apto 301 para cálculo médio dos apartamentos</t>
  </si>
  <si>
    <t>Ed. Capiba</t>
  </si>
  <si>
    <t>Vale do Ave</t>
  </si>
  <si>
    <t>Rua Mamanguape, 470</t>
  </si>
  <si>
    <t>51020-250</t>
  </si>
  <si>
    <t>Sinal de R$ 117.324,49 + 30 dias R$ 117.324,49 + 1 mensais R$ 125.146,12 + 1 semestral R$ 109.502,86 + Financiamento R$ 1.095.028,55.</t>
  </si>
  <si>
    <t>Bar, Bicicletário, Churrasqueira, Muro Alto, Pilotis, Piscina, Playground, Sala de Ginástica, Salão de Festas,</t>
  </si>
  <si>
    <t>Elevador Inteligente, Garagem Coberta, Guarita, Interfone, Muro Alto, Pilotis, Rua Calçada, Sistema de Segurança, Portaria 24h</t>
  </si>
  <si>
    <t>Usamos de referência o apartamento 2102 para cálculo médio dos apartamentos // Vendido //  Usamos como referencia o apartamento 801. // Vendido// Usamos de referência o apartamento 802 para cálculo médio dos apartamentos</t>
  </si>
  <si>
    <t>Av. Dr. Cláudio José Gueiros Leite, 10580</t>
  </si>
  <si>
    <t>30/12/2021</t>
  </si>
  <si>
    <t>Piscina de adulto e criança com prainha; Jacuzzi com Hidro massagem aquecida; Mini campo;; Salão de Festas; Sauna; Espaço Fitness e sala de jogos</t>
  </si>
  <si>
    <t xml:space="preserve">Usamos de referência o apartamento 009 para cálculo médio dos apartamentos. </t>
  </si>
  <si>
    <t>3</t>
  </si>
  <si>
    <t xml:space="preserve">Produto ''SBPE'' - Sinal de  R$ 46.125,00 + 30 dias R$ 46.125,00 + 36 Mensais R$ 2.400,00 + 2 intercaladas  R$ 14.175,00 + Chaves R$ 483.000,00 </t>
  </si>
  <si>
    <t>Piscina Adulto e Infantil; Terraço Gourmet; Salão Multiuso; Brinquedoteca; Jogos; Playground; Coworking; Lockers; Copa; Bar; WC masculino e feminino.</t>
  </si>
  <si>
    <t xml:space="preserve">4 unidade possuir 2 vags e as demais possuir 1 e vaga rotativa para carros elétricos, Usamos de referência o apartamento 701 para cálculo médio dos apartamentos. </t>
  </si>
  <si>
    <t>Ato R$ 18.400,00 + Ato R$ 92.000,00 + Parcelas Iniciais 30 dias R$  36.800,00+ Parcelas mensais 5x R$ 280,00 + Parcelas de Quitação R$ 1.719.000,00.</t>
  </si>
  <si>
    <t xml:space="preserve">Usamos de referência o apartamento 009 Bloco 4 para cálculo médio dos apartamentos. </t>
  </si>
  <si>
    <t>Produto ''SBPE'' - Sinal ATO de  R$ 45.884,36  + 30 Dias de R$ 45.884,36 + 40 mensais R$ 3.441,33 + 6 Semestrais de R$ 15.294,79 + Financiamento R$ 917.687,23.</t>
  </si>
  <si>
    <t>Usamos de referência o apartamento 601 - POSIÇÃO SUL  para cálculo médio dos apartamentos.</t>
  </si>
  <si>
    <t>Sinal R$ 12.000,00+ Contrato R$ 12.000,00 + 40 Mensais R$ 1.300,00 + Financiamento R$400.000,00</t>
  </si>
  <si>
    <t xml:space="preserve">Usamos de referência o apartamento 701 para cálculo médio dos apartamentos. </t>
  </si>
  <si>
    <t>Ava Gardner</t>
  </si>
  <si>
    <t>Caminha</t>
  </si>
  <si>
    <t>Av. Beira Rio, 1305</t>
  </si>
  <si>
    <t>50710-110</t>
  </si>
  <si>
    <t>2.922,23 m²</t>
  </si>
  <si>
    <t>Mini-campo, Pista de cooper, Playground, Piscina, Fitness equipada, Salão de festas. Espaço destinado à: Zem massagem, Gourmet, Baby care, Business, Home cinema, Lan House.</t>
  </si>
  <si>
    <t>portaria, interfone, circuito de TV</t>
  </si>
  <si>
    <t>Usamos de referência o apartamento 102 para calculo médio dos apartamentos // 100% Vendido</t>
  </si>
  <si>
    <t>Sophia Loren</t>
  </si>
  <si>
    <t>Usamos de referência o apartamento 2601 para calculo médio dos apartamentos mas já foi vendido, mudamos a referência para o 601. // Produto 100% Vendido</t>
  </si>
  <si>
    <t>Palácio das Laranjeiras</t>
  </si>
  <si>
    <t>R. Alfredo de Medeiros, 144.</t>
  </si>
  <si>
    <t>52021-030</t>
  </si>
  <si>
    <t>-8.041.264.785.801.166</t>
  </si>
  <si>
    <t>-34.889.923.341.104.540</t>
  </si>
  <si>
    <t>Sinal R$ 79.000,00 + 30 Dias R$ 79.000,00 + 36 Mensais R$ 3.500,00 + 2 Intercaladas R$ 28.000,00 + Chaves R$ 784.000,00</t>
  </si>
  <si>
    <t>Salão de Festas; Espaço Kids/Jogos; Playground; Apoio Piscina; Deck; Pracinha; Hidromassagem; Piscina e Terraço Gourmet</t>
  </si>
  <si>
    <t>Central de Gás; Câmeras de segurança; Interfone; Fechadura eletronica; Guarita; Gerador.</t>
  </si>
  <si>
    <t>Usamos de referência o apartamento 901 // OBS: Em todos os apartamento há o quarto de serviço(sendo suite)</t>
  </si>
  <si>
    <t>Paço Decó</t>
  </si>
  <si>
    <t>Rua Real da Torre, Nº 479</t>
  </si>
  <si>
    <t>Sinal de R$ 60.750 + 34 mensais R$ 999,00 + 5 Semestrais R$ 8.257 + Financiamento R$ 1.215.000,00</t>
  </si>
  <si>
    <t>Salão de festas; Academia ; Piscina com prainha e hidromassagem; Playground; Brinquedoteca; Gazebo</t>
  </si>
  <si>
    <t>Usamos como referência o apartamento 2002 para calculo médio dos apartamentos.</t>
  </si>
  <si>
    <t>Contrato R$ 737.840,00 + Financiamento R$ 2.702.160,00.</t>
  </si>
  <si>
    <t>Usamos de referência a unidade 2 da torre 6 para calculo médio dos apartamentos.</t>
  </si>
  <si>
    <t>Conceito Cashless; Serviços de Resort; Garagem privativa 100% no semienterrado; Bicicletário; Complexo Aquático; Beach Club; Espaço Sunset; Empório Gourmet; Espaço Musculação; Espaço Aeróbico; Beauty Room; Wellness Lounge; Sauna; Business Lounge; Mini Mundo; Espaço Kids; Espaço de Jogos Teen; Espaço Games; Playground; Mini Campo de Gramado; Dormitório para staff; Lavanderia</t>
  </si>
  <si>
    <t>Sinal de R$ 17.100,00 no pix + Contrato de R$ 68.400,00 + 30 Parcelas R$ 8.250,00 + Financiamento R$ 1.377.000,00.</t>
  </si>
  <si>
    <t>Usamos como referência o apartamento 114, Torre 5, como calculo de preço médio.</t>
  </si>
  <si>
    <t>Sinal de R$ 20.350,00 no pix + Contrato de R$ 81.400,00 + 30 Parcelas R$ 10.171,67 + Financiamento R$ 1.628.100,00.</t>
  </si>
  <si>
    <t>Usamos como referência o apartamento 414, Torre 3, como calculo de preço médio.// Vendido // Nova referência Apto 410, torre 1.</t>
  </si>
  <si>
    <t>Ed. Maria Laura</t>
  </si>
  <si>
    <t>Rua Capitão Rebelinho, 600</t>
  </si>
  <si>
    <t>Sinal de R$ 242.769,53 + contrato R$ 242.769,53 + 150 mensais R$ 6.582,00 + 12 intercaladas 12/12 de R$ 12.138,48</t>
  </si>
  <si>
    <t>piscina com deck, salão de festas gourmet. Fitness equipado, ducha.</t>
  </si>
  <si>
    <t>hall social, antena coletiva TV/FM, Portão eletrônico, circuito fechado TV</t>
  </si>
  <si>
    <t>Usamos de referência o apartamento 501 para calculo médio dos apartamentos // 100% Vendido</t>
  </si>
  <si>
    <t>Ed. Terrazza Apipucos</t>
  </si>
  <si>
    <t>R. de Apipucos, 239</t>
  </si>
  <si>
    <t>52071-000</t>
  </si>
  <si>
    <t>Pix R$ 17.350,00 + contrato R$ 69.400,00 + 30 dias R$ 86.750,00 + 60 dias R$ 86.750,00 + financiamento R$ 1.388.000,00</t>
  </si>
  <si>
    <t>Bosque, Gazebo relax , Playground ao ar livre, Play baby,Piscina adulto e infantil com deck, Espaço Grill, Campinho, Parcão com área para banho, Bicicletário, Espaço bem estar, Academia, Salão de festas com espaço gourmet, Brinquedoteca e Salão de jogos com espaço para mini market .</t>
  </si>
  <si>
    <t>Instalação para split, Fachada em pele de vidro, Pastilha e cerâmica, Esquadrias anodizadas bronze com vidros verdes. Bosque, Gazebo relax</t>
  </si>
  <si>
    <t>Fachada em pele de vidro
Pastilha e cerâmica</t>
  </si>
  <si>
    <t>Usamos de referência o apartamento 202 Torre B para o calculo médio dos apartamentos</t>
  </si>
  <si>
    <t>Ed. Terrazza Beira Rio</t>
  </si>
  <si>
    <t>Av. Beira Rio, 70</t>
  </si>
  <si>
    <t>-8.056.648.290.818.583</t>
  </si>
  <si>
    <t>-34.903.180.797.939.450</t>
  </si>
  <si>
    <t>Pix R$ 69.721,20 + contrato R$ 87.151,50+ 30 dias R$ 87.151,50 + 60 dias R$ 87.151,50 + Financiamento R$ 1.394.424,00</t>
  </si>
  <si>
    <t>Terraço, bicicletário, brinquedoteca, playground, salão de festas, espaço gourmet com terraço, espaço grill e jogos, fitness, Piscina adulto e infantil com deck, lounge, lounge ao ar livre.</t>
  </si>
  <si>
    <t>instalação para split, fachada em pele de vidro e cerâmica, esquadrias anodizadas bronze com vidros
verdes.</t>
  </si>
  <si>
    <t>usamos de referencia o apartamento 701 para o calculo médio dos apartamentos // Vendido // Usamos como nova referencia o apartamento 1101</t>
  </si>
  <si>
    <t>Pix R$ 20.723,00+ contrato R$ 124.338,00+ 30 dias R$ 62.169,00 + 60 dias R$ 62.169,00 + 29 mensais R$ 12.862,55+ 3 anuais R$ 55.261,33 + chaves R$ 62.169,00 + financiamento de R$ 1.173.000,00</t>
  </si>
  <si>
    <t>Usamos de referência o apartamento 702 calculo médio.</t>
  </si>
  <si>
    <t>Alameda Jardins</t>
  </si>
  <si>
    <t>R. Prof. José Brandão, 691</t>
  </si>
  <si>
    <t>51020-180</t>
  </si>
  <si>
    <t>Sinal R$ 93.341,47+ Contrato R$ 93.341,47 + 30 Dias 93.341,47 + 15 Mensais R$ 10.500,92 + 2 Intercalada 6 e 6 meses R$ 55.320,91 + Habite-se R$ 55.320,91 + Financiamento R$ 1.408.168,73</t>
  </si>
  <si>
    <t>Salão de festa com bar, Salão de jogos com sport bar, Enoteca Gourmet, Fitness, Academia funcional ao ar livre, Piscina adulto com raia semi-olímpica com 25m, Piscina Adulto e infantil iluminada e com paisagismo tropical, Deck molhado, Redário, Expaço relax com cascata, Pet garden e Wash, Terraço Jardim, Parquinho infantil, Brinquedoteca, Mini quadra poliesportiva e Futmesa.</t>
  </si>
  <si>
    <t>Portaria / Guarita, Portão Eletrônico, Vigilância 24h</t>
  </si>
  <si>
    <t>Usamos de referência o apartamento 601 para calculo médio dos apartamentos // Vendido// Nova referencia 602</t>
  </si>
  <si>
    <t>Ocean Tower</t>
  </si>
  <si>
    <t>Av. Bernardo Vieira de Melo, 7514</t>
  </si>
  <si>
    <t>54450-020</t>
  </si>
  <si>
    <t>Sinal de R$ 237.512,08 + saldo R$ 950.048,31</t>
  </si>
  <si>
    <t>Piscina com raia || Prainha || Piscina infantil || Quiosque de piscina || Playground de diversão || Bicicletário || Sala para Fitness || Sala para Brinquedoteca || Espaço leitura || Salão para festas || Espaço para jogos || Mini-campo || Pista de Cooper || Espaço Gourmet || Gazebo Relax || Alameda</t>
  </si>
  <si>
    <t>Sistema de segurança, Guarita e cameras de segurança</t>
  </si>
  <si>
    <t xml:space="preserve">Usamos como referencia para calculo médio o apartamento 101 // as unidades 101, 102, 201, possuem duas vagas de garagem </t>
  </si>
  <si>
    <t>Jardins Nelma Dias</t>
  </si>
  <si>
    <t>Rua Maria Carolina</t>
  </si>
  <si>
    <t>21020-220</t>
  </si>
  <si>
    <t>-8.114 680 984 946 984</t>
  </si>
  <si>
    <t>34.895 385 283 607 220</t>
  </si>
  <si>
    <t>Adesão 5 Parcelas fixas R$ 44.000,00 + Quota única na instalação do condominio R$ 200.000,00 + 45 de Quotas Mensais de R$ 18,912.31 + 07 Quotas intercaladas semestrais R$ 189,123.10</t>
  </si>
  <si>
    <t>Piscina no rooftop Adulto e Infantil; Deck Solarium; Espaço Gourmet; Fitness Center; Mini Campo; Espaço Grill; Playground; Pet Place com Dog Wash;</t>
  </si>
  <si>
    <t>Portão eletronico; Guarita; Ante Câmara; Gerador; Bicicletario; Sistema de gás; Coleta de lixo Seletivo</t>
  </si>
  <si>
    <t>Usamos de referência o apartamento 401 calculo médio.</t>
  </si>
  <si>
    <t>Jardins Apipucos</t>
  </si>
  <si>
    <t>Monteiro/Apipucos</t>
  </si>
  <si>
    <t>Av. Apipucos, 192</t>
  </si>
  <si>
    <t>Salão de festas- Fitness center- Espaço Gourmet- Salão de jogos- Brinquedoteca- Playground- Piscina com deck
-sauna- minicampo gramado</t>
  </si>
  <si>
    <t>Portaria 24hrs- sistema de segurança- Hall social- estrutura para instalação de equipamento
de água quente</t>
  </si>
  <si>
    <t>Usamos de referência o apartamento 101 para calculo médio dos apartamentos // 100% Vendido</t>
  </si>
  <si>
    <t>Jardins Parnamirim</t>
  </si>
  <si>
    <t>Rua Guedes Pereira, Nº 80</t>
  </si>
  <si>
    <t>52060-150</t>
  </si>
  <si>
    <t>-8.030.007.167.760.300</t>
  </si>
  <si>
    <t>-34.908.512.100.441.200</t>
  </si>
  <si>
    <t>Adesão 01 Parcela Fixas R$ 250.000,00 + Cota unica Novembro R$ 213.375,64 + 52 Quotas mensais 1ª Dezembro  R$ 16.659,71+ 08 Quotas Intercaladas Semenstrias R$ 213.375,69</t>
  </si>
  <si>
    <t>Piscina Adulto; Piscina Infantil; Deck Solarium; Espaço Grill; Campo Gramado; Fitness; Terraço Fitness; Terraço Descoberto; Salão Gourmet; Terraço Lounge; Playground; Brinquedoteca; Sala de Jogos; Beach tennis Gramado.</t>
  </si>
  <si>
    <t>Car Wash; estacionamento para visitantes; Dog Wash; Pet Place; Espaço Delivery; Guarita Blindada; Gerador; Reaproveitamento de aguas pluviais para irrigação dos jardins; Sensores de movimentos nos halls e escadas; Estacionamentos para visitantes</t>
  </si>
  <si>
    <t>Tomada USB; Fechaduras eletrônicas em todas as unidades; Suite master com closet; Infraestrutura para ar-condicionado; Infraestrutura para instalação de aquecedor a gás</t>
  </si>
  <si>
    <t>Usamos de referência o apartamento 1401 para calculo médio dos apartamentos // Vendido // Usamos como referencia apartamento 801 &gt;&gt;&gt; 100% Vendido! &lt;&lt;&lt;</t>
  </si>
  <si>
    <t>Maria do Carmo Vilaça</t>
  </si>
  <si>
    <t>Rua Antonio Pedro de Figueiredo, nº175.</t>
  </si>
  <si>
    <t xml:space="preserve">Sinal de R$ 114,613.45 + 30 dias R$114,613.45 + 3 mensais R$ 50,939.31 + Financiamento R$ R$1,528,179.28
</t>
  </si>
  <si>
    <t>Piscina- Play Ground- Mini campo e Salão de festa</t>
  </si>
  <si>
    <t>Portaria 24 horas- sistema de sgurança e etc..</t>
  </si>
  <si>
    <t>Usamos de referência o apartamento 502 para novo calculo médio dos apartamentos.</t>
  </si>
  <si>
    <t>Sky Boa Viagem</t>
  </si>
  <si>
    <t>R. Dr. Pedro de Melo Cahú, 78.</t>
  </si>
  <si>
    <t>51020-080</t>
  </si>
  <si>
    <t>Espaço para festas c/ copa; Local para Playground; Piscina adulto e infantil c/ deck, sauna e ducha</t>
  </si>
  <si>
    <t>Portões c/ comando eletrônico</t>
  </si>
  <si>
    <t>Estrut. para Instalação de equip. de Água quente</t>
  </si>
  <si>
    <t>Usamos de referencia o apartamento 301 // 100% vendido</t>
  </si>
  <si>
    <t>Aurora 17</t>
  </si>
  <si>
    <t>LMA EMPREENDIMENTOS</t>
  </si>
  <si>
    <t>Av. Dezessete de Agosto, 2152</t>
  </si>
  <si>
    <t>52060-485</t>
  </si>
  <si>
    <t>Adesão R$ 88.122,00 + Quotas pagas até JAN-2025 de R$ 738.366,33 + 17 mensais de R$ 17.402,57 + 2 intercaladas de 6 em 6 meses R$ 39.777,31 + total estimulado de construção R$ 1.113.764,70.</t>
  </si>
  <si>
    <t>piscina com borda infinita, pet place e pet banho e tosa, coworking com sala de reunião, dois salões de festa, área gourmet /pub, espaço beleza, museu do Sítio do Caldeireiro.</t>
  </si>
  <si>
    <t>Fechadura digital nos apartamentos; Tomadas veiculares; Circuito fechado de televisão; Antecâmara de acesso para pedestres;
Sistema de irrigação do paisagismo; Wifi e sonorização nas áreas comuns; Instalação de gás na cozinha, varanda e área de serviço.</t>
  </si>
  <si>
    <t xml:space="preserve">Infraestrutura pronta para ar-condicionado e aquecedor de passagem; Varanda Gourmet com bancadas e instalações de água, esgoto, energia e gás;
Piso em porcelanato*; Esquadrias anodizadas bronze com vidros verdes; Vasos sanitários com sistema “dual flush”.
</t>
  </si>
  <si>
    <t>Usamos de referencia o apartamento 301 Torre Casa Forte para o calculo medio dos apartamentos. Usamos como nova referencia o apartamento 102 Torre Casa Forte para o calculo medio dos apartamentos.</t>
  </si>
  <si>
    <t>Aurora Casa Forte</t>
  </si>
  <si>
    <t>R. Piauí, 20</t>
  </si>
  <si>
    <t>52061-040</t>
  </si>
  <si>
    <t>30/01/2025</t>
  </si>
  <si>
    <t>Produto em regime de condominio sendo pago durante a obra. Sendo adesão, 23 parcelas mensais, 3 intercaladas e chaves. Corrigidos durante a obra.</t>
  </si>
  <si>
    <t>Academia, Minicampo, Bicicletário, Compressor para pneus de carros, motos e bicicletas, Jogos, Espaço Kids, Espaço Gourmet, Pet Place, Horta Comunitária, Iluminação de Led</t>
  </si>
  <si>
    <t>Geração de energia solar, Coleta seletiva de Lixo, Segurança 24hs com câmera, sensores de barreira e alarme, Wifi e sistema de som: Salão de festas, e área fitness, Fechadura digital em cada apartamento, Varanda Gourmet com pontos de agua, esgoto e gás, Tomadas para carregamento veicular no estacionamento.</t>
  </si>
  <si>
    <t>Ed. Ibiza</t>
  </si>
  <si>
    <t xml:space="preserve"> Piedade</t>
  </si>
  <si>
    <t>Av. Bernardo Vieira de Melo, N° 1064.</t>
  </si>
  <si>
    <t>54410-010</t>
  </si>
  <si>
    <t>Sinal de R$ 540.000,00 + Financiamento de R$ 1.260.000,00.</t>
  </si>
  <si>
    <t>salão de festas, academia, espaço de areia,
piscina, salão de jogos, pé na areia</t>
  </si>
  <si>
    <t>usamos de referencia o apartamento, 301 para o calculo medio dos apartamentos</t>
  </si>
  <si>
    <t>Parador de Navarra</t>
  </si>
  <si>
    <t>R. Pereira da Costa, 81</t>
  </si>
  <si>
    <t>51011-190</t>
  </si>
  <si>
    <t>Produto ''SBPE'' - Sinal de 47% de acordo com a renda do comprador, restante financiamento bancário até 43% do valor do imóvel.</t>
  </si>
  <si>
    <t>sauna, guarita com WC, piscina, salão de festas com local para copa, hall social,
salão de jogos, sala de ginástica,</t>
  </si>
  <si>
    <t>central de gás, gerador, deposito.</t>
  </si>
  <si>
    <t>Usamos de referência o apartamento 1502 para calculo médio dos apartamentos // Algumas unidades possuem 2 vagas de garagem, outras possuem 3 vagas  // 100% Vendido</t>
  </si>
  <si>
    <t>Sinal de R$ 58.737,00 no pix + Contrato de R$ 23.495,00+ 17 Mensais de R$ 6.721,00 + 02 Semestrais R$ 17.621,00 + Financiamento de R$943.014,00</t>
  </si>
  <si>
    <t>Usamos como referência o apartamento B312, como calculo de preço médio.</t>
  </si>
  <si>
    <t>Espinheiro Residence</t>
  </si>
  <si>
    <t>Rua do Espinheiro, 390</t>
  </si>
  <si>
    <t>52020-020</t>
  </si>
  <si>
    <t>Sinal de 34.350,00  + Contrato 34.350,00 + 30/60/90 dias de 34.350,00 + Chaves 57.250,00 + Financiamento 916.000,00.</t>
  </si>
  <si>
    <t>Jardim Interno; - Piscina; - Playground; - Mini Campo de gramado; - Salão de Festas.</t>
  </si>
  <si>
    <t>Antena Coletiva; - Central de Gás; - Guarita; - Interfone - cameras de segurança</t>
  </si>
  <si>
    <t>Usamos de referência o apartamento 1202. // Vendido // Nova referencia apto 1301.</t>
  </si>
  <si>
    <t>Ed. Allures Village</t>
  </si>
  <si>
    <t>Modesto</t>
  </si>
  <si>
    <t>R. Luís de Farias Barbosa, 306</t>
  </si>
  <si>
    <t>51020-110</t>
  </si>
  <si>
    <t>Produto ''SBPE'' - Sinal de 25%, restante financiamento bancário até 75% do valor do imóvel.</t>
  </si>
  <si>
    <t>piscina, deck, sauna, Espaço Gourmet com Churrasqueira, Salão de Jogos, Salão de Festas</t>
  </si>
  <si>
    <t>Estacionamento, Gerador, Guarita, Interfone, Pilotis, Poão Artesiano, Portão Eletrônico, Rua Calçada, Sauna, Sistema de Segurança</t>
  </si>
  <si>
    <t>Usamos de referência o apartamento 1001 para calculo médio dos apartamentos // 100% Vendido</t>
  </si>
  <si>
    <t>Ed. Chance'S Village</t>
  </si>
  <si>
    <t>Sinal de 10.000,00 + contrato 269.470,61 + prestação c/ 30 dias 388.322,98 + total poupança 667.793,59 + financiamento bancário 1.059.000,00</t>
  </si>
  <si>
    <t>Piscina, Palhoça e Churrasqueira, Salão de festa</t>
  </si>
  <si>
    <t>Antena Coletiva, Ar Condicionado Split, Caixa D’agua, Central de Gás</t>
  </si>
  <si>
    <t>Usamos de referência o apartamento 1101 para calculo médio dos apartamentos // 100% VENDIDO</t>
  </si>
  <si>
    <t>Casa Real Premium</t>
  </si>
  <si>
    <t>Rua Amaro Lafayette, Nº 70</t>
  </si>
  <si>
    <t>52060-580</t>
  </si>
  <si>
    <t>Sinal de 10% R$ 178.000,00 + 27 mensais de 16% R$ 8.570,37 + 2 anual de 3% R$ 35.600,00 + chaves de 10% 178.000,00 + SFH 61% R$1.121.400,00.</t>
  </si>
  <si>
    <t>Apoio Piscina com Churrasqueira Instalada; Espaço Gourmet; Mini Quadra; Solarium; Jardim Colonial; Pet Place e Pet Wash; Playground; Fitness Equipado; Salão de Jogos; Fitness Equipado; Espaço Kids; Coworking</t>
  </si>
  <si>
    <t>Guarita- Portaria 24hrs- sistema de segurança</t>
  </si>
  <si>
    <t>Usamos de referência o apartamento 501 calculo médio.</t>
  </si>
  <si>
    <t>Hilson Macedo</t>
  </si>
  <si>
    <t>Rua Apipucos, Nº 23.</t>
  </si>
  <si>
    <t>Horta- Mini Campo- Piscina- Playground Pomar- Prainha- Quadra de Tênis- Sala de Jogos- Salão de Festas- Terraço</t>
  </si>
  <si>
    <t>Portão eletronico- guarita- portaria 24hrs</t>
  </si>
  <si>
    <t>Usamos de referência do apartamento 402 para calculo médio dos apartamentos // 100% vendido</t>
  </si>
  <si>
    <t>Jardins da Ilha</t>
  </si>
  <si>
    <t>Ilha do retiro</t>
  </si>
  <si>
    <t>Av. Prefeito Lima Castro, 300</t>
  </si>
  <si>
    <t>50750-510</t>
  </si>
  <si>
    <t>Sinal R$ 177.281,11 + 30/60 dias R$ 177.281,11 + Financiamento R$ 1.240.967,77</t>
  </si>
  <si>
    <t>Horta- Mini Campo- Piscina- Playground
Pomar- Prainha- Quadra de Tênis- Sala de Jogos- Salão de Festas- Terraço</t>
  </si>
  <si>
    <t>Mirante Capibaribe</t>
  </si>
  <si>
    <t>R. Cacilda Jolanda Pociúncula, S/N.</t>
  </si>
  <si>
    <t>51110-100</t>
  </si>
  <si>
    <t>Sinal de R$ 517.543,74 + 30/60 dias R$ 517.543,74 + Financiamento de R$ 2.328.946,83.</t>
  </si>
  <si>
    <t>Piscina- mini campo- play ground- salão de festa/jogos</t>
  </si>
  <si>
    <t>Sistema de segurança, Guarita e Hall Social- Sistema de Segurança</t>
  </si>
  <si>
    <t>Mirante do Cais - Norte</t>
  </si>
  <si>
    <t>Av. Eng. José Estelita</t>
  </si>
  <si>
    <t>Sinal de R$1.519.671,46 + Financiamento de R$ 2.279.507,19</t>
  </si>
  <si>
    <t>Usamos de referência o apartamento 702 para o calculo médio dos apartamentos// Vendido // Usado como nova referencia 102.</t>
  </si>
  <si>
    <t>Mirante do Cais - Sul</t>
  </si>
  <si>
    <t>Usamos de referência o apartamento 502 para o calculo médio dos apartamentos // 100% Vendido</t>
  </si>
  <si>
    <t>Zélia Macedo</t>
  </si>
  <si>
    <t>R. Real da Torre,  1288.</t>
  </si>
  <si>
    <t>52171-011</t>
  </si>
  <si>
    <t>-8.044.975.171.655.770</t>
  </si>
  <si>
    <t>-34.909.167.660.792.140</t>
  </si>
  <si>
    <t>Sinal de R$ 153.785,13 + 30/60 dias R$ 153.785,13 + Financiamento R$ 1.076.495,90</t>
  </si>
  <si>
    <t>Piscina Adulto/Infantil, PlayGround, Mini Campo, Salão de festa</t>
  </si>
  <si>
    <t>Sistema de segurança, Guarita e Hall Social</t>
  </si>
  <si>
    <t>Usamos de referência o apartamento 602.</t>
  </si>
  <si>
    <t>R. da Aurora, 1451.</t>
  </si>
  <si>
    <t>-8.051.664.061.668.815</t>
  </si>
  <si>
    <t>-34.875.187.555.771.156</t>
  </si>
  <si>
    <t>Sinal de R$ R$ 136.400,00 + 60 mensal (1x) R$ 47.800,00 + mensais (27x) R$ 9.300,00 + semestral (4x) R$ 47.810,00 + Financiamento R$ 1.101.460,00.</t>
  </si>
  <si>
    <t>Usamos de referência o apartamento 203 BL A para calculo médio dos apartamentos.</t>
  </si>
  <si>
    <t>Boulevard Prince</t>
  </si>
  <si>
    <t>R. Luís de Farias Barbosa, 36</t>
  </si>
  <si>
    <t>Hall Social, Piscina, Terraço Descoberto com churrasqueira, Copa, WC Social, Salão de Festas, Playground com área verde</t>
  </si>
  <si>
    <t>Sensor para detecção de vazamento de gás na cozinha, Sensor para detecção de vazamento de água na área de serviço, Infraestrutura para instalação de 04 pontos de câmera, Central de monitoramento para 08 pontos de sensores, Quadro para automação (sem infraestrutura), Fechadura eletrônica de porta, com teclado touchscreen numérico</t>
  </si>
  <si>
    <t>Usamos de referência o apartamento 1301 para calculo médio dos apartamentos // 100% vendido</t>
  </si>
  <si>
    <t>Condomínio Reserva de Apipucos</t>
  </si>
  <si>
    <t>Rua Apipucos, 687.</t>
  </si>
  <si>
    <t>52071-640</t>
  </si>
  <si>
    <t>-8.021.852.626.871.581</t>
  </si>
  <si>
    <t>-34.931.603.315.336.815</t>
  </si>
  <si>
    <t>VALOR A VISTA</t>
  </si>
  <si>
    <t>02 (dois) salões de festas, espaço gourmet, academia, sala de pilates, sala de dança/balé, sala de ginástica, salão de beleza, spa, brinquedoteca, parquinho, sala de jogos infantil, cinema,
espaço para futmesa, espaço para quadra de tênis, campinho com alambrado, pista de cooper, sala de estudos, espaço coworking, sala de jogos adulto, espaço de convivência juvenil, espaço baby, apoio de piscina (churrasqueira e espaço de convivência), delicatessen, etc.</t>
  </si>
  <si>
    <t>Porta social com fechadura digital, varanda gourmet</t>
  </si>
  <si>
    <t>Usamos de referência o apartamento 202 para calculo médio dos apartamentos (vendido) // Utilizamos o valor do Apto: 201 B – JUNCO // 100% Vendido</t>
  </si>
  <si>
    <t>Casa Boa Viagem</t>
  </si>
  <si>
    <t>R. Prof. Arnaldo Carneiro Leão, 288.</t>
  </si>
  <si>
    <t>51020-330</t>
  </si>
  <si>
    <t>-8.114.498.853.706.566</t>
  </si>
  <si>
    <t>-34.900.593.728.836.280</t>
  </si>
  <si>
    <t>Adesão de R$ 108.441,09 + cotas vencidas até DEZ/2024 R$ 423.001,88 + 31 mensais R$ 16.950,76 + 5 semestrais R$ 44.946,31</t>
  </si>
  <si>
    <t>Piscina, terraço coberto, brinquedoteca, parquinho, pet place, pet wash, espaço delivery e bicicletário</t>
  </si>
  <si>
    <t>Portaria / Guarita, Portão Eletrônico</t>
  </si>
  <si>
    <t>Usamos de referência o apartamento 503 para calculo médio dos apartamentos// OBS: Há 2 tabelas, sendo 1 plano direto</t>
  </si>
  <si>
    <t>Casa Mayor</t>
  </si>
  <si>
    <t>R. Prof. Arnaldo Carneiro Leão, Nº 345</t>
  </si>
  <si>
    <t>-8 114 915 832 562 259</t>
  </si>
  <si>
    <t>-34 900 810 822 861 990</t>
  </si>
  <si>
    <t>Adesão R$ 212.127,00 + 48 Mensais R$ 24.804,00 + 8 Semestrais R$ 63.781,00</t>
  </si>
  <si>
    <t>Playground; Brinquedoteca; Pet Place; Pet Wash; Academia com espaço para Pilates; Terraço; Mini Market; Salão de Festas; Sports Bar; Piscina; Apoio Piscina; Coworking; Espaço Midia; Bicicletário</t>
  </si>
  <si>
    <t>Antecâmara de segurança para pedestres e veículos; Sala de vídeo monitoramento; Guarita Blindada para porteiro; Reconhecimento facial na portaria; Espaço Uber; Hall de entrada; Ponto para carro elétrico; Energia Solar; Espaço Delivery e Vaga de Visitantes.</t>
  </si>
  <si>
    <t>Usamos de referência o apartamento 1501 // VENDIDO // Usamos como referencia o apto 1302</t>
  </si>
  <si>
    <t>Casa Parque</t>
  </si>
  <si>
    <t>Rua Regueira Costa, 152</t>
  </si>
  <si>
    <t>52041-050</t>
  </si>
  <si>
    <t>Adesão R$ 137.971,34+ cotas vencidas até DEZ/24 R$ 263.804,20+ 38 Mensais R$ 16.229,74 + 7 Semestrais R$ 50.753,41</t>
  </si>
  <si>
    <t>Piscinas adulto e infantil; Brinquedoteca; Salão de festas; Academia; Espaço gourmet; Campinho com arquibancada; Playgroun; Jardim com lounge</t>
  </si>
  <si>
    <t>Usamos de referência o apartamento 902 para calculo médio dos apartamentos // OBS: Há 2 tabelas, sendo 1 plano direto</t>
  </si>
  <si>
    <t>Ed. Allegro</t>
  </si>
  <si>
    <t>Rua Desembargador Martins Pereira, 250</t>
  </si>
  <si>
    <t>52050-205</t>
  </si>
  <si>
    <t>Adesão de R$ 102.640,75+ cotas vencidas até Dez/2024 R$ 752.086,39+ 17  mensais R$ 15.133,14 + 2 semestrais R$ 47.159,84</t>
  </si>
  <si>
    <t>playground, praça com espelho d’água, horta, redário, bicicletário, salão espaço Gourmet, espaço Delivery, petplace, teto verde com piscina de borda infinita: para adultos com raia e infantil, deck molhado e hidromassagem.</t>
  </si>
  <si>
    <t>Sistema de segurança- Portaria 24 hrs</t>
  </si>
  <si>
    <t>Usamos de referência o apartamento 203 para calculo médio dos apartamentos// OBS: Há 2 tabelas, sendo 1 plano direto</t>
  </si>
  <si>
    <t>Torre mista com diversas tipologias. Usamos a unidade 1901 como referência // 100% Vendido!</t>
  </si>
  <si>
    <t>Essenza</t>
  </si>
  <si>
    <t>Paiva, Cabo de Santo Agostinho - PE</t>
  </si>
  <si>
    <t>54522-005</t>
  </si>
  <si>
    <t>Sinal R$ 283.486,50 + segundo sinal R$ 141.743,25 + Parcelas mensais (10x) R$ 141.743,25 + parcelas semestrais (2x) R$ 113.394,60 + chaves R$ 1.899.359,55.</t>
  </si>
  <si>
    <t>Sala de Ginástica, Churrasqueira, Home Cinema, Piscina, Playground, Quadra Poliesportiva, Salão de Festas, Salão de Jogos, Sauna</t>
  </si>
  <si>
    <t>Portão Eletrônico, Portaria com vidro bindado, Sala para delivery, Gerador para áreas comuns</t>
  </si>
  <si>
    <t>Tomada USB, estrutura para automação residencial,</t>
  </si>
  <si>
    <t>Torre mista. Usamos a unidade 104 C da torre vita como referência.</t>
  </si>
  <si>
    <t>Unique Paiva - 144m²</t>
  </si>
  <si>
    <t xml:space="preserve">Taxa FFE 17x de R$ 2.333,33 + Sinal de R$ 141.085,15 + 2 parcelas mensais de R$ 70.542,57 + 29 mensais de R$ 6.486,67
 + 5 pacelas semestrais de R$ 37.622,71 + Chaves de R$ 1.222.737,94 + Financiamento </t>
  </si>
  <si>
    <t>Usamos de referência o apartamento 902 torre F, torres com 2 pavimentos a mais são - Nature Norte, Solare Sul, Luna Norte &gt;&gt;&gt; Vendido! Nova referência 702 F, NORTE DA TORRE LUNA.</t>
  </si>
  <si>
    <t>Unique Paiva - 209m²</t>
  </si>
  <si>
    <t>Taxa FFE 17x de R$ 2.333,33 + Sinal de R$ 202.942,85 + 2 parcelas mensais de R$ 101.471,43 + 29 mensais de R$ 9.330,71
 + 5 pacelas semestrais de R$ 54.118,09 + Chaves de R$ 1.758.838,07 + Financiamento</t>
  </si>
  <si>
    <t>Usamos de referência o apartamento 1001 torre F</t>
  </si>
  <si>
    <t>Unique Paiva - Casa Jardim</t>
  </si>
  <si>
    <t>Taxa FFE 17x de R$ 2.333,33 + Sinal de R$ 187.456,11 + 2 parcelas mensais de R$ 93.728,05 + 29 mensais de R$ 8.618,67
 + 5 pacelas semestrais de R$ 49.988,30 + Chaves de R$ 1.624.619,61 + Financiamento</t>
  </si>
  <si>
    <t>Deck com piscina, jardim privativo, Espaço Gourmet, Espaço Teens, Salão de Festas, Marketplace, Churrasqueiras, Espaço Kids, Funcional
Wellness, Academia, Piscina Infantil, Piscina Semiolímpica, Quadra Poliesportiva, Beach Sports, Pet Place, Acesso exclusivo para a praia, Playground</t>
  </si>
  <si>
    <t>Jardim de 80m² a 103m² - Usamos de referência o apartamento 02 torre E para calculo médio dos apartamentos.</t>
  </si>
  <si>
    <t>Sinal de R$ 291.465,74 + 3 mensais R$ 97.155,25 + 39 Mensais de R$ 9.964,64 + 7 semestral  de R$ 55.517,28 + Chaves R$ 2.526.036,39.</t>
  </si>
  <si>
    <r>
      <rPr>
        <sz val="11"/>
        <color rgb="FF000000"/>
        <rFont val="Calibri"/>
      </rPr>
      <t>Academia; Acesso 24 horas; Área de serviço; Armário nos banheiros; Armários na cozinha; Bicicletário; Closet Sr. e Closet Sra.; Cozinha; Dependência de empregada;Despensa; Elevador de serviço; Elevador social; Espaço Gourmet; Piscina adulto; Piscina infantil; Playground; Poço artesiano; Quadra poliesportiva; Sauna; Terraço</t>
    </r>
    <r>
      <rPr>
        <b/>
        <sz val="11"/>
        <color rgb="FF000000"/>
        <rFont val="Calibri"/>
      </rPr>
      <t>.</t>
    </r>
  </si>
  <si>
    <r>
      <rPr>
        <sz val="11"/>
        <color rgb="FF000000"/>
        <rFont val="Calibri"/>
      </rPr>
      <t>Usamos de referência o apartamento 1902 (BLOCO B) para cálculo médio dos apartamentos.  METRAGEM: 145m² (torre A), 142m² (torre B), 172m² (torre B) e 
2 Coberturas duplex, de 271m² e 313m² (torre B) de acordo com a construtora. &gt; Vendido! Nova referência 1402</t>
    </r>
    <r>
      <rPr>
        <b/>
        <sz val="11"/>
        <color rgb="FF000000"/>
        <rFont val="Calibri"/>
      </rPr>
      <t xml:space="preserve">, </t>
    </r>
    <r>
      <rPr>
        <sz val="11"/>
        <color rgb="FF000000"/>
        <rFont val="Calibri"/>
      </rPr>
      <t>Bloco B.</t>
    </r>
  </si>
  <si>
    <t>Ed. Jayme Figueiredo</t>
  </si>
  <si>
    <t>RUA MINISTRO NELSON HUNGRIA, 26</t>
  </si>
  <si>
    <t>51020-100</t>
  </si>
  <si>
    <t>Venda direta a combinar com a construtora R$ 1.650.000,00.</t>
  </si>
  <si>
    <t>Piscina adulto/infantil- playground- mini campo- salão de jogos- salão de festas</t>
  </si>
  <si>
    <t>Usamos de referencia o apartamento, 1102 para o calculo medio dos apartamentos // Vendido // Usamos como nova referencia apto 601.</t>
  </si>
  <si>
    <t>Ed. Glória Tinoco</t>
  </si>
  <si>
    <t>R. Maj. Armando de Souza Melo, 570</t>
  </si>
  <si>
    <t>51030-180</t>
  </si>
  <si>
    <t>2.500m²</t>
  </si>
  <si>
    <t>Produto ''SBPE'' - Sinal de 35%, restante financiamento bancário até 65% do valor do imóvel.</t>
  </si>
  <si>
    <t>Piscina adulto e infantil com deck; Espaço Gourmet na cobertura com vista panorâmica; Espaço Gourmet no térreo com churrasqueira; Brinquedoteca; Espaço Kids; Playground; Praça de convivência; Salão de festas; Pet Bath; Pet Park; Churrasqueiras; Campinho; Sauna; Academia</t>
  </si>
  <si>
    <t>Gerador; Central de Gás; Vestiário de Serviço; Bicicletário; Antecâmara de Pedestres; Guarita de Segurança; Interfone</t>
  </si>
  <si>
    <t>Usamos como referência o apartamento 201 para calculo médio dos apartamentos // &gt;&gt;&gt; 100% Vendido &lt;&lt;&lt;</t>
  </si>
  <si>
    <t>Produto ''SBPE'' - Sinal de R$ 396.040,23  +  + Financiamento R$ 1.584.160,94</t>
  </si>
  <si>
    <t>o empreendimento é molecular // Usamos de referência o apartamento 1001 para calculo médio dos apartamentos</t>
  </si>
  <si>
    <t>Sinal de R$ 338.015,31+ 30 dias R$ 338.015,31+ 60 dias R$ 338.015,31 + Financiamento R$ 1.796.800,00</t>
  </si>
  <si>
    <t>O empreendimento é molecular.. são entre 4 a 8 ap por andar // Usamos de referência o apartamento 305 para calculo médio dos apartamentos.</t>
  </si>
  <si>
    <t>Campo di Fiori</t>
  </si>
  <si>
    <t>Tecla Construtora</t>
  </si>
  <si>
    <t>R. Galvão Raposo, 341</t>
  </si>
  <si>
    <t>50610-330</t>
  </si>
  <si>
    <t>Serviço de consultoria admnistrativa (4 parcelas) R$ 40.000,00 + cotas pagas até julho de 2024 R$ 800.000,00 + mensais (5 parcelas) R$ 40.000,00 + intercaladas (2 parcelas) R$ 165.370,45</t>
  </si>
  <si>
    <t>Piscina,
Playground, Campo de Futebol, Brinquedoteca, Fitness, Pet Space, Salão de Jogos,
Espaço Gourmet/Grill, E-comerce, Coworking, Salão de Festas, Bicicletário.</t>
  </si>
  <si>
    <t>usamos de referencia o apartamento,601 para o calculo medio dos apartamentos</t>
  </si>
  <si>
    <t>Plaza Mayor</t>
  </si>
  <si>
    <t>Estr. do Arraial, 3663</t>
  </si>
  <si>
    <t>52051-380</t>
  </si>
  <si>
    <t>Adesão R$ 85.000,00 + Sinal R$ 125.000,00 + 26 mensais R$ 12.500,00 + 5 intercaladas de R$ 32.000,00 + parcela móvel R$  284.502,13.</t>
  </si>
  <si>
    <t>Piscina, Playground, Campo de Futebol,
Brinquedoteca, Fitness, Pet Space, Salão de Jogos, Coworking, Salão de Festas, Bicicletário.</t>
  </si>
  <si>
    <t>Usamos como referência o apartamento 702 para calculo médio dos apartamentos</t>
  </si>
  <si>
    <t>Luar do Toquinho Residence</t>
  </si>
  <si>
    <t>Praia de Toquinho</t>
  </si>
  <si>
    <t>Marinas do Aquirá, quadra E-4, lote 1-A</t>
  </si>
  <si>
    <t>Sinal de R$ 682.000,00 + Financiamento R$ 1.518.000,00.</t>
  </si>
  <si>
    <t>Jardim Externo, Lavanderia, Piscina, Salão de Festas, Salão de Jogos, Litoral, Mini quadra Beach Tênis, Gazebo, Playground em eucalipto</t>
  </si>
  <si>
    <t>Vestiário para funcionários, Portão Eletrônico</t>
  </si>
  <si>
    <t>Torre mista. Usamos a unidade 203 como referência. Há apartamentos com 3 vagas de garagem.</t>
  </si>
  <si>
    <t>Amazonas 246</t>
  </si>
  <si>
    <t>R. Amazonas, 246</t>
  </si>
  <si>
    <t>1709,36 m²</t>
  </si>
  <si>
    <t>Sinal de R$ 184.240,00 + sinal 30D R$ 131.600,00 + 29 mensais R$ 16.336,55 + 5 semestrais  R$ 52.640,00 + Financiamento R$ 1.579.200,00</t>
  </si>
  <si>
    <t>Academia, Spa, Brinquedoteca, Espaço Gourmet, Adega, Piscina, Gazebo grill, Campinho, Playground, Pet place, Rooftop 360º com Terraço Gastrô,</t>
  </si>
  <si>
    <t xml:space="preserve">Garagem coberta, Central de gás, Bicicletário, Central de gás, Guarita, Interfone, Fechadura digital, Tomadas USB, Estação de recarga para veículos elétricos, Sistema de segurança (CFTV) nas áreas comuns, Reconhecimento facial nos acessos externos, 
</t>
  </si>
  <si>
    <t>Piso em porcelanato, Bancadas em granito, Esquadrias com eficiência térmica
e acústica,</t>
  </si>
  <si>
    <t>Usamos de referência o apartamento 2301 calculo médio.// Vendido// Nova referencia apto 1101</t>
  </si>
  <si>
    <t>Ed. Camilo Castelo Branco</t>
  </si>
  <si>
    <t>R. Amazonas, Nº282</t>
  </si>
  <si>
    <t>51011-065</t>
  </si>
  <si>
    <t>-8.100.184.996.631.130</t>
  </si>
  <si>
    <t>-34.885.920.611.470.720</t>
  </si>
  <si>
    <t>Entrada R$ 454.000,00 + Financiamento R$ 1.816,00 + Condominio R$ 1.100,00 + IPTU R$ 445,00/mês</t>
  </si>
  <si>
    <t>Sauna; Piscina; Espaço para Festas; Playground.</t>
  </si>
  <si>
    <t>Usamos de referência o apartamento 101 calculo médio. // 100% Vendido</t>
  </si>
  <si>
    <t>Villa Lobos</t>
  </si>
  <si>
    <t>R. Dr. Pedro de Melo Cahú, 22</t>
  </si>
  <si>
    <t xml:space="preserve">Sinal R$ 370.000,00 + condomínio R$ 1.335,00 + IPTU R$ 644,05/mês </t>
  </si>
  <si>
    <t>Piscina com deck, playground, sauna, salão de festa com espaço para gazebo, espaço para a sala de ginástica, mini quadra.</t>
  </si>
  <si>
    <t>Portão Eletrônico / Central de Gás / Gerador / Guarita</t>
  </si>
  <si>
    <t>Usamos de referência o apartamento 1302 para calculo médio dos apartamentos // 100% Vendido</t>
  </si>
  <si>
    <t>Ato R$ 19.100,00 + Ato R$ 96.500,00 + Parcelas Iniciais 30 dias R$  38.600,00+ Parcelas mensais 5x R$ 31.120,00 + Parcelas de Quitação R$ 1.620.000,00</t>
  </si>
  <si>
    <t xml:space="preserve">Usamos de referência o apartamento 202 Bloco 3 para cálculo médio dos apartamentos. </t>
  </si>
  <si>
    <t xml:space="preserve">Ed. Holanda Prime </t>
  </si>
  <si>
    <t>Av. Min. Marcos Freire, N° 4273.</t>
  </si>
  <si>
    <t>-7.975.962.702.746.241</t>
  </si>
  <si>
    <t>-34.833.994.340.491.220</t>
  </si>
  <si>
    <t>Sinal de R$ 301.898 + 36 mensais R$ 22.642 +  3 Interc. de R$ 65.411 + Chaves de R$ 196.234 + Financiamento.</t>
  </si>
  <si>
    <t xml:space="preserve"> Piscina; Deck seco e molhado com vista para o mar: Espaço Gourmet climatizado; Minicampo; Playground; Gazebo com churrasqueira; Salão de festas; Espaço Fitness; Climatizados; Salão de jogos; Minicampo; Playground; Terraço panorâmico; Entregue decorada;  Equipada inclusive com Gerador.</t>
  </si>
  <si>
    <t>Gerador;  Interfone; Portaria 24h; Antena Coletiva; Central de Gás; Elevador Inteligente; Estacionamento; Guarita; Portão Eletrônico; Sistema de Segurança.</t>
  </si>
  <si>
    <t>Piso e parede sem revestimentos cerâmicos e sem pintura; tetos sem revestimento de gesso ou forro de gesso e sem pintura; banheiros, cozinha e área de serviço sem balcões, sem montantes, sem louças e sem ferragens sanitárias; sem portas, sem dobradiças e sem fechaduras e as instalações elétricas sem tomadas e sem interruptores</t>
  </si>
  <si>
    <t>Usamos como referencia o apartamento 202 para cálculo de preço médio.</t>
  </si>
  <si>
    <t>Ed. Alameda Brunehilde Trajano - Torre 1</t>
  </si>
  <si>
    <t>Rua dos Navegantes, Nº 1415</t>
  </si>
  <si>
    <t>-8.119.931.776.257.940</t>
  </si>
  <si>
    <t>-34.895.815.619.798.090</t>
  </si>
  <si>
    <t>Sinal no valor de R$ 695.000,00 + 30 Dias R$ 695.000,00 + Financiamento R$ 2.560.000,00</t>
  </si>
  <si>
    <t>Piscina adulto e infantil com borda infinita; Piscina com raia semiolímpica; Piscina aquecida; Terraço verde; Espaço leitura e convivência; Salão de festas com terraço aberto e jardim; Salão gourmet modulável; Academia; Gym; Garden; Quadra poliesportiva; Beach tênis; Prainha com redário; espiribol e slackline; Ludoteca; Espaço aventura; Coworking; Salão e SPA; Bicicletário; Pet place com pet wash e parcão</t>
  </si>
  <si>
    <t>Central e Ronda de Segurança 24h /Guarita, Portão Eletrônico, Vigilância 24h ; Circuito CFTV nas áreas comuns ; Tomadas USB; Fechadura digital; Automação luminotécnica e para sonorização nos apartamentos; Cabeamento estruturado para dados e voz nos apartamentos</t>
  </si>
  <si>
    <t>Esquadrias com perfil e vidro de alta performance lumínica e térmica</t>
  </si>
  <si>
    <t xml:space="preserve">Usamos como referencia o apartamento 602 para calculo de preço médio </t>
  </si>
  <si>
    <t>Unique Paiva - 223m²</t>
  </si>
  <si>
    <t>Taxa FFE + Sinal + 2 Parcelas Mensais + 34 Mensais + 5 Pacelas Semestrais + Financiamento</t>
  </si>
  <si>
    <t>Ampla Varanda Gourmet, Espaço Gourmet, Espaço Teens, Salão de Festas, Marketplace, Churrasqueiras, Espaço Kids, Funcional
Wellness, Academia, Piscina Infantil, Piscina Semiolímpica, Quadra Poliesportiva, Beach Sports, Pet Place, Acesso exclusivo para a praia, Playground</t>
  </si>
  <si>
    <t>100 % Vendido</t>
  </si>
  <si>
    <t>Unique Paiva - 291m²</t>
  </si>
  <si>
    <t>Ampla Varanda Gourmet, Suíte Master com Varanda, Espaço Gourmet, Espaço Teens, Salão de Festas, Marketplace, Churrasqueiras, Espaço Kids, Funcional
Wellness, Academia, Piscina Infantil, Piscina Semiolímpica, Quadra Poliesportiva, Beach Sports, Pet Place, Acesso exclusivo para a praia, Playground</t>
  </si>
  <si>
    <t>Unique Paiva - casa Jardim</t>
  </si>
  <si>
    <t>Taxa FFE de 2.333,33 + Sinal de R$ 251.681,40 + 2 Parcelas Mensais de 125.840,70 + 29 Mensais de 11.571,56 + 5 Pacelas Semestrais de R$ 67.115,04 + Financiamento de 2.181.238,79.</t>
  </si>
  <si>
    <t>Deck com piscina, jardim privativo Espaço Gourmet, Espaço Teens, Salão de Festas, Marketplace, Churrasqueiras, Espaço Kids, Funcional
Wellness, Academia, Piscina Infantil, Piscina Semiolímpica, Quadra Poliesportiva, Beach Sports, Pet Place, Acesso exclusivo para a praia, Playground</t>
  </si>
  <si>
    <t>Usamos como referencia o apartamento 02 B, NORTE DA TORRE NATURÊ para calculo de preço médio.</t>
  </si>
  <si>
    <t>Jardins Ângela Vieira - DUPLEX</t>
  </si>
  <si>
    <t>Sinal de R$ 618.694,54 + 3 mensais R$ 206.231,51 + 39 Mensais de R$ 19.641,10 + 7 semestral  de R$ 117.846,58 + Chaves R$ 5.362.019,33.</t>
  </si>
  <si>
    <r>
      <rPr>
        <sz val="11"/>
        <color rgb="FF000000"/>
        <rFont val="Calibri"/>
      </rPr>
      <t>Academia; Acesso 24 horas; Área de serviço; Armário nos banheiros; Armários na cozinha; Bicicletário; Closet Sr. e Closet Sra.; Cozinha; Dependência de empregada;Despensa; Elevador de serviço; Elevador social; Espaço Gourmet; Piscina adulto; Piscina infantil; Playground; Poço artesiano; Quadra poliesportiva; Sauna; Terraço</t>
    </r>
    <r>
      <rPr>
        <b/>
        <sz val="11"/>
        <color rgb="FF000000"/>
        <rFont val="Calibri"/>
      </rPr>
      <t>.</t>
    </r>
  </si>
  <si>
    <t xml:space="preserve">Usamos de referência o apartamento 2402 (BLOCO B) para cálculo médio dos apartamentos.  </t>
  </si>
  <si>
    <t>Ed. Mario Oliveira</t>
  </si>
  <si>
    <t>R. João Cardoso Aires, N° 600.</t>
  </si>
  <si>
    <t>-8.141.410.841.589.494</t>
  </si>
  <si>
    <t>-34.910.209.179.789.150</t>
  </si>
  <si>
    <t>Produto ''SBPE'' Sinal/Contrato R$ 56.550,00 + 30/60/90 Dias de R$ 56.550,00  + 80 Mensais de R$ 12.252,50 + 10 Interc. de R$ 37.700,00 + Chaves de R$ 301.600,00 + Financiamento.</t>
  </si>
  <si>
    <t>Piscina Adulto e Infantil; Deck; Salão de Festas; Terraço Descoberto; Wcs; Copa; Central de Gás; Espaço para Brinquedoteca; Espaço para Kids; Academia; Espaço para Playground; Minicampo; Pet Place; Pet Wash; Espaço Beauty; Espaco para SPA; Espaço Gourmet; Espaço para ADM; Sala de convívio; Terraço Descoberto na Cobertura.</t>
  </si>
  <si>
    <t>Gerador próprio; Interfone; Portões com comando eletrônico; Portaria; Antena coletiva TV/FM; Tubulação para TV por assinatura.</t>
  </si>
  <si>
    <t>Esquadrias de Alumínio; Cerâmica.</t>
  </si>
  <si>
    <t xml:space="preserve">Usamos de referência o apartamento 2001 para cálculo médio dos apartamentos.  </t>
  </si>
  <si>
    <t>Central Park</t>
  </si>
  <si>
    <t>Suassuna Fernandes</t>
  </si>
  <si>
    <t>Jaqueira</t>
  </si>
  <si>
    <t>R. Muniz Tavares, 115.</t>
  </si>
  <si>
    <t>52050-170</t>
  </si>
  <si>
    <t>-8.034.489.765.253.210</t>
  </si>
  <si>
    <t>-34.906.242.700.064.546</t>
  </si>
  <si>
    <t>20% entrada + 80% de financiamento</t>
  </si>
  <si>
    <t>Piscina, Salão de Festa</t>
  </si>
  <si>
    <t>Ed. Ariano Suassuna</t>
  </si>
  <si>
    <t>Santana</t>
  </si>
  <si>
    <t>R. Sant'Anna, Nº 365.</t>
  </si>
  <si>
    <t>52060-460</t>
  </si>
  <si>
    <t>-8.040.038.547.107.013</t>
  </si>
  <si>
    <t>-34.915.801.932.532.450</t>
  </si>
  <si>
    <t>4.657,00m²</t>
  </si>
  <si>
    <t>Sinal de R$ 223.160,00 + 30 Dias de R$159.400,00 + 18 mensais R$ 44.277,78+  3 semestrais de R$ 138.146,67 + Chaves de 1.594.000,00</t>
  </si>
  <si>
    <t>Area de Lazer completa: Piscina Adulto(18 metros de extensão); Piscina Infantil; Mergulho com as carpas; Prainha; Gazebo; Brinquedoteca; Espaço Convívio; Praça Vertical; Academia; Parque e mundo infantil.</t>
  </si>
  <si>
    <t>Usamos de referência o apartamento - Tipologia 3° Praça da Torre Zélia para calculo médio dos apartamentos.</t>
  </si>
  <si>
    <t>Produtos Atualizados</t>
  </si>
  <si>
    <t>Data Coleta</t>
  </si>
  <si>
    <t>Quantas vagas por apartamento</t>
  </si>
  <si>
    <t>Fase da Obra</t>
  </si>
  <si>
    <t>Preço do imóvel Outubro</t>
  </si>
  <si>
    <t>Sinal de R$ 29.100,00 no pix + Contrato de R$ 116.400,00 + 30 Parcelas Mensais de R$ 17.450,00 + Financiamento 2.241.000,00.</t>
  </si>
  <si>
    <t>Usamos como referência o apartamento 404, Torre 5, como calculo de preço médio.</t>
  </si>
  <si>
    <t>Morada do Atlântico</t>
  </si>
  <si>
    <t>PortoNeto</t>
  </si>
  <si>
    <t>Rua Cel. João Alexandre de Carvalho, Nº 915</t>
  </si>
  <si>
    <t>53050-070</t>
  </si>
  <si>
    <t>Jardim Privativo;</t>
  </si>
  <si>
    <t>Guarita- Sistema de Segurança- Jardim externo</t>
  </si>
  <si>
    <t>Usamos com referencia a casa 107 como calculo medio de preço. Em conversa pelo zap, a contrustora informou  &gt; 100% VENDIDO! &lt;</t>
  </si>
  <si>
    <t>Loteamento Residencial Oliveiras II</t>
  </si>
  <si>
    <t>Estrada da Pitanga, Quadra E.</t>
  </si>
  <si>
    <t>53640-214</t>
  </si>
  <si>
    <t>FINANCIAMENTO PELA CEF, DEPENDERÁ DA IDADE, RENDA E COMPROMETIMENTO FINANCEIRO.</t>
  </si>
  <si>
    <t>Ruas pavimentadas, casas em terrenos individuais e sem taxa de condomínio.</t>
  </si>
  <si>
    <t>Ruas pavimentadas em paralelepípedo; Saneamento Público, grande área verde, lotes individuais.</t>
  </si>
  <si>
    <t>Usamos com referencia a casa 03 QD G1 -como calculo medio de preço // 100% Vendido</t>
  </si>
  <si>
    <t>Condominio Daya</t>
  </si>
  <si>
    <t>Rua Severino Marques Dias, Nº 27</t>
  </si>
  <si>
    <t>53437-460</t>
  </si>
  <si>
    <t>Produto ''SBPE'' - Sinal de R$ 45.980,00 + Financiamento bancário de R$ 183.920,00.</t>
  </si>
  <si>
    <t>Jardim Privativo</t>
  </si>
  <si>
    <t>Portões automatizados</t>
  </si>
  <si>
    <t>Fachada em Ceramica</t>
  </si>
  <si>
    <t>Usamos como referencia a casa 06 como calculo medio de preço.</t>
  </si>
  <si>
    <t>Aurora Vita II</t>
  </si>
  <si>
    <t xml:space="preserve">CasForte Engenharia </t>
  </si>
  <si>
    <t>Jaguaribe</t>
  </si>
  <si>
    <t>Lote N° 04, Quadra A1, na Via Local 13, Loteamento Nova Aurora.</t>
  </si>
  <si>
    <t>-7.915.507.248.770.200</t>
  </si>
  <si>
    <t>-34.887.483.949.440.394</t>
  </si>
  <si>
    <t>Sinal de R$1.000,00  + Financiamento de R$179.000,00.</t>
  </si>
  <si>
    <t xml:space="preserve">Portões em alumínio. </t>
  </si>
  <si>
    <t xml:space="preserve">Usamos como referencia a casa 101 como cálculo médio de preço. </t>
  </si>
  <si>
    <t>Aurora Vita III</t>
  </si>
  <si>
    <t>Rua Treze</t>
  </si>
  <si>
    <t>-7.915.606.091.154.8960</t>
  </si>
  <si>
    <t>-34.887.182.687.871.510</t>
  </si>
  <si>
    <t xml:space="preserve">Usamos como referencia a casa 01 como cálculo médio de preço. </t>
  </si>
  <si>
    <t>Imperial Residence</t>
  </si>
  <si>
    <t>Av. Camarão,  nº 195.</t>
  </si>
  <si>
    <t>50670-130</t>
  </si>
  <si>
    <t>-8.045.776.282.922.880</t>
  </si>
  <si>
    <t>-34.932.706.220.913.100</t>
  </si>
  <si>
    <t>Produto ''SBPE'' - Sinal R$ 75.575,00 + 30 dias R$ 75.575,00 + Financiamento</t>
  </si>
  <si>
    <t>Portões em alumínio de correr e interfone.</t>
  </si>
  <si>
    <t>Usamos como referencia a casa 104 como calculo medio de preço &gt;&gt;&gt; 100 % Vendido!&lt;&lt;&lt;</t>
  </si>
  <si>
    <t>Residencial Patricia Lira</t>
  </si>
  <si>
    <t>Rua Engenheiro Moacyr Parahyba nº 108.</t>
  </si>
  <si>
    <t>50800-320</t>
  </si>
  <si>
    <t>-8.036.870.748.978.922</t>
  </si>
  <si>
    <t>-34.939.680.417.689.466</t>
  </si>
  <si>
    <t>Produto ''SBPE'' - Sinal R$ 40.000.00+ 30 dias R$ 20.000.00 + 60 dias R$ 20.000.00+ Financiamento</t>
  </si>
  <si>
    <t>Interfone; Portões automatizados</t>
  </si>
  <si>
    <t>Usamos como referencia a casa 03 como calculo medio de preço.  Em conversa pelo zap, a contrustora informou  &gt; 100% VENDIDO! &lt;</t>
  </si>
  <si>
    <t>Residencial Villa D´Aldeia</t>
  </si>
  <si>
    <t>Josivan Lima</t>
  </si>
  <si>
    <t>R. Villa Romana</t>
  </si>
  <si>
    <t>54789-000</t>
  </si>
  <si>
    <t>Produto ''SBPE'' - Sinal de $5.000,00 de acordo com a renda do comprador, restante financiamento bancário do valor do imóvel.</t>
  </si>
  <si>
    <t>Usamos como referencia a casa 13 como calculo medio de preço // Segundo o corretor, as obras estão embargadas</t>
  </si>
  <si>
    <t>Mar do Almirante Residence 2</t>
  </si>
  <si>
    <t>MC Engenharia e Incorporação</t>
  </si>
  <si>
    <t>Rua Edite Vasconcelos Cruz</t>
  </si>
  <si>
    <t>-8.724 170 941 770 032</t>
  </si>
  <si>
    <t>-35.091 824 583 432 235</t>
  </si>
  <si>
    <t xml:space="preserve">Entrada R$ 34.900,00 + FInanciamento R$ 314.100,00 </t>
  </si>
  <si>
    <t>Piscina; Área Gourmet;</t>
  </si>
  <si>
    <t>Muro Alto; Portão eletronico; Guarita</t>
  </si>
  <si>
    <t>Usamos como referencia para calculo medio de preço a unidade 11</t>
  </si>
  <si>
    <t>Produto ''SBPE'' - Sinal R$ 63.575,00 + 30 dias R$ 63.575,00 + Chaves de R$ 187.850,00 + Financiamento.</t>
  </si>
  <si>
    <t>Usamos como referencia a casa 104 como calculo medio de preço.  &gt;&gt;&gt; 100 % Vendido!&lt;&lt;&lt;</t>
  </si>
  <si>
    <t>Prime Residence</t>
  </si>
  <si>
    <t>Rua Visconde de Itaboraí, Nº 508</t>
  </si>
  <si>
    <t>50721-370</t>
  </si>
  <si>
    <t>Produto ''SBPE'' - Sinal R$ 86.125,00 + 30 dias R$ 86.125.00 + Chaves de R$ 256.750,00 + Financiamento</t>
  </si>
  <si>
    <t>Portões em alumínio de correr e interfone</t>
  </si>
  <si>
    <t>Fachada com revestimento cerâmico e detalhes em porcelanato, passeio de pedestre em porcelanato, Gazêbo em madeira,</t>
  </si>
  <si>
    <t>Usamos como referencia a casa 02 como calculo medio de preço &gt; Vendida &lt; /// Usamos nova referência a casa 05 como cálculo médio de preço. &gt;&gt;&gt;&gt; 100% vendido! &lt;&lt;&lt;&lt;</t>
  </si>
  <si>
    <t>Residencias Bosque Dois Irmãos</t>
  </si>
  <si>
    <t>JMA Construções</t>
  </si>
  <si>
    <t>PE-005</t>
  </si>
  <si>
    <t>54774-030</t>
  </si>
  <si>
    <t>-8.021 195 020 594 883</t>
  </si>
  <si>
    <t>-35.003 506 416 275 560</t>
  </si>
  <si>
    <t>Entrada 24x Simulação + Avaliação da Caixa R$ 208.000,00</t>
  </si>
  <si>
    <t>Piscina, playground; salão de festas; churrasqueiras; ciclofaixa;  pet place; campinho de futebol</t>
  </si>
  <si>
    <t>Vias pavimentadas; Portaria 24h; Interfone</t>
  </si>
  <si>
    <t>Usamos como referencia a casa Térreo 03como calculo medio de preço</t>
  </si>
  <si>
    <t>Villa Firenze</t>
  </si>
  <si>
    <t>Rua Sigismundo Gonçalves, N° 186.</t>
  </si>
  <si>
    <t>50731-030</t>
  </si>
  <si>
    <t>Produto ''SBPE'' - Sinal /30 Dias R$ 45.000,00 + 11 Mensais de R$ 4.195,44 + 2 Interc. de R$ 12.000,00 + Chaves de R$ 278.850,00 + Financiamento.</t>
  </si>
  <si>
    <t>Jardim Privativo; terraço gourmet; quintal privativo; varanda;</t>
  </si>
  <si>
    <t>Piso em porcelanato, demais cômodos revestidos com piso em cerâmica.</t>
  </si>
  <si>
    <t>Usamos como referencia a casa 05 como calculo medio de preço &gt; Vendida &lt; /// Usamos nova referência a casa 03 como cálculo médio de preço. // Vendida // Nova Referência 04 como calculo medio de preço.</t>
  </si>
  <si>
    <t>Residencial Wilson Ramos</t>
  </si>
  <si>
    <t>Fonte Construtora</t>
  </si>
  <si>
    <t xml:space="preserve"> Rua Rivadavia Miranda de Souza, N° 511</t>
  </si>
  <si>
    <t>53439-410</t>
  </si>
  <si>
    <t>-7.947.772.737.541.594</t>
  </si>
  <si>
    <t>-34.828.100.854.898.060</t>
  </si>
  <si>
    <t>Venda direta valor de R$: 315.000,00.</t>
  </si>
  <si>
    <t>Pavimento Rooftop: Área coberta com apoio gourmet.</t>
  </si>
  <si>
    <t>Estrutura para AR Condicionado já instalada.</t>
  </si>
  <si>
    <t>Porcelanato; Esquadrias Alumínio; Revestimento Fachada; Luminárias em LED.</t>
  </si>
  <si>
    <t>Usamos como referencia a casa Triplex 02 como cálculo médio de preço. Todas as 5 unidades são TRIPLEX com ROOFTOP.</t>
  </si>
  <si>
    <t>Garden Club</t>
  </si>
  <si>
    <t>R. Pedro Ernesto, Nº 84.</t>
  </si>
  <si>
    <t>50800-190</t>
  </si>
  <si>
    <t>R$ 494.000,00</t>
  </si>
  <si>
    <t>Produto ''SBPE'' - Sinal de R$ 44.990,00 + 10x parcelas de R$ 4.449,00 + Financiamento bancário de R$ 359.920,00.</t>
  </si>
  <si>
    <t>Área gourmet externa com churrasqueira; Piscina; Playground; Jardim; Terraço gourmet</t>
  </si>
  <si>
    <t>Condominio Ocean Club Janga</t>
  </si>
  <si>
    <t>Rua Belém de São Francisco, S/N.</t>
  </si>
  <si>
    <t>53439-090</t>
  </si>
  <si>
    <t>Produto ''SBPE'' - Sinal de R$ 59.980,00 + Financiamento bancário de R$ 239.920,00.</t>
  </si>
  <si>
    <t>Salão de festas coberto- Piscina- Churrasqueira- Jardim- WC PCD</t>
  </si>
  <si>
    <t>Usamos com referencia a casa 03.</t>
  </si>
  <si>
    <t>Usamos como referencia para calculo medio de preço a unidade 06</t>
  </si>
  <si>
    <t>Condomínio Ocean Club Candeias</t>
  </si>
  <si>
    <t>R. Maj. Med. Vicente Fonseca de Matos, 1290 .</t>
  </si>
  <si>
    <t>54440-600</t>
  </si>
  <si>
    <t>-8.204.238.991.609.701</t>
  </si>
  <si>
    <t>-34.928.625.792.569.406</t>
  </si>
  <si>
    <t>Produto ''SBPE'' - Financiamento bancário de R$ 375.000,00</t>
  </si>
  <si>
    <t>&gt; Salão de festas coberto com churrasqueira &gt; Piscina &gt; Playground &gt; Jardim</t>
  </si>
  <si>
    <t xml:space="preserve">São 10 casas duplex em um condominio fechado, Usamos com referencia a casa 05.// Vendida // Nova Referência Casa 04  &lt;  Vendida! // Nova Referência Casa 03. </t>
  </si>
  <si>
    <t xml:space="preserve">Village Praia dos Carneiros </t>
  </si>
  <si>
    <t xml:space="preserve"> Veja Incorporadora </t>
  </si>
  <si>
    <t>Rua São José do Pontal</t>
  </si>
  <si>
    <t>-8.716.339.526.537.412</t>
  </si>
  <si>
    <t>-35.091.335.130.683.284</t>
  </si>
  <si>
    <t>Sinal de R$ 121.000,00 + Contrado de R$ 121.000,00 + 80 Mensais de R$ 5.700,00 + 12 Intercaladas (6x6) de R$ 9.000,00 + Chaves de R$ 119.000,00.</t>
  </si>
  <si>
    <t>Salão de Festas e de jogos; Piscina Adulto e infantil; Piscina Jacuzzi Aquecida; Sauna; Pista de Cooper; Playground; Quadra de Tênis; Campo de futebo</t>
  </si>
  <si>
    <t>Usamos como referencia a casa 59 B como calculo medio de preço. &gt;&gt;&gt; Todas as casas são soltas (não conjugadas), possuindo um o direito de uso de um terreno na lateral com 5,00m de largura, onde existe espaço para estacionamento de até 04 carros. Porém, as casas de esquina (casas 31, 44, 45, 62) possuem o direito de uso de um terreno maior e por isso são mais valorizadas. &lt;&lt;&lt;</t>
  </si>
  <si>
    <t>Villas Ohana</t>
  </si>
  <si>
    <t>MMS Engenharia / Vale do Ave</t>
  </si>
  <si>
    <t>R. Geane Maria do Nascimento.</t>
  </si>
  <si>
    <t>Sinal R$ 99.000,00 + 30 Dias R$ 198.000,00 + Financiamento de R$ 693.000,00.</t>
  </si>
  <si>
    <t>Piscina com borrda infinita; Deck; Espaço Gourmet;</t>
  </si>
  <si>
    <t>Usamos como referencia para calculo medio de preço a unidade pé na areia 01</t>
  </si>
  <si>
    <t>Jardins do Poço</t>
  </si>
  <si>
    <t>Rua Luiz Guimarães, Nº 220.</t>
  </si>
  <si>
    <t>52061-160</t>
  </si>
  <si>
    <t>-8.033.961.611.670.534</t>
  </si>
  <si>
    <t>-34.925.053.488.376.165</t>
  </si>
  <si>
    <t>4--5</t>
  </si>
  <si>
    <t>Produto ''SBPE'' - Sinal de R$ 190.000,00 + 30/60/90 dias de R$ 150.000,00 + Chaves de R$ 1.380.000,00 + Financiamento.</t>
  </si>
  <si>
    <t>Projeto de automação, estação individual de recarga para carro elétrico;
Fechadura com leitor biométrico.</t>
  </si>
  <si>
    <t>Esquadrias em PVC com tratamento acústico; sistema de aquecimento de água/gás; Central de gás.</t>
  </si>
  <si>
    <t>Usamos com referencia casa 07 - MARGARIDA como calculo medio de preço.</t>
  </si>
  <si>
    <t>Villas Ohana Rooftop</t>
  </si>
  <si>
    <t>Sinal R$ 124.000,00 + 30 Dias R$ 248.000,00 + Financiamento de R$ 868.000,00.</t>
  </si>
  <si>
    <t>Usamos como referencia para calculo medio de preço a unidade rooftop 08</t>
  </si>
  <si>
    <t>Paratiisi Casa Kylã</t>
  </si>
  <si>
    <t xml:space="preserve">Soma Incorporadora / JME Engenharia </t>
  </si>
  <si>
    <t>Trilha Praia dos Carneiros</t>
  </si>
  <si>
    <t xml:space="preserve">Planta </t>
  </si>
  <si>
    <t>Sinal R$ 356.040,51 + 24 Mensais R$  12.857,02 + 04 semestrais de R$ 71.208,10 + Financiamento R$ 1424.162,05.</t>
  </si>
  <si>
    <t>Piscina; Deck Molhado; Deck; Terraço;  Brinquedoteca;SPA; Hidromassagem; Piscina com raia, coberta e aquecida; Salão de jogos eletrônicos e de Mesa; Crossfit; Terraço e Academia Panorâmica Climatizada; Quadra de Squash; Estação de recarga para carros elétricos Fastcharger; Quadra de Tênis Coberta; Lounge Bar;</t>
  </si>
  <si>
    <t xml:space="preserve">Usamos como referencia para calculo medio de preço a unidade Kylä - 20, Jardim Privativo 55,94 </t>
  </si>
  <si>
    <t xml:space="preserve">Sinal de R$ 431.506,40 + Parcelas Mensais (3x) de R$ 143.835,47 + Parcelas Mensais (21x) R$ 43.835,57 + P. Semestrais de R$ 76.712,25 + Chaves de R$ 3.739.722,15 + Taxa FFE (16x) R$ 3.461,54.
</t>
  </si>
  <si>
    <t>Usamos como referência a casa 07- A2. o Empreendimento possui tipologias: Térreo Garden 314m²/Duplex Térreo 224m²/ Duplex Térreo 237m² e Duplex Cobertura 390m².</t>
  </si>
  <si>
    <t>Paratiisi Casa Horisontti</t>
  </si>
  <si>
    <t>Sinal R$ 398.094,890 + 24 Mensais R$ 16.587,29 + 04 Intercaladas R$ 99.523,72 + Financiamento R$ 2.786.664,21.</t>
  </si>
  <si>
    <t>Piscina; Deck; Terraço; Espaço para adega;  Brinquedoteca;SPA; Hidromassagem; Piscina com raia, coberta e aquecida; Salão de jogos eletrônicos e de Mesa; Crossfit; Terraço e Academia Panorâmica Climatizada; Quadra de Squash; Estação de recarga para carros elétricos Fastcharger; Quadra de Tênis Coberta; Lounge Bar;</t>
  </si>
  <si>
    <t>Usamos como referencia para calculo medio de preço a unidade Horisontti-26, Jardim Privativo 135,01m² - VENDIDA! Usamos nova referência para cálculo médio, a unidade 25.</t>
  </si>
  <si>
    <t>Paratiisi Casa Meri</t>
  </si>
  <si>
    <t>Sinal R$ 1.075.400,00 + 24 Mensais R$ 74.680,57 + 04 semestral de R$ 716.933,44 + Financiamento R$ 1.433.866,88.</t>
  </si>
  <si>
    <t>Piscina Infantil; Piscina Adulto; Deck Molhado; Terraço Gourmet; Espaço para adega; Brinquedoteca;SPA; Hidromassagem; Piscina com raia, coberta e aquecida; Salão de jogos eletrônicos e de Mesa; Crossfit; Terraço e Academia Panorâmica Climatizada; Quadra de Squash; Estação de recarga para carros elétricos Fastcharger; Quadra de Tênis Coberta; Lounge Bar;</t>
  </si>
  <si>
    <t xml:space="preserve">Usamos como referencia para calculo medio de preço a unidade Meri-11, Jardim Privativo 114,61 </t>
  </si>
  <si>
    <t xml:space="preserve"> Serviço de Consultoria Adm  R$ 548.612,64 + 48 Mensais R$ 88.485,91 + 07 Intercaladas R$ 176.971,82 + Financiamento.</t>
  </si>
  <si>
    <t>Salão de festa; 07 Piscina; Espaço fitness; Lavanderia; Internet e tv a cabo incluso; Coffee-shop; Sauna; espaço gourmet;  jardim;  playground; quadra poliesportiva; Quadra de Tênis; Pool Bar; Pet Friendly; Espaço Zen; Espaço Kids; Spa</t>
  </si>
  <si>
    <t>Usamos como referência para cálculo médio de preço a unidade 9 de 628,3m².</t>
  </si>
  <si>
    <t>Empresarial Estação José Augusto Moreira</t>
  </si>
  <si>
    <t>Endereço: Avenida José Augusto Moreira, no 900</t>
  </si>
  <si>
    <t>Sinal de R$ 42.000,00 + Contrato de R$ 42.000,00 + Financiamento de R$ 336.000,00</t>
  </si>
  <si>
    <t>Produto multiuso // Usamos como referencia para calculo medio o 1013 // nova referencia 1804</t>
  </si>
  <si>
    <t>Pátio Aurora Open Mall</t>
  </si>
  <si>
    <t>R. da Aurora, 130</t>
  </si>
  <si>
    <t>PARA PAGAMENTO EM PARCELAS IGUAIS DURANTE A OBRA. DESCONTO DE 10% PARA PAGAMENTO COM SINAL DE 35% DO VALOR DA TABELA E SALDO EM PARCELAS IGUAIS DURANTE A OBRA. DESCONTO DE 15%
PARA PAGAMENTOA VISTA.
_x000C_</t>
  </si>
  <si>
    <t>estacionamento privativo com 86 vagas para automóveis, 29 vagas para moto e uma vaga para caminhão de carga e descaraga, além de 51 vagas de uso público. Usamos como referencia o Alameda Central, Bloco B, Loja 011</t>
  </si>
  <si>
    <t>Empresarial Riomar Trade Center IV</t>
  </si>
  <si>
    <t>JCPM</t>
  </si>
  <si>
    <t>Av. República do Líbano, 256</t>
  </si>
  <si>
    <t>51110-160</t>
  </si>
  <si>
    <t xml:space="preserve"> Sinal de R$ 301.469,47 + 50x de Mensais de R$ 6.029,39.</t>
  </si>
  <si>
    <t>Usamos como referencia a unidade S4 0703</t>
  </si>
  <si>
    <t>Empresarial Riomar Trade Center V</t>
  </si>
  <si>
    <t>Sinal de R$ 314.231,81 + 50x de Mensais de 6.284,64.</t>
  </si>
  <si>
    <t>Usamos como referencia para calculo medio a unidade S5 0708 // Vendido// Usamos como referencia para calculo medio a unidade S5- 1504.</t>
  </si>
  <si>
    <t>Grand Tower Shopping</t>
  </si>
  <si>
    <t>LMA Empreendimentos</t>
  </si>
  <si>
    <t>Rua Bruno Veloso, 1246</t>
  </si>
  <si>
    <t>Produto ''SBPE'' - Sinal de 20% de acordo com a renda do comprador (parcelado durante o período de obra), restante financiamento bancário até 80% do valor do imóvel.</t>
  </si>
  <si>
    <t>Torre mista com unidades de 32m² a 144,20m². Usado como referencia a unidade 218 (Tabela não atualizada). ( Em ctt com a construtora a mesma informar que as unidades não estão liberadas por orientação do jurídico do empreendimento.)</t>
  </si>
  <si>
    <t>Ed. Joaquim Cardoso</t>
  </si>
  <si>
    <t>Coelhos</t>
  </si>
  <si>
    <t>Rua Cap. José da Luz, 25</t>
  </si>
  <si>
    <t>50070-540</t>
  </si>
  <si>
    <t>Sinal: R$ 90.000,00 - Financiamento: R$ 210,000,00</t>
  </si>
  <si>
    <t>interfone no sistema volp, sistema de segurança contra incêndio, gerador,</t>
  </si>
  <si>
    <t>Usamos como referencia a unidade 305 // 100%Vendido</t>
  </si>
  <si>
    <t>Ed. Torreão Executive Plaza</t>
  </si>
  <si>
    <t>R. Mal. Deodoro, 300</t>
  </si>
  <si>
    <t>52030-172</t>
  </si>
  <si>
    <t>Sinal em 2x R$ 48.000,01 + Financiamento R$224.000,06.</t>
  </si>
  <si>
    <t>Usamos como referencia para calculo medio o 1901 // Vendido // Usamos como nova referencia a unidade 1902</t>
  </si>
  <si>
    <t>Empresarial Camilo Brito</t>
  </si>
  <si>
    <t>Rua Arnóbio Marques,253,</t>
  </si>
  <si>
    <t>52100-130</t>
  </si>
  <si>
    <t>Produto ''SBPE'' - Sinal de 30% de acordo com a renda do comprador (parcelado durante o período de obra), restante financiamento bancário até 70% do valor do imóvel.</t>
  </si>
  <si>
    <t>Guarita- Catraca com inteligência</t>
  </si>
  <si>
    <t>Empresarial Grand Tower Boa Vista</t>
  </si>
  <si>
    <t>Av. Conde da Boa Vista, 1553,</t>
  </si>
  <si>
    <t>50060-003</t>
  </si>
  <si>
    <t xml:space="preserve">Produto ''SBPE'' - Sinal de R$ 88.300,00 + 12x Mensais de R$ 29.433,33. </t>
  </si>
  <si>
    <t>heliponto, sala de administração, local para auditório, fachada em cerâmica, 498 vagas de estacionamento rotativas para condôminos e visitantes, sistema de segurança contra incêndio, sistema de segurança predial (câmaras CFTV, sensores de presença e alarme).</t>
  </si>
  <si>
    <t>Usamos como referencia para calculo medio o 501</t>
  </si>
  <si>
    <t>Cabo Corporate Center</t>
  </si>
  <si>
    <t>R. Centro e Sessenta e Três, 300</t>
  </si>
  <si>
    <t>54518-430</t>
  </si>
  <si>
    <t>Usamos como referencia para calculo medio o 209 // 100% Vendido</t>
  </si>
  <si>
    <t>Charles Darwin</t>
  </si>
  <si>
    <t>R. Sen. José Henrique, 231</t>
  </si>
  <si>
    <t>50070-460</t>
  </si>
  <si>
    <t>R$ 372.000,00 de entrada + R$ 8689.000,00 a financiar</t>
  </si>
  <si>
    <t>Internet banda larga, sistema de telefonia inteligente, centro de business, espaço para convenções, restaurante panorâmico na cobertura, lobby bar no térreo, heliponto</t>
  </si>
  <si>
    <t>Torre mista com unidades de 48m² a 103m². Usamos como referênca a unidade 510 única disponível para venda // Produto 100% Vendido</t>
  </si>
  <si>
    <t>Marie Curie</t>
  </si>
  <si>
    <t>R. Francisco da Cunha, 225.</t>
  </si>
  <si>
    <t>-8.109.668.923.048.025</t>
  </si>
  <si>
    <t>-34.893.600.457.672.584</t>
  </si>
  <si>
    <t>Taxa de Adesão - (Valor da Unidade R$ 653.145,10 + Sinal 40% R$ 261.258,04 + 5 Parcelas R$ 78.377,41) + Cuto de Obra+Administração (Cuso da Unidade R$ 3.847.859,99 + Sinal R$ 1.539.144,00 + 24 Mensais R$ 96.196,50)</t>
  </si>
  <si>
    <t>Gerador para atender a 100% do empreendimento; Portaria 24hrs; Cameras de segurança</t>
  </si>
  <si>
    <t>Usamos como referencia para calculo medio unidade 201</t>
  </si>
  <si>
    <t>Empresarial Ubaias</t>
  </si>
  <si>
    <t>SUASSUNA FERNANDES</t>
  </si>
  <si>
    <t>Estrada das Ubaias, Nº 20</t>
  </si>
  <si>
    <t>20% de entrada - 80% financiado</t>
  </si>
  <si>
    <t>Portaria 24hrs; Cameras de segurança;</t>
  </si>
  <si>
    <t>Revestida em Porcelanato</t>
  </si>
  <si>
    <t>Usamos como referencia para calculo medio unidade 404  // 100% Vendido</t>
  </si>
  <si>
    <t>Germana Suassuna</t>
  </si>
  <si>
    <t>CASA FORTE</t>
  </si>
  <si>
    <t>RUA ALFREDO FERNANDES, 295.</t>
  </si>
  <si>
    <t>-8.034.550.842.676.397</t>
  </si>
  <si>
    <t>-34.916.138.140.238.765</t>
  </si>
  <si>
    <t>Sinal R$ 139.362,48+ Valor financiado R$ 325.179,12 + 240 Mensais sendo: 1ª prestação R$4.871,19 e Ultima prestação R$ 1.369,27</t>
  </si>
  <si>
    <t>Cerâmica, vidro, alumínio composto e pastilha de porcelana</t>
  </si>
  <si>
    <t xml:space="preserve">Usamos como referência a unidade 602/// Vendido/// Usamos como nova referencia o 603 </t>
  </si>
  <si>
    <t>Empresarial João Carvalho</t>
  </si>
  <si>
    <t>Rua Antônio Falcão , 133</t>
  </si>
  <si>
    <t>51020-240</t>
  </si>
  <si>
    <t>Sinal R$ 425.000,00 + 9 Mensias R$ 26.611,11 + 1 Intercalada R$ 42.500,00 + Chaves R$ 170.000,00</t>
  </si>
  <si>
    <t>Cafeteria | Bussiness Center | Auditório Panorâmico | Terraço Cobertura | Garden Living | Vagas com recarga para carro.</t>
  </si>
  <si>
    <t>Usamos o 601 como refêrencia para calculo médio.// Vendido// Usamos como nova referencia o 602</t>
  </si>
  <si>
    <t>Empresarial Soares de Souza</t>
  </si>
  <si>
    <t>Vema</t>
  </si>
  <si>
    <t>Candeiras</t>
  </si>
  <si>
    <t>R. Pombos, 200</t>
  </si>
  <si>
    <t>54440-360</t>
  </si>
  <si>
    <t>PLANO COM FINANCIAMENTO BANCÁRIO A COMBINAR</t>
  </si>
  <si>
    <t>Usamos como refêrencia para calculo médio a salas com 44,42 m2 - terminações 01 e 08 // 100% Vendida</t>
  </si>
  <si>
    <t>Empresarial Jopin</t>
  </si>
  <si>
    <t>VIDOR</t>
  </si>
  <si>
    <t>Av. Eng. Antônio de Góes, no 742</t>
  </si>
  <si>
    <t>51010-172</t>
  </si>
  <si>
    <t>Sinal: R$ 713.790,00 - Financiamento: R$ 3.568.950,00</t>
  </si>
  <si>
    <t>Usamos como referencia a unidade 1001 /// 100% Vendido</t>
  </si>
  <si>
    <t>Recife MedCenter - 36,24 à 38,51m²</t>
  </si>
  <si>
    <t>Rua Padre Carapuceiro, Nº777 - Bloco D</t>
  </si>
  <si>
    <t>51020-280</t>
  </si>
  <si>
    <t>-8 118 830 880 119 653</t>
  </si>
  <si>
    <t>-34 904 834 238 264 690</t>
  </si>
  <si>
    <t>Sinal R$ 82.864,01+ 30 Dias R$ 24.859,20 + 60 Dias R$ 24.859,20  + 32 Mensais R$ 8.545,35 + 6 Intercalas R$ 49.718,41+ Chaves R$ 124.296,02</t>
  </si>
  <si>
    <t>Usamos como referencia para preço medio a sala 602 // Unidade vendida // Nova referencia sala 603</t>
  </si>
  <si>
    <t>Recife MedCenter - 51,12 à 51,48m²</t>
  </si>
  <si>
    <t>Sinal R$ 144.666,86 + 30 Dias R$ 34.400,06+ 60 Dias R$ 34.400,06+ 32 Mensais R$ 11.825,02+ 6 Intercalas R$ 68.800,12+ Chaves R$ 172.000,29</t>
  </si>
  <si>
    <t>Usamos como referencia para preço medio a sala 601// Unidade vendida // Nova referencia sala 412</t>
  </si>
  <si>
    <t>Recife MedCenter - 248,41m²</t>
  </si>
  <si>
    <t>Sinal R$ 566.421,32 + 30 Dias R$ 169.926,40 + 60 Dias R$ 169.926,40 + 32 Mensais R$ 58.412,20 + 6 Intercalas R$ 339.852,79 + Chaves R$ 849.631,98</t>
  </si>
  <si>
    <t>Usamos como referencia para preço medio a sala 1206</t>
  </si>
  <si>
    <t>Condomínio Jardins de Tívoli</t>
  </si>
  <si>
    <t>Carranca Imobiliaria</t>
  </si>
  <si>
    <t>Aldeia</t>
  </si>
  <si>
    <t>Estr. de Aldeia, Km 5,5</t>
  </si>
  <si>
    <t>52051-240</t>
  </si>
  <si>
    <t>Produto ''SBPE'' - Sinal de R$ 108.900,00 + Parcelas em 100x Mensais de R$ 2.772,00 + 5 Intercalada de R$ 13.612,50.</t>
  </si>
  <si>
    <t>COMPLEXO ESPORTIVO; PISCINAS; SALÃO DE FESTAS; PORTARIA 24H; ACADEMIA; DECK MOLHADO; PARQUE INFANTIL; PET PARK</t>
  </si>
  <si>
    <t>Água encanada da Compesa – Tubulação de gás – Fiação elétrica subterrânea - Portaria/Guarita 24H</t>
  </si>
  <si>
    <t>Lotes de 700 a 2.600m² // Referencia - Lote 52 com 1.000m² // Vendido // Nova Referência Lote 65</t>
  </si>
  <si>
    <t>Luar de Aldeia</t>
  </si>
  <si>
    <t>Colorado Empreendimentos</t>
  </si>
  <si>
    <t>Rua Albertina Albert, S/N</t>
  </si>
  <si>
    <t>54783-310</t>
  </si>
  <si>
    <t>Total a prazo R$ 350.000,00 + 36 vezes de R$ 9.722,22 ou a vista R$300.000,00</t>
  </si>
  <si>
    <t>PISCINA | SALÃO DE FESTAS | LOUNGE | SALÃO DE JOGOS MOBILIADO | SALÃO FITNESS MOBILIADO | ESPAÇO GOURMET | QUADRA POLIESPORTIVA | QUADRA DE TÊNIS | CAMPO DE FUTEBOL | PLAYGROUND | 1.300 M DE PISTA DE COOPER | BRINQUEDOTECA</t>
  </si>
  <si>
    <t>SISTEMA DE ÁGUA | ILUMINAÇÃO | GUARITA DE SEGURANÇA</t>
  </si>
  <si>
    <t>100% Vendido &gt; Em ctt com o comercial da construtora, voltou 2 unidades. Usamos como referência Qudra B - Lote 24. &gt;&gt;&gt; Ultimas unidades travadas &lt;&lt;&lt;</t>
  </si>
  <si>
    <t>Loteamento  Porto Coqueiral</t>
  </si>
  <si>
    <t>Correta Empreendimentos</t>
  </si>
  <si>
    <t>A 1,5 km da rotatória de Porto cercado da área verde.</t>
  </si>
  <si>
    <t>-8 508 408 382 330 554</t>
  </si>
  <si>
    <t>-35 018 582 164 947 780</t>
  </si>
  <si>
    <t>934.090</t>
  </si>
  <si>
    <t>Sinal de R$ 4.362,82 + 30/60 4.362,82 + S/interc 150 mensais - 1.367,02 + C/interc 150 mensais - 1.192,50 + 12 Anuais - 2.181,41.</t>
  </si>
  <si>
    <t>Água encanada; Iluminação Pública em led; Acesso com ciclovia.</t>
  </si>
  <si>
    <t>Usamos como referencia para calculo medio de valores o lote 38A- QD 16- GLEBA *B. // Vendido// Usamos como referencia para calculo medio de valores o lote 19A- QD 16- GLEBA *B.</t>
  </si>
  <si>
    <t>Condomínio Oásis Carneiros</t>
  </si>
  <si>
    <t>CVM Desenvolvimento Urbano</t>
  </si>
  <si>
    <t>Tamandare</t>
  </si>
  <si>
    <t>Villa Tamandare</t>
  </si>
  <si>
    <t xml:space="preserve">R. Setenta </t>
  </si>
  <si>
    <t>55780-000</t>
  </si>
  <si>
    <t>Plano de 48 Meses por R$ R$ 309.905,07 ou 84 Meses por R$ R$ 338.091,07 ou 120 Meses por R$ 366.277,07.</t>
  </si>
  <si>
    <t>Rede elétrica em LED; Rede hidráulica; Academia equipada; Piscinas Adulto e Infantil; Pet place; Pet wash; Quadra de beach tênis; Quadra de futebol society; Brinquedoteca; Parque infantil; Churrasqueira; Salão de festas; Espaço Goumert; Pista de caminhada; Gazebos;</t>
  </si>
  <si>
    <t>Guarita de segurança 24 horas</t>
  </si>
  <si>
    <t>Usamos como referencia para calculo medio de valores o lote 06 // Usamos nova referência Quadra A / lote 7.</t>
  </si>
  <si>
    <t>Loteamento Bela Aurora</t>
  </si>
  <si>
    <t>Expansão Empreendimentos</t>
  </si>
  <si>
    <t>R. Fazendinha, 688</t>
  </si>
  <si>
    <t>53420-425</t>
  </si>
  <si>
    <t>Vendas a Vista de R$ 140.000.</t>
  </si>
  <si>
    <t>Energia elétrica; Distribuição de água; Iluminação pública; Ruas pavimentadas;</t>
  </si>
  <si>
    <t>Loteamento aberto // As mestragem varia entre 200m², 320m² e 360m². // Vendas suspensas, informaçoes via WhatsApp. // Em ctt com corretor o mesmo informar que tem disponibilidade de vendas.</t>
  </si>
  <si>
    <t>Loteamento Terra Santa</t>
  </si>
  <si>
    <t>Galiléia Urbanismo</t>
  </si>
  <si>
    <t>Rodovia BR 408</t>
  </si>
  <si>
    <t>54727-990</t>
  </si>
  <si>
    <t>Sinal de R$ 3.740,00(10%) e 72x de R$ 467,50.</t>
  </si>
  <si>
    <t>Loteamento aberto / Lote 5 quadra 42A // 100% Vendido</t>
  </si>
  <si>
    <t>Loteamento Dharma Ville</t>
  </si>
  <si>
    <t>Grupo Cap</t>
  </si>
  <si>
    <t>São francisco</t>
  </si>
  <si>
    <t>São Francisco</t>
  </si>
  <si>
    <t>54530-705</t>
  </si>
  <si>
    <t>Produto SBPE - Entrada 10% de R$ 22.7 50,30 (60x de 4.274,22 ou 190x 2.055,11) de acordo com o regime do grupo.</t>
  </si>
  <si>
    <t>Areas arborizadas- mini campo- playground</t>
  </si>
  <si>
    <t>ruas asfaltadas- rede de agua- rede de ernergia e potaria 24hrs</t>
  </si>
  <si>
    <t>Loteamento aberto // as metragem varia entre 245 a 580 m2. usamos 371.11m2 para média // unidade 018, quadra 06</t>
  </si>
  <si>
    <t>Loteamento Bosque do Janga</t>
  </si>
  <si>
    <t>Grupo Evandro Monteiro</t>
  </si>
  <si>
    <t>Rua João Pereira de Oliveira, Nº 1372</t>
  </si>
  <si>
    <t>53435-020</t>
  </si>
  <si>
    <t>Sinal de R$ 34.182,70 . Podendo dividir o sinal em até 5x de 6.836,54 . Com 12 intercaladas anuais de R$ 2.500,00. Parcelas em 120 meses de R$ 1.838,94.</t>
  </si>
  <si>
    <t>Ruas asfaltadas- rede de agua- rede de energia</t>
  </si>
  <si>
    <t>Referencia Q18 Q18LT17 - 1ª Etapa</t>
  </si>
  <si>
    <t>Quintas da Praia</t>
  </si>
  <si>
    <t>Iron House</t>
  </si>
  <si>
    <t>Avenida A – Via Parque</t>
  </si>
  <si>
    <t>Sauna seca e úmida- Descanso- Beach Tennis- Vestiários- Pilates- Spa- Massagens- Espaço fitness- Brinquedoteca
Salão de festas -Salão de jogos com boliche- Piscina -Piscina funda com raia de 25 metros- Piscina infantil- Playground</t>
  </si>
  <si>
    <t>Lounge -WC infantis e fraldário- Concierge- Administração-Captação de águas pluviais para reúso no condomínio- Sistema inteligente de irrigação- Tomadas para carros
elétricos nas áreas comuns do condomínio. -Estruturas de madeira proveniente de florestas plantadas com manejo controlado, certificadas pelo FSC.- Área verde total do condomínio 20.501m².</t>
  </si>
  <si>
    <t>Pavimentação com blocos intertravados e pisos refratários à absorção de calor.- Plantio de mais de 700 árvores.
Economia de energia elétrica com toda a iluminação com lâmpadas de LED nas vias e áreas comuns.</t>
  </si>
  <si>
    <t>Raízes de Aldeia</t>
  </si>
  <si>
    <t>Itacon</t>
  </si>
  <si>
    <t>R. Domerinda da Silva, N° 350.</t>
  </si>
  <si>
    <t>54783-150</t>
  </si>
  <si>
    <t>Produto ''SBPE'' - Sinal de 80.000,00 + 4 Intercaladas Anual de R$ 20.125,00 + 48x Mensais de R$ 2.500,00.</t>
  </si>
  <si>
    <t>Piscina, espaços gourmet e jogos, sauna, salão de festas,
brinquedoteca, fitness, pomar e horta comunitários, tênis, vôlei,
futebol, poliesportiva, bicicletário, ciclovia, cooper, petplace,
playground, praça e redário</t>
  </si>
  <si>
    <t>Administração de condomínio, 2 espaços gourmet, Parque aquático com 700m², Área de skate
Áreas de convivência de contemplação
Ruas verdes entre os terrenos criando suas frentes
Lombadas acessíveis
Circuito fechado de tv
Poço artesiano</t>
  </si>
  <si>
    <t>Lote - 145 como referencia.</t>
  </si>
  <si>
    <t>Produto ''SBPE'' - Sinal de 120.000,00 + 4 Intercaladas Anual de R$ 25.000,00 + 48x Mensais de R$ 2.500,00.</t>
  </si>
  <si>
    <t>Lote - 169 como referencia.</t>
  </si>
  <si>
    <t>Tamandaré Country Club</t>
  </si>
  <si>
    <t>Linux Imóveis</t>
  </si>
  <si>
    <t>Rua São Francisco de Assis.</t>
  </si>
  <si>
    <t>Entrada R$ R$ 22.406,34 + 150x Parcelas de R$ R$ 1.344,38.</t>
  </si>
  <si>
    <t>Lago; Pier; Praia Artificial; Deck de Madeira; Quadras de Beach Tennis; Mini Campo de Futebol; Salão de festas; Espaço Fitness; Brinquedoteca; Espaço de Convivencia descoberto; Playground; Espaço Pet; Baias/Cocheiras; Currais; Academia ao ar livre; Quadra Poliesportiva; Espaço Pique-nique</t>
  </si>
  <si>
    <t>Administração; Guarita Principal;. Guarita de Serviço</t>
  </si>
  <si>
    <t>Usamos como referencia para calculo medio de valores o lote 18 D &gt;&gt;&gt; Vendida! Lote C - Quadra 01. Nova referência A construtora não informava e ocultava a disponibilidade completa, apenas a parcial devido ao senso de urgencia ao cliente.</t>
  </si>
  <si>
    <t>Loteamento Rota de Porto</t>
  </si>
  <si>
    <t>Lotear Desenvolvimento Urbano</t>
  </si>
  <si>
    <t>Nossa senhora do ó</t>
  </si>
  <si>
    <t>R. Quatro, 50.</t>
  </si>
  <si>
    <t>-8.438.085.941.709.247</t>
  </si>
  <si>
    <t>-35.020.438.596.914.420</t>
  </si>
  <si>
    <t>10% Sinal de R$ 30.081,71 + Parcela 150X de R$ 1.804,90.</t>
  </si>
  <si>
    <t>Existe lotes em tamanhos variados e foi escolhido um de 376,77 m² para calculo // unidade 13 da quada E, não está na tabela /// Vendida/// Usamos como referencia Quadra E, Lote 1</t>
  </si>
  <si>
    <t>Loteamento Nova Tamandaré</t>
  </si>
  <si>
    <t>Loteamento Vila</t>
  </si>
  <si>
    <t>28/02/2021</t>
  </si>
  <si>
    <t>28/02/2023</t>
  </si>
  <si>
    <t>Sinal de 20% de R$ 78.233,40 + 100x parcelas de R$ 3.129,34.</t>
  </si>
  <si>
    <t>Praça</t>
  </si>
  <si>
    <t>Usamos como referencia para calculo medio de valores o lote 20 &gt; VENDIDO! &lt; Usamos uma nova tipologia o lote 1 - QUADRA 63 para cálculo médio. // Vendido // nova referência Lote 1 quadra 24 &gt; VENDIDO! // Nova referência QUADRA 57 - Lote 16.</t>
  </si>
  <si>
    <t>Loteamento Nova Prazeres</t>
  </si>
  <si>
    <t>Projeta Loteamentos</t>
  </si>
  <si>
    <t>Marcos Freire</t>
  </si>
  <si>
    <t>R. Rio Batalha.</t>
  </si>
  <si>
    <t>54350-630</t>
  </si>
  <si>
    <t>Sinal de 10% de entrada +  180x mensais (Obs: Reajuste anual do IGPM.)</t>
  </si>
  <si>
    <t xml:space="preserve">🌳Energia elétrica; 🌳Distribuição de água; 🌳Iluminação pública; 🌳Projeto paisagístico; 🌳Sistema de drenagem; 🌳Ruas pavimentadas;
</t>
  </si>
  <si>
    <t>Loteamento aberto // As mestragem varia entre 200m² a 300m². // Referencia 200m² Lote 0032, QD 016 &gt; Nova referência - 200m² - Lote 0007, QD 43 -&gt; Em ctt pelo zap os valores E ALEGOU QUE CONTINUA A MESMA DISPONIBILIDADE AINDA REFERÊNTE A ESSE MÊS.</t>
  </si>
  <si>
    <t>Reserva de Aldeia - Giardino</t>
  </si>
  <si>
    <t>Reserva de aldeia</t>
  </si>
  <si>
    <t>Paudalho</t>
  </si>
  <si>
    <t>Rua Indaiá, s/n Km 14</t>
  </si>
  <si>
    <t>55825-000</t>
  </si>
  <si>
    <t>Produto ''SBPE'' - Sinal de 20% de acordo com a renda do comprador, restante financiamento bancário até 80% do valor do imóvel. Condição especial Avista.</t>
  </si>
  <si>
    <t>Piscina adulto e infantil- quadra de tenis- playground- mini campo- academia- bosque/picnic- pet place</t>
  </si>
  <si>
    <t>Portaria 24 hrs</t>
  </si>
  <si>
    <t>100% Vendido - Informaçôes via WhatsApp</t>
  </si>
  <si>
    <t>Reserva de Aldeia - Giardino Fase II</t>
  </si>
  <si>
    <t>As mestragem varia entre 308m² a 535m². // Referencia 352,12m² &gt;&gt;&gt; 100% Vendido! &lt;&lt;&lt;</t>
  </si>
  <si>
    <t>Reserva de Aldeia – Maggiore</t>
  </si>
  <si>
    <t>Via de Penetração da Indaiá.</t>
  </si>
  <si>
    <t>-7.939.856.822.073.573</t>
  </si>
  <si>
    <t>-35.039.151.115.345.160</t>
  </si>
  <si>
    <t>100% Avista</t>
  </si>
  <si>
    <t>SPA COM SAUNA/ACADEMIA- PISCINA COM DECK E INFANTIL- PISCINA COM RAIA- QUADRA POLIESPORTIVA
8. QUADRAS DE TÊNIS- MINICAMPO/CHURRASQUEIRA- PLAYGROUND- POMAR- BOSQUE E TRILHAS DE CAMINHADA- PET PLACE
ACADEMIA AO AR LIVRE- POMAR E HORTA- ANFITEATRO- PRAÇA BICICROSS/SKATE</t>
  </si>
  <si>
    <t>PORTARIA DE ACESSO
2. ADMINISTRAÇÃO/HOME OFFICE</t>
  </si>
  <si>
    <t>As metragem varia entre 600 a 1200m2. Usamos L029 para média &gt;&gt;&gt; VENDIDO! &gt;&gt;&gt; Usamos uma nova tipologia para contagem, o lote I01.</t>
  </si>
  <si>
    <t>Latitude</t>
  </si>
  <si>
    <t>Data do Lançamento</t>
  </si>
  <si>
    <t>Reseva do Hiva'oa</t>
  </si>
  <si>
    <t>Porto de galinhas</t>
  </si>
  <si>
    <t>Av. Pau Brasil, 1468</t>
  </si>
  <si>
    <t>Aguardando tabela</t>
  </si>
  <si>
    <t>Riviera Garden</t>
  </si>
  <si>
    <t xml:space="preserve">Verdan </t>
  </si>
  <si>
    <t xml:space="preserve">Jaboatão dos Guararapes </t>
  </si>
  <si>
    <t>Curado</t>
  </si>
  <si>
    <t>Av. Governador Agamenon Magalhães</t>
  </si>
  <si>
    <t>MIRANTE DA TRINDADE</t>
  </si>
  <si>
    <t>Conic</t>
  </si>
  <si>
    <t>Tamarineira,</t>
  </si>
  <si>
    <t>DINAH TEIXEIRA</t>
  </si>
  <si>
    <t xml:space="preserve">Rua Galvão Raposo, 385 </t>
  </si>
  <si>
    <t>Artsy</t>
  </si>
  <si>
    <t xml:space="preserve">R. Cap. Rebelinho </t>
  </si>
  <si>
    <t>EDF. RIO JAVARI</t>
  </si>
  <si>
    <t>MELO RODRIGUES</t>
  </si>
  <si>
    <t>R. Vicente Zírpoli</t>
  </si>
  <si>
    <t>50800-230</t>
  </si>
  <si>
    <t>Villa Giovanna</t>
  </si>
  <si>
    <t xml:space="preserve">Raver Engenharia </t>
  </si>
  <si>
    <t xml:space="preserve">Piedade </t>
  </si>
  <si>
    <t>Parc College</t>
  </si>
  <si>
    <t>Ceta</t>
  </si>
  <si>
    <t>Av. Santa Luzia, S/N.</t>
  </si>
  <si>
    <t>54220-215</t>
  </si>
  <si>
    <t>-8.073628385889043</t>
  </si>
  <si>
    <t>-35.007877203654914</t>
  </si>
  <si>
    <t>54767-840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</si>
</sst>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164" formatCode="dd&quot;/&quot;mm&quot;/&quot;yyyy"/>
    <numFmt numFmtId="165" formatCode="#0,000,000,000,000,000"/>
    <numFmt numFmtId="166" formatCode="0.0%"/>
    <numFmt numFmtId="167" formatCode="_-&quot;R$&quot;\ * #,##0.00_-;\-&quot;R$&quot;\ * #,##0.00_-;_-&quot;R$&quot;\ * &quot;-&quot;??_-;_-@"/>
    <numFmt numFmtId="168" formatCode="_([$R$ -416]* #,##0.00_);_([$R$ -416]* \(#,##0.00\);_([$R$ -416]* &quot;-&quot;??_);_(@_)"/>
    <numFmt numFmtId="169" formatCode="d/m/yyyy"/>
    <numFmt numFmtId="170" formatCode="#,##0.00_ ;\-#,##0.00\ "/>
  </numFmts>
  <fonts count="19">
    <font>
      <sz val="10"/>
      <color rgb="FF000000"/>
      <name val="Arial"/>
      <scheme val="minor"/>
    </font>
    <font>
      <b/>
      <sz val="11"/>
      <color theme="1"/>
      <name val="Calibri"/>
    </font>
    <font>
      <sz val="11"/>
      <color theme="1"/>
      <name val="Calibri"/>
    </font>
    <font>
      <sz val="11"/>
      <color rgb="FF000000"/>
      <name val="Calibri"/>
    </font>
    <font>
      <sz val="11"/>
      <color rgb="FF202124"/>
      <name val="Calibri"/>
    </font>
    <font>
      <sz val="10"/>
      <color theme="1"/>
      <name val="Arial"/>
      <scheme val="minor"/>
    </font>
    <font>
      <sz val="11"/>
      <color rgb="FF242625"/>
      <name val="Calibri"/>
    </font>
    <font>
      <sz val="10"/>
      <color theme="1"/>
      <name val="Arial"/>
    </font>
    <font>
      <b/>
      <i/>
      <sz val="11"/>
      <color theme="1"/>
      <name val="Calibri"/>
    </font>
    <font>
      <sz val="11"/>
      <color rgb="FF000000"/>
      <name val="Arial"/>
    </font>
    <font>
      <b/>
      <sz val="11"/>
      <color rgb="FF9900FF"/>
      <name val="Calibri"/>
    </font>
    <font>
      <sz val="11"/>
      <color rgb="FF434343"/>
      <name val="Calibri"/>
    </font>
    <font>
      <sz val="10"/>
      <color rgb="FF000000"/>
      <name val="Arial"/>
    </font>
    <font>
      <sz val="11"/>
      <color theme="1"/>
      <name val="Arial"/>
    </font>
    <font>
      <sz val="9"/>
      <color theme="1"/>
      <name val="Arial"/>
    </font>
    <font>
      <sz val="11"/>
      <color rgb="FF000000"/>
      <name val="Docs-Calibri"/>
    </font>
    <font>
      <b/>
      <sz val="11"/>
      <color rgb="FF000000"/>
      <name val="Calibri"/>
    </font>
    <font>
      <b/>
      <sz val="11"/>
      <color theme="1"/>
      <name val="Calibri"/>
      <family val="2"/>
    </font>
    <font>
      <sz val="11"/>
      <color rgb="FF000000"/>
      <name val="Calibri"/>
      <family val="2"/>
    </font>
  </fonts>
  <fills count="18">
    <fill>
      <patternFill patternType="none"/>
    </fill>
    <fill>
      <patternFill patternType="gray125"/>
    </fill>
    <fill>
      <patternFill patternType="solid">
        <fgColor rgb="FF00B0F0"/>
        <bgColor rgb="FF00B0F0"/>
      </patternFill>
    </fill>
    <fill>
      <patternFill patternType="solid">
        <fgColor rgb="FFCFE2F3"/>
        <bgColor rgb="FFCFE2F3"/>
      </patternFill>
    </fill>
    <fill>
      <patternFill patternType="solid">
        <fgColor rgb="FF93C47D"/>
        <bgColor rgb="FF93C47D"/>
      </patternFill>
    </fill>
    <fill>
      <patternFill patternType="solid">
        <fgColor rgb="FFF1C232"/>
        <bgColor rgb="FFF1C232"/>
      </patternFill>
    </fill>
    <fill>
      <patternFill patternType="solid">
        <fgColor rgb="FFC9DAF8"/>
        <bgColor rgb="FFC9DAF8"/>
      </patternFill>
    </fill>
    <fill>
      <patternFill patternType="solid">
        <fgColor rgb="FFFFFFFF"/>
        <bgColor rgb="FFFFFFFF"/>
      </patternFill>
    </fill>
    <fill>
      <patternFill patternType="solid">
        <fgColor rgb="FF00FF00"/>
        <bgColor rgb="FF00FF00"/>
      </patternFill>
    </fill>
    <fill>
      <patternFill patternType="solid">
        <fgColor rgb="FF6AA84F"/>
        <bgColor rgb="FF6AA84F"/>
      </patternFill>
    </fill>
    <fill>
      <patternFill patternType="solid">
        <fgColor rgb="FFEAD1DC"/>
        <bgColor rgb="FFEAD1DC"/>
      </patternFill>
    </fill>
    <fill>
      <patternFill patternType="solid">
        <fgColor rgb="FFF3F3F3"/>
        <bgColor rgb="FFF3F3F3"/>
      </patternFill>
    </fill>
    <fill>
      <patternFill patternType="solid">
        <fgColor rgb="FFFFFF00"/>
        <bgColor rgb="FFFFFF00"/>
      </patternFill>
    </fill>
    <fill>
      <patternFill patternType="solid">
        <fgColor rgb="FFFF33CC"/>
        <bgColor rgb="FFFF33CC"/>
      </patternFill>
    </fill>
    <fill>
      <patternFill patternType="solid">
        <fgColor rgb="FFF4CCCC"/>
        <bgColor rgb="FFF4CCCC"/>
      </patternFill>
    </fill>
    <fill>
      <patternFill patternType="solid">
        <fgColor theme="0"/>
        <bgColor theme="0"/>
      </patternFill>
    </fill>
    <fill>
      <patternFill patternType="solid">
        <fgColor theme="8"/>
        <bgColor theme="8"/>
      </patternFill>
    </fill>
    <fill>
      <patternFill patternType="solid">
        <fgColor theme="1"/>
        <bgColor theme="1"/>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top style="thin">
        <color rgb="FF666666"/>
      </top>
      <bottom/>
      <diagonal/>
    </border>
    <border>
      <left/>
      <right style="thin">
        <color rgb="FF666666"/>
      </right>
      <top style="thin">
        <color rgb="FF666666"/>
      </top>
      <bottom/>
      <diagonal/>
    </border>
    <border>
      <left/>
      <right/>
      <top/>
      <bottom style="thin">
        <color rgb="FF666666"/>
      </bottom>
      <diagonal/>
    </border>
    <border>
      <left/>
      <right/>
      <top/>
      <bottom style="thin">
        <color rgb="FF666666"/>
      </bottom>
      <diagonal/>
    </border>
    <border>
      <left/>
      <right/>
      <top style="thin">
        <color rgb="FF666666"/>
      </top>
      <bottom style="thin">
        <color rgb="FF666666"/>
      </bottom>
      <diagonal/>
    </border>
    <border>
      <left/>
      <right style="thin">
        <color rgb="FF666666"/>
      </right>
      <top style="thin">
        <color rgb="FF666666"/>
      </top>
      <bottom/>
      <diagonal/>
    </border>
    <border>
      <left/>
      <right/>
      <top style="thin">
        <color rgb="FF666666"/>
      </top>
      <bottom style="thin">
        <color rgb="FF666666"/>
      </bottom>
      <diagonal/>
    </border>
    <border>
      <left style="thin">
        <color rgb="FF666666"/>
      </left>
      <right style="thin">
        <color rgb="FF666666"/>
      </right>
      <top/>
      <bottom style="thin">
        <color rgb="FF666666"/>
      </bottom>
      <diagonal/>
    </border>
    <border>
      <left style="thin">
        <color rgb="FF666666"/>
      </left>
      <right style="thin">
        <color rgb="FF666666"/>
      </right>
      <top style="thin">
        <color rgb="FF666666"/>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666666"/>
      </bottom>
      <diagonal/>
    </border>
  </borders>
  <cellStyleXfs count="1">
    <xf numFmtId="0" fontId="0" fillId="0" borderId="0"/>
  </cellStyleXfs>
  <cellXfs count="280">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164" fontId="2" fillId="3" borderId="1" xfId="0" applyNumberFormat="1"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3" fontId="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66" fontId="2" fillId="0" borderId="1" xfId="0" applyNumberFormat="1" applyFont="1" applyBorder="1" applyAlignment="1">
      <alignment horizontal="center" vertical="center"/>
    </xf>
    <xf numFmtId="167" fontId="2" fillId="0" borderId="2" xfId="0" applyNumberFormat="1" applyFont="1" applyBorder="1" applyAlignment="1">
      <alignment horizontal="center" vertical="center"/>
    </xf>
    <xf numFmtId="167" fontId="3" fillId="5" borderId="3" xfId="0" applyNumberFormat="1" applyFont="1" applyFill="1" applyBorder="1" applyAlignment="1">
      <alignment horizontal="center" vertical="center" wrapText="1"/>
    </xf>
    <xf numFmtId="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167" fontId="2" fillId="0" borderId="1" xfId="0" applyNumberFormat="1" applyFont="1" applyBorder="1" applyAlignment="1">
      <alignment horizontal="center" vertical="center"/>
    </xf>
    <xf numFmtId="167" fontId="3" fillId="5" borderId="1" xfId="0" applyNumberFormat="1" applyFont="1" applyFill="1" applyBorder="1" applyAlignment="1">
      <alignment horizontal="center" vertical="center" wrapText="1"/>
    </xf>
    <xf numFmtId="168" fontId="2"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3" fontId="2" fillId="0" borderId="1" xfId="0" applyNumberFormat="1" applyFont="1" applyBorder="1" applyAlignment="1">
      <alignment horizontal="center" vertical="center"/>
    </xf>
    <xf numFmtId="0" fontId="2" fillId="0" borderId="1" xfId="0" applyFont="1" applyBorder="1" applyAlignment="1">
      <alignment vertical="center"/>
    </xf>
    <xf numFmtId="0" fontId="4"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6" borderId="1" xfId="0" applyFont="1" applyFill="1" applyBorder="1" applyAlignment="1">
      <alignment horizontal="left" vertical="center"/>
    </xf>
    <xf numFmtId="164" fontId="2" fillId="6"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wrapText="1"/>
    </xf>
    <xf numFmtId="164" fontId="2" fillId="7" borderId="1" xfId="0" applyNumberFormat="1" applyFont="1" applyFill="1" applyBorder="1" applyAlignment="1">
      <alignment horizontal="center" vertical="center"/>
    </xf>
    <xf numFmtId="0" fontId="2" fillId="0" borderId="1" xfId="0" applyFont="1" applyBorder="1" applyAlignment="1">
      <alignment horizontal="center"/>
    </xf>
    <xf numFmtId="164" fontId="2" fillId="0" borderId="1" xfId="0" applyNumberFormat="1" applyFont="1" applyBorder="1" applyAlignment="1">
      <alignment horizontal="center"/>
    </xf>
    <xf numFmtId="0" fontId="5" fillId="0" borderId="1" xfId="0" applyFont="1" applyBorder="1" applyAlignment="1">
      <alignment horizont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167" fontId="2" fillId="9"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0" fontId="2" fillId="0" borderId="1" xfId="0" applyFont="1" applyBorder="1"/>
    <xf numFmtId="3" fontId="2" fillId="0" borderId="1" xfId="0" applyNumberFormat="1" applyFont="1" applyBorder="1" applyAlignment="1">
      <alignment horizontal="center"/>
    </xf>
    <xf numFmtId="1" fontId="2" fillId="4" borderId="1" xfId="0" applyNumberFormat="1" applyFont="1" applyFill="1" applyBorder="1" applyAlignment="1">
      <alignment horizontal="center"/>
    </xf>
    <xf numFmtId="0" fontId="2" fillId="5" borderId="1" xfId="0" applyFont="1" applyFill="1" applyBorder="1" applyAlignment="1">
      <alignment horizontal="center"/>
    </xf>
    <xf numFmtId="10" fontId="2" fillId="0" borderId="1" xfId="0" applyNumberFormat="1" applyFont="1" applyBorder="1" applyAlignment="1">
      <alignment horizontal="center"/>
    </xf>
    <xf numFmtId="167" fontId="2" fillId="0" borderId="1" xfId="0" applyNumberFormat="1" applyFont="1" applyBorder="1" applyAlignment="1">
      <alignment horizontal="center"/>
    </xf>
    <xf numFmtId="167" fontId="2" fillId="5" borderId="1" xfId="0" applyNumberFormat="1" applyFont="1" applyFill="1" applyBorder="1" applyAlignment="1">
      <alignment horizontal="center"/>
    </xf>
    <xf numFmtId="8" fontId="2" fillId="0" borderId="1" xfId="0" applyNumberFormat="1" applyFont="1" applyBorder="1" applyAlignment="1">
      <alignment horizontal="center"/>
    </xf>
    <xf numFmtId="4" fontId="2" fillId="0" borderId="1" xfId="0" applyNumberFormat="1" applyFont="1" applyBorder="1" applyAlignment="1">
      <alignment horizontal="center"/>
    </xf>
    <xf numFmtId="0" fontId="2" fillId="0" borderId="1" xfId="0" applyFont="1" applyBorder="1" applyAlignment="1">
      <alignment horizontal="center" wrapText="1"/>
    </xf>
    <xf numFmtId="1" fontId="2" fillId="0" borderId="1" xfId="0" applyNumberFormat="1" applyFont="1" applyBorder="1" applyAlignment="1">
      <alignment horizontal="center"/>
    </xf>
    <xf numFmtId="17" fontId="2" fillId="0" borderId="1" xfId="0" applyNumberFormat="1" applyFont="1" applyBorder="1" applyAlignment="1">
      <alignment horizontal="center" vertical="center"/>
    </xf>
    <xf numFmtId="0" fontId="6" fillId="0" borderId="1" xfId="0" applyFont="1" applyBorder="1" applyAlignment="1">
      <alignment horizontal="center" vertical="center"/>
    </xf>
    <xf numFmtId="4"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2" fillId="7" borderId="1" xfId="0" applyFont="1" applyFill="1" applyBorder="1" applyAlignment="1">
      <alignment horizontal="left" vertical="center"/>
    </xf>
    <xf numFmtId="0" fontId="3" fillId="0" borderId="1" xfId="0" applyFont="1" applyBorder="1" applyAlignment="1">
      <alignment horizontal="left" vertical="center"/>
    </xf>
    <xf numFmtId="0" fontId="2" fillId="7" borderId="1" xfId="0" applyFont="1" applyFill="1" applyBorder="1" applyAlignment="1">
      <alignment vertical="center"/>
    </xf>
    <xf numFmtId="0" fontId="2" fillId="10" borderId="1" xfId="0" applyFont="1" applyFill="1" applyBorder="1" applyAlignment="1">
      <alignment horizontal="left" vertical="center"/>
    </xf>
    <xf numFmtId="164" fontId="2" fillId="10" borderId="1" xfId="0" applyNumberFormat="1" applyFont="1" applyFill="1" applyBorder="1" applyAlignment="1">
      <alignment horizontal="center" vertical="center"/>
    </xf>
    <xf numFmtId="0" fontId="2" fillId="0" borderId="0" xfId="0" applyFont="1" applyAlignment="1">
      <alignment horizontal="center" vertical="center"/>
    </xf>
    <xf numFmtId="0" fontId="7" fillId="0" borderId="1" xfId="0" applyFont="1" applyBorder="1"/>
    <xf numFmtId="1" fontId="2" fillId="10" borderId="1" xfId="0" applyNumberFormat="1" applyFont="1" applyFill="1" applyBorder="1" applyAlignment="1">
      <alignment horizontal="center" vertical="center"/>
    </xf>
    <xf numFmtId="0" fontId="2" fillId="0" borderId="0" xfId="0" applyFont="1" applyAlignment="1">
      <alignment horizontal="left" vertical="center"/>
    </xf>
    <xf numFmtId="164" fontId="2" fillId="0" borderId="0" xfId="0" applyNumberFormat="1" applyFont="1" applyAlignment="1">
      <alignment horizontal="center" vertical="center"/>
    </xf>
    <xf numFmtId="0" fontId="2" fillId="0" borderId="0" xfId="0" applyFont="1"/>
    <xf numFmtId="0" fontId="2" fillId="0" borderId="0" xfId="0" applyFont="1" applyAlignment="1">
      <alignment horizontal="center"/>
    </xf>
    <xf numFmtId="0" fontId="7" fillId="0" borderId="0" xfId="0" applyFont="1"/>
    <xf numFmtId="164" fontId="2" fillId="0" borderId="0" xfId="0" applyNumberFormat="1" applyFont="1"/>
    <xf numFmtId="1" fontId="2" fillId="0" borderId="0" xfId="0" applyNumberFormat="1" applyFont="1" applyAlignment="1">
      <alignment horizontal="center" vertical="center"/>
    </xf>
    <xf numFmtId="4" fontId="2" fillId="0" borderId="0" xfId="0" applyNumberFormat="1" applyFont="1"/>
    <xf numFmtId="0" fontId="2" fillId="0" borderId="0" xfId="0" applyFont="1" applyAlignment="1">
      <alignment wrapText="1"/>
    </xf>
    <xf numFmtId="14" fontId="2" fillId="0" borderId="0" xfId="0" applyNumberFormat="1" applyFont="1" applyAlignment="1">
      <alignment wrapText="1"/>
    </xf>
    <xf numFmtId="1" fontId="2" fillId="0" borderId="0" xfId="0" applyNumberFormat="1" applyFont="1"/>
    <xf numFmtId="164" fontId="7" fillId="0" borderId="0" xfId="0" applyNumberFormat="1" applyFont="1" applyAlignment="1">
      <alignment horizontal="center"/>
    </xf>
    <xf numFmtId="0" fontId="7" fillId="0" borderId="0" xfId="0" applyFont="1" applyAlignment="1">
      <alignment horizontal="center"/>
    </xf>
    <xf numFmtId="164" fontId="7" fillId="0" borderId="0" xfId="0" applyNumberFormat="1" applyFont="1"/>
    <xf numFmtId="0" fontId="7" fillId="0" borderId="0" xfId="0" applyFont="1" applyAlignment="1">
      <alignment wrapText="1"/>
    </xf>
    <xf numFmtId="0" fontId="1" fillId="2" borderId="1" xfId="0" applyFont="1" applyFill="1" applyBorder="1" applyAlignment="1">
      <alignment horizontal="left" vertical="center"/>
    </xf>
    <xf numFmtId="164" fontId="8" fillId="2" borderId="1" xfId="0" applyNumberFormat="1" applyFont="1" applyFill="1" applyBorder="1" applyAlignment="1">
      <alignment horizontal="center" vertical="center"/>
    </xf>
    <xf numFmtId="0" fontId="1" fillId="2" borderId="4" xfId="0" applyFont="1" applyFill="1" applyBorder="1" applyAlignment="1">
      <alignment horizontal="center" vertical="center"/>
    </xf>
    <xf numFmtId="0" fontId="3" fillId="7" borderId="1" xfId="0" applyFont="1" applyFill="1" applyBorder="1" applyAlignment="1">
      <alignment horizontal="center" vertical="center"/>
    </xf>
    <xf numFmtId="164" fontId="3" fillId="0" borderId="1" xfId="0" applyNumberFormat="1" applyFont="1" applyBorder="1" applyAlignment="1">
      <alignment horizontal="center" vertical="center"/>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10"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167" fontId="3" fillId="5" borderId="1" xfId="0" applyNumberFormat="1" applyFont="1" applyFill="1" applyBorder="1" applyAlignment="1">
      <alignment horizontal="center" vertical="center"/>
    </xf>
    <xf numFmtId="4" fontId="3" fillId="0" borderId="1" xfId="0" applyNumberFormat="1" applyFont="1" applyBorder="1" applyAlignment="1">
      <alignment horizontal="center" vertical="center"/>
    </xf>
    <xf numFmtId="0" fontId="3" fillId="0" borderId="0" xfId="0" applyFont="1" applyAlignment="1">
      <alignment horizontal="center" vertical="center"/>
    </xf>
    <xf numFmtId="164" fontId="3" fillId="7" borderId="1" xfId="0" applyNumberFormat="1" applyFont="1" applyFill="1" applyBorder="1" applyAlignment="1">
      <alignment horizontal="center" vertical="center"/>
    </xf>
    <xf numFmtId="1" fontId="2" fillId="4" borderId="4" xfId="0" applyNumberFormat="1" applyFont="1" applyFill="1" applyBorder="1" applyAlignment="1">
      <alignment horizontal="center" vertical="center"/>
    </xf>
    <xf numFmtId="0" fontId="3" fillId="7" borderId="1" xfId="0" applyFont="1" applyFill="1" applyBorder="1" applyAlignment="1">
      <alignment horizontal="left" vertical="center"/>
    </xf>
    <xf numFmtId="164" fontId="3" fillId="11" borderId="1" xfId="0" applyNumberFormat="1" applyFont="1" applyFill="1" applyBorder="1" applyAlignment="1">
      <alignment horizontal="center" vertical="center"/>
    </xf>
    <xf numFmtId="1" fontId="3" fillId="4" borderId="1" xfId="0" applyNumberFormat="1" applyFont="1" applyFill="1" applyBorder="1" applyAlignment="1">
      <alignment horizontal="center"/>
    </xf>
    <xf numFmtId="8" fontId="3" fillId="0" borderId="1" xfId="0" applyNumberFormat="1" applyFont="1" applyBorder="1" applyAlignment="1">
      <alignment horizontal="center" vertical="center"/>
    </xf>
    <xf numFmtId="0" fontId="7" fillId="12" borderId="1" xfId="0" applyFont="1" applyFill="1" applyBorder="1" applyAlignment="1">
      <alignment horizontal="center"/>
    </xf>
    <xf numFmtId="0" fontId="3" fillId="7" borderId="1" xfId="0" applyFont="1" applyFill="1" applyBorder="1" applyAlignment="1">
      <alignment vertical="center"/>
    </xf>
    <xf numFmtId="167" fontId="3" fillId="7" borderId="1" xfId="0" applyNumberFormat="1" applyFont="1" applyFill="1" applyBorder="1" applyAlignment="1">
      <alignment horizontal="center" vertical="center"/>
    </xf>
    <xf numFmtId="0" fontId="3" fillId="0" borderId="0" xfId="0" applyFont="1" applyAlignment="1">
      <alignment horizontal="center" vertical="center" wrapText="1"/>
    </xf>
    <xf numFmtId="164" fontId="3" fillId="6" borderId="1" xfId="0" applyNumberFormat="1" applyFont="1" applyFill="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vertical="center"/>
    </xf>
    <xf numFmtId="0" fontId="7" fillId="0" borderId="1" xfId="0" applyFont="1" applyBorder="1" applyAlignment="1">
      <alignment horizontal="center"/>
    </xf>
    <xf numFmtId="3" fontId="3" fillId="7" borderId="1" xfId="0" applyNumberFormat="1" applyFont="1" applyFill="1" applyBorder="1" applyAlignment="1">
      <alignment horizontal="center"/>
    </xf>
    <xf numFmtId="164" fontId="3" fillId="0" borderId="1" xfId="0" applyNumberFormat="1" applyFont="1" applyBorder="1" applyAlignment="1">
      <alignment horizontal="center"/>
    </xf>
    <xf numFmtId="0" fontId="2" fillId="7" borderId="1" xfId="0" applyFont="1" applyFill="1" applyBorder="1"/>
    <xf numFmtId="0" fontId="2" fillId="4" borderId="1" xfId="0" applyFont="1" applyFill="1" applyBorder="1" applyAlignment="1">
      <alignment horizontal="center"/>
    </xf>
    <xf numFmtId="3" fontId="3" fillId="7"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164" fontId="3" fillId="13" borderId="1" xfId="0" applyNumberFormat="1" applyFont="1" applyFill="1" applyBorder="1" applyAlignment="1">
      <alignment horizontal="center" vertical="center"/>
    </xf>
    <xf numFmtId="0" fontId="3" fillId="7" borderId="1" xfId="0" applyFont="1" applyFill="1" applyBorder="1" applyAlignment="1">
      <alignment horizontal="center"/>
    </xf>
    <xf numFmtId="169" fontId="3" fillId="0" borderId="1" xfId="0" applyNumberFormat="1" applyFont="1" applyBorder="1" applyAlignment="1">
      <alignment horizontal="center" vertical="center"/>
    </xf>
    <xf numFmtId="4" fontId="2" fillId="0" borderId="0" xfId="0" applyNumberFormat="1" applyFont="1" applyAlignment="1">
      <alignment horizontal="center" vertical="center"/>
    </xf>
    <xf numFmtId="0" fontId="2" fillId="0" borderId="0" xfId="0" applyFont="1" applyAlignment="1">
      <alignment horizontal="center" vertical="center" wrapText="1"/>
    </xf>
    <xf numFmtId="0" fontId="7" fillId="0" borderId="0" xfId="0" applyFont="1" applyAlignment="1">
      <alignment horizontal="left"/>
    </xf>
    <xf numFmtId="0" fontId="5"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10" fontId="3" fillId="0" borderId="1" xfId="0" applyNumberFormat="1" applyFont="1" applyBorder="1" applyAlignment="1">
      <alignment horizontal="center" vertical="center" wrapText="1"/>
    </xf>
    <xf numFmtId="164" fontId="3" fillId="3" borderId="1" xfId="0" applyNumberFormat="1" applyFont="1" applyFill="1" applyBorder="1" applyAlignment="1">
      <alignment horizontal="center" vertical="center"/>
    </xf>
    <xf numFmtId="169" fontId="2" fillId="6" borderId="1" xfId="0" applyNumberFormat="1" applyFont="1" applyFill="1" applyBorder="1" applyAlignment="1">
      <alignment horizontal="center" vertical="center"/>
    </xf>
    <xf numFmtId="0" fontId="2" fillId="0" borderId="1" xfId="0" applyFont="1" applyBorder="1" applyAlignment="1">
      <alignment horizontal="left"/>
    </xf>
    <xf numFmtId="0" fontId="2" fillId="0" borderId="1" xfId="0" applyFont="1" applyBorder="1" applyAlignment="1">
      <alignment horizontal="left" wrapText="1"/>
    </xf>
    <xf numFmtId="3" fontId="3" fillId="0" borderId="1" xfId="0" applyNumberFormat="1" applyFont="1" applyBorder="1" applyAlignment="1">
      <alignment horizontal="center" vertical="center" wrapText="1"/>
    </xf>
    <xf numFmtId="4" fontId="3" fillId="0" borderId="1" xfId="0" applyNumberFormat="1" applyFont="1" applyBorder="1" applyAlignment="1">
      <alignment horizontal="center" vertical="center" wrapText="1"/>
    </xf>
    <xf numFmtId="4" fontId="3" fillId="7" borderId="1" xfId="0" applyNumberFormat="1" applyFont="1" applyFill="1" applyBorder="1" applyAlignment="1">
      <alignment horizontal="center" vertical="center"/>
    </xf>
    <xf numFmtId="167" fontId="7" fillId="5" borderId="1" xfId="0" applyNumberFormat="1" applyFont="1" applyFill="1" applyBorder="1"/>
    <xf numFmtId="0" fontId="3" fillId="0" borderId="4" xfId="0" applyFont="1" applyBorder="1" applyAlignment="1">
      <alignment horizontal="center" vertical="center" wrapText="1"/>
    </xf>
    <xf numFmtId="0" fontId="3" fillId="7" borderId="1" xfId="0" applyFont="1" applyFill="1" applyBorder="1" applyAlignment="1">
      <alignment horizontal="center" vertical="center" wrapText="1"/>
    </xf>
    <xf numFmtId="164" fontId="2" fillId="6" borderId="1" xfId="0" applyNumberFormat="1" applyFont="1" applyFill="1" applyBorder="1" applyAlignment="1">
      <alignment horizontal="left" vertical="center"/>
    </xf>
    <xf numFmtId="169" fontId="2" fillId="3" borderId="1" xfId="0" applyNumberFormat="1" applyFont="1" applyFill="1" applyBorder="1" applyAlignment="1">
      <alignment horizontal="center" vertical="center"/>
    </xf>
    <xf numFmtId="0" fontId="3" fillId="0" borderId="1" xfId="0" applyFont="1" applyBorder="1" applyAlignment="1">
      <alignment horizontal="left"/>
    </xf>
    <xf numFmtId="0" fontId="9" fillId="0" borderId="1" xfId="0" applyFont="1" applyBorder="1" applyAlignment="1">
      <alignment horizontal="center" vertical="center" wrapText="1"/>
    </xf>
    <xf numFmtId="0" fontId="3" fillId="6" borderId="1" xfId="0" applyFont="1" applyFill="1" applyBorder="1" applyAlignment="1">
      <alignment horizontal="left" vertical="center"/>
    </xf>
    <xf numFmtId="0" fontId="2" fillId="0" borderId="0" xfId="0" applyFont="1" applyAlignment="1">
      <alignment horizontal="left"/>
    </xf>
    <xf numFmtId="167" fontId="3" fillId="5" borderId="4" xfId="0" applyNumberFormat="1" applyFont="1" applyFill="1" applyBorder="1" applyAlignment="1">
      <alignment horizontal="center" vertical="center"/>
    </xf>
    <xf numFmtId="164" fontId="3" fillId="0" borderId="0" xfId="0" applyNumberFormat="1" applyFont="1" applyAlignment="1">
      <alignment horizontal="center" vertical="center"/>
    </xf>
    <xf numFmtId="164" fontId="3" fillId="6" borderId="1" xfId="0" applyNumberFormat="1" applyFont="1" applyFill="1" applyBorder="1" applyAlignment="1">
      <alignment horizontal="left" vertical="center"/>
    </xf>
    <xf numFmtId="0" fontId="3" fillId="0" borderId="5" xfId="0" applyFont="1" applyBorder="1" applyAlignment="1">
      <alignment horizontal="center" vertical="center"/>
    </xf>
    <xf numFmtId="0" fontId="2" fillId="0" borderId="5" xfId="0" applyFont="1" applyBorder="1" applyAlignment="1">
      <alignment horizontal="center" vertical="center"/>
    </xf>
    <xf numFmtId="3" fontId="3" fillId="0" borderId="5" xfId="0" applyNumberFormat="1" applyFont="1" applyBorder="1" applyAlignment="1">
      <alignment horizontal="center" vertical="center"/>
    </xf>
    <xf numFmtId="164" fontId="3" fillId="0" borderId="5" xfId="0" applyNumberFormat="1" applyFont="1" applyBorder="1" applyAlignment="1">
      <alignment horizontal="center" vertical="center"/>
    </xf>
    <xf numFmtId="1" fontId="2" fillId="4" borderId="6" xfId="0" applyNumberFormat="1" applyFont="1" applyFill="1" applyBorder="1" applyAlignment="1">
      <alignment horizontal="center" vertical="center"/>
    </xf>
    <xf numFmtId="0" fontId="3" fillId="5" borderId="6" xfId="0" applyFont="1" applyFill="1" applyBorder="1" applyAlignment="1">
      <alignment horizontal="center" vertical="center"/>
    </xf>
    <xf numFmtId="1" fontId="2" fillId="4" borderId="7" xfId="0" applyNumberFormat="1" applyFont="1" applyFill="1" applyBorder="1" applyAlignment="1">
      <alignment horizontal="center" vertical="center"/>
    </xf>
    <xf numFmtId="10" fontId="3" fillId="0" borderId="8" xfId="0" applyNumberFormat="1" applyFont="1" applyBorder="1" applyAlignment="1">
      <alignment horizontal="center" vertical="center"/>
    </xf>
    <xf numFmtId="167" fontId="3" fillId="0" borderId="7" xfId="0" applyNumberFormat="1" applyFont="1" applyBorder="1" applyAlignment="1">
      <alignment horizontal="center" vertical="center"/>
    </xf>
    <xf numFmtId="167" fontId="3" fillId="5" borderId="7" xfId="0" applyNumberFormat="1" applyFont="1" applyFill="1" applyBorder="1" applyAlignment="1">
      <alignment horizontal="center" vertical="center"/>
    </xf>
    <xf numFmtId="4" fontId="3" fillId="0" borderId="8"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3" fontId="2" fillId="0" borderId="8" xfId="0" applyNumberFormat="1" applyFont="1" applyBorder="1" applyAlignment="1">
      <alignment horizontal="center" vertical="center"/>
    </xf>
    <xf numFmtId="164" fontId="3" fillId="0" borderId="6" xfId="0" applyNumberFormat="1" applyFont="1" applyBorder="1" applyAlignment="1">
      <alignment horizontal="center"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3" fillId="0" borderId="6" xfId="0" applyFont="1" applyBorder="1" applyAlignment="1">
      <alignment horizontal="center" vertical="center"/>
    </xf>
    <xf numFmtId="164" fontId="3" fillId="7" borderId="5" xfId="0" applyNumberFormat="1" applyFont="1" applyFill="1" applyBorder="1" applyAlignment="1">
      <alignment horizontal="center" vertical="center"/>
    </xf>
    <xf numFmtId="0" fontId="3" fillId="0" borderId="11" xfId="0" applyFont="1" applyBorder="1" applyAlignment="1">
      <alignment horizontal="left" vertical="center"/>
    </xf>
    <xf numFmtId="0" fontId="3" fillId="0" borderId="9" xfId="0" applyFont="1" applyBorder="1" applyAlignment="1">
      <alignment horizontal="center" vertical="center" wrapText="1"/>
    </xf>
    <xf numFmtId="0" fontId="3" fillId="7" borderId="5" xfId="0" applyFont="1" applyFill="1" applyBorder="1" applyAlignment="1">
      <alignment horizontal="center" vertical="center"/>
    </xf>
    <xf numFmtId="164" fontId="3" fillId="7" borderId="6" xfId="0" applyNumberFormat="1" applyFont="1" applyFill="1" applyBorder="1" applyAlignment="1">
      <alignment horizontal="center" vertical="center"/>
    </xf>
    <xf numFmtId="4" fontId="3" fillId="0" borderId="9" xfId="0" applyNumberFormat="1" applyFont="1" applyBorder="1" applyAlignment="1">
      <alignment horizontal="center" vertical="center"/>
    </xf>
    <xf numFmtId="0" fontId="3" fillId="0" borderId="10" xfId="0" applyFont="1" applyBorder="1" applyAlignment="1">
      <alignment horizontal="center" vertical="center"/>
    </xf>
    <xf numFmtId="167" fontId="3" fillId="0" borderId="8" xfId="0" applyNumberFormat="1" applyFont="1" applyBorder="1" applyAlignment="1">
      <alignment horizontal="center" vertical="center"/>
    </xf>
    <xf numFmtId="0" fontId="2" fillId="6" borderId="13" xfId="0" applyFont="1" applyFill="1" applyBorder="1" applyAlignment="1">
      <alignment horizontal="left" vertical="center"/>
    </xf>
    <xf numFmtId="167" fontId="3" fillId="5" borderId="14" xfId="0" applyNumberFormat="1" applyFont="1" applyFill="1" applyBorder="1" applyAlignment="1">
      <alignment horizontal="center"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10" borderId="13" xfId="0" applyFont="1" applyFill="1" applyBorder="1" applyAlignment="1">
      <alignment horizontal="left" vertical="center"/>
    </xf>
    <xf numFmtId="10" fontId="3" fillId="0" borderId="16" xfId="0" applyNumberFormat="1" applyFont="1" applyBorder="1" applyAlignment="1">
      <alignment horizontal="center" vertical="center"/>
    </xf>
    <xf numFmtId="167" fontId="3" fillId="0" borderId="16" xfId="0" applyNumberFormat="1" applyFont="1" applyBorder="1" applyAlignment="1">
      <alignment horizontal="center" vertical="center"/>
    </xf>
    <xf numFmtId="0" fontId="3" fillId="0" borderId="7" xfId="0" applyFont="1" applyBorder="1" applyAlignment="1">
      <alignment horizontal="center" vertical="center"/>
    </xf>
    <xf numFmtId="4" fontId="3" fillId="0" borderId="7" xfId="0" applyNumberFormat="1" applyFont="1" applyBorder="1" applyAlignment="1">
      <alignment horizontal="center" vertical="center"/>
    </xf>
    <xf numFmtId="0" fontId="3" fillId="0" borderId="7" xfId="0" applyFont="1" applyBorder="1" applyAlignment="1">
      <alignment horizontal="center" vertical="center" wrapText="1"/>
    </xf>
    <xf numFmtId="0" fontId="2" fillId="6" borderId="15" xfId="0" applyFont="1" applyFill="1" applyBorder="1" applyAlignment="1">
      <alignment horizontal="left" vertical="center"/>
    </xf>
    <xf numFmtId="0" fontId="7" fillId="0" borderId="5" xfId="0" applyFont="1" applyBorder="1" applyAlignment="1">
      <alignment horizontal="center" vertical="center"/>
    </xf>
    <xf numFmtId="10" fontId="3" fillId="0" borderId="7" xfId="0" applyNumberFormat="1" applyFont="1" applyBorder="1" applyAlignment="1">
      <alignment horizontal="center" vertical="center"/>
    </xf>
    <xf numFmtId="0" fontId="3" fillId="0" borderId="15" xfId="0" applyFont="1" applyBorder="1" applyAlignment="1">
      <alignment horizontal="center" vertical="center"/>
    </xf>
    <xf numFmtId="0" fontId="2" fillId="0" borderId="6" xfId="0" applyFont="1" applyBorder="1" applyAlignment="1">
      <alignment horizontal="center" vertical="center"/>
    </xf>
    <xf numFmtId="0" fontId="3" fillId="0" borderId="17" xfId="0" applyFont="1" applyBorder="1" applyAlignment="1">
      <alignment horizontal="center" vertical="center" wrapText="1"/>
    </xf>
    <xf numFmtId="0" fontId="3" fillId="7" borderId="4" xfId="0" applyFont="1" applyFill="1" applyBorder="1" applyAlignment="1">
      <alignment horizontal="center" vertical="center"/>
    </xf>
    <xf numFmtId="3" fontId="3" fillId="0" borderId="6" xfId="0" applyNumberFormat="1" applyFont="1" applyBorder="1" applyAlignment="1">
      <alignment horizontal="center" vertical="center"/>
    </xf>
    <xf numFmtId="0" fontId="2" fillId="7" borderId="5" xfId="0" applyFont="1" applyFill="1" applyBorder="1" applyAlignment="1">
      <alignment horizontal="center" vertical="center"/>
    </xf>
    <xf numFmtId="3" fontId="3" fillId="7" borderId="5" xfId="0" applyNumberFormat="1" applyFont="1" applyFill="1" applyBorder="1" applyAlignment="1">
      <alignment horizontal="center" vertical="center"/>
    </xf>
    <xf numFmtId="10" fontId="3" fillId="7" borderId="7" xfId="0" applyNumberFormat="1" applyFont="1" applyFill="1" applyBorder="1" applyAlignment="1">
      <alignment horizontal="center" vertical="center"/>
    </xf>
    <xf numFmtId="167" fontId="3" fillId="7" borderId="7" xfId="0" applyNumberFormat="1" applyFont="1" applyFill="1" applyBorder="1" applyAlignment="1">
      <alignment horizontal="center" vertical="center"/>
    </xf>
    <xf numFmtId="0" fontId="3" fillId="7" borderId="7" xfId="0" applyFont="1" applyFill="1" applyBorder="1" applyAlignment="1">
      <alignment horizontal="center" vertical="center"/>
    </xf>
    <xf numFmtId="4" fontId="3" fillId="7" borderId="7" xfId="0" applyNumberFormat="1" applyFont="1" applyFill="1" applyBorder="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3" fontId="2" fillId="0" borderId="7" xfId="0" applyNumberFormat="1" applyFont="1" applyBorder="1" applyAlignment="1">
      <alignment horizontal="center" vertical="center"/>
    </xf>
    <xf numFmtId="164" fontId="3" fillId="7" borderId="6" xfId="0" applyNumberFormat="1" applyFont="1" applyFill="1" applyBorder="1" applyAlignment="1">
      <alignment horizontal="center"/>
    </xf>
    <xf numFmtId="0" fontId="2" fillId="0" borderId="10" xfId="0" applyFont="1" applyBorder="1" applyAlignment="1">
      <alignment horizontal="center" vertical="center"/>
    </xf>
    <xf numFmtId="164" fontId="3" fillId="7" borderId="14" xfId="0" applyNumberFormat="1" applyFont="1" applyFill="1" applyBorder="1" applyAlignment="1">
      <alignment horizontal="center" vertical="center"/>
    </xf>
    <xf numFmtId="1" fontId="2" fillId="4" borderId="14" xfId="0" applyNumberFormat="1" applyFont="1" applyFill="1" applyBorder="1" applyAlignment="1">
      <alignment horizontal="center" vertical="center"/>
    </xf>
    <xf numFmtId="0" fontId="3" fillId="5" borderId="14" xfId="0" applyFont="1" applyFill="1" applyBorder="1" applyAlignment="1">
      <alignment horizontal="center" vertical="center"/>
    </xf>
    <xf numFmtId="1" fontId="2" fillId="4" borderId="17" xfId="0" applyNumberFormat="1" applyFont="1" applyFill="1" applyBorder="1" applyAlignment="1">
      <alignment horizontal="center" vertical="center"/>
    </xf>
    <xf numFmtId="14" fontId="3" fillId="0" borderId="1" xfId="0" applyNumberFormat="1" applyFont="1" applyBorder="1" applyAlignment="1">
      <alignment horizontal="center" vertical="center"/>
    </xf>
    <xf numFmtId="0" fontId="3" fillId="7" borderId="1" xfId="0" applyFont="1" applyFill="1" applyBorder="1" applyAlignment="1">
      <alignment horizontal="left"/>
    </xf>
    <xf numFmtId="0" fontId="1" fillId="2" borderId="1" xfId="0" quotePrefix="1" applyFont="1" applyFill="1" applyBorder="1" applyAlignment="1">
      <alignment horizontal="center" vertical="center"/>
    </xf>
    <xf numFmtId="164" fontId="1" fillId="2" borderId="1" xfId="0" quotePrefix="1" applyNumberFormat="1" applyFont="1" applyFill="1" applyBorder="1" applyAlignment="1">
      <alignment horizontal="center" vertical="center"/>
    </xf>
    <xf numFmtId="0" fontId="2" fillId="14" borderId="1" xfId="0" applyFont="1" applyFill="1" applyBorder="1" applyAlignment="1">
      <alignment horizontal="left" vertical="center"/>
    </xf>
    <xf numFmtId="164" fontId="2" fillId="14"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0" fontId="2" fillId="6" borderId="1" xfId="0" applyFont="1" applyFill="1" applyBorder="1" applyAlignment="1">
      <alignment horizontal="left"/>
    </xf>
    <xf numFmtId="164" fontId="2" fillId="6" borderId="1" xfId="0" applyNumberFormat="1" applyFont="1" applyFill="1" applyBorder="1" applyAlignment="1">
      <alignment horizontal="center"/>
    </xf>
    <xf numFmtId="1" fontId="2" fillId="12" borderId="1" xfId="0" applyNumberFormat="1" applyFont="1" applyFill="1" applyBorder="1" applyAlignment="1">
      <alignment horizontal="center" vertical="center"/>
    </xf>
    <xf numFmtId="164" fontId="2" fillId="0" borderId="0" xfId="0" applyNumberFormat="1" applyFont="1" applyAlignment="1">
      <alignment horizontal="center"/>
    </xf>
    <xf numFmtId="4" fontId="2" fillId="0" borderId="0" xfId="0" applyNumberFormat="1" applyFont="1" applyAlignment="1">
      <alignment horizontal="center"/>
    </xf>
    <xf numFmtId="0" fontId="2" fillId="0" borderId="0" xfId="0" applyFont="1" applyAlignment="1">
      <alignment horizontal="center" wrapText="1"/>
    </xf>
    <xf numFmtId="0" fontId="1" fillId="2" borderId="1" xfId="0" quotePrefix="1" applyFont="1" applyFill="1" applyBorder="1" applyAlignment="1">
      <alignment horizontal="left" vertical="center"/>
    </xf>
    <xf numFmtId="14" fontId="2" fillId="6" borderId="1" xfId="0" applyNumberFormat="1" applyFont="1" applyFill="1" applyBorder="1" applyAlignment="1">
      <alignment horizontal="center" vertical="center"/>
    </xf>
    <xf numFmtId="0" fontId="7" fillId="0" borderId="1" xfId="0" applyFont="1" applyBorder="1" applyAlignment="1">
      <alignment wrapText="1"/>
    </xf>
    <xf numFmtId="0" fontId="2" fillId="15" borderId="1" xfId="0" applyFont="1" applyFill="1" applyBorder="1" applyAlignment="1">
      <alignment horizontal="left"/>
    </xf>
    <xf numFmtId="14" fontId="2" fillId="15" borderId="1" xfId="0" applyNumberFormat="1" applyFont="1" applyFill="1" applyBorder="1" applyAlignment="1">
      <alignment horizontal="center"/>
    </xf>
    <xf numFmtId="0" fontId="2" fillId="0" borderId="0" xfId="0" applyFont="1" applyAlignment="1">
      <alignment vertical="center"/>
    </xf>
    <xf numFmtId="0" fontId="2" fillId="0" borderId="0" xfId="0" applyFont="1" applyAlignment="1">
      <alignment vertical="center" wrapText="1"/>
    </xf>
    <xf numFmtId="164" fontId="2" fillId="0" borderId="0" xfId="0" applyNumberFormat="1" applyFont="1" applyAlignment="1">
      <alignment vertical="center"/>
    </xf>
    <xf numFmtId="4" fontId="2" fillId="0" borderId="0" xfId="0" applyNumberFormat="1" applyFont="1" applyAlignment="1">
      <alignment vertical="center"/>
    </xf>
    <xf numFmtId="164" fontId="2" fillId="7" borderId="1" xfId="0" applyNumberFormat="1" applyFont="1" applyFill="1" applyBorder="1" applyAlignment="1">
      <alignment horizontal="center"/>
    </xf>
    <xf numFmtId="0" fontId="1" fillId="16" borderId="1" xfId="0" applyFont="1" applyFill="1" applyBorder="1" applyAlignment="1">
      <alignment horizontal="center" vertical="center"/>
    </xf>
    <xf numFmtId="14" fontId="1" fillId="16" borderId="18" xfId="0" applyNumberFormat="1" applyFont="1" applyFill="1" applyBorder="1" applyAlignment="1">
      <alignment horizontal="center" vertical="center" wrapText="1"/>
    </xf>
    <xf numFmtId="0" fontId="1" fillId="16" borderId="18" xfId="0" applyFont="1" applyFill="1" applyBorder="1" applyAlignment="1">
      <alignment horizontal="center" vertical="center" wrapText="1"/>
    </xf>
    <xf numFmtId="0" fontId="1" fillId="16" borderId="4" xfId="0" applyFont="1" applyFill="1" applyBorder="1" applyAlignment="1">
      <alignment horizontal="center" vertical="center" wrapText="1"/>
    </xf>
    <xf numFmtId="164" fontId="1" fillId="2" borderId="1" xfId="0" applyNumberFormat="1" applyFont="1" applyFill="1" applyBorder="1" applyAlignment="1">
      <alignment horizontal="left" vertical="center"/>
    </xf>
    <xf numFmtId="167" fontId="3" fillId="0" borderId="1" xfId="0" applyNumberFormat="1" applyFont="1" applyBorder="1" applyAlignment="1">
      <alignment horizontal="center" vertical="center" wrapText="1"/>
    </xf>
    <xf numFmtId="8" fontId="3" fillId="0" borderId="1" xfId="0" applyNumberFormat="1" applyFont="1" applyBorder="1" applyAlignment="1">
      <alignment horizontal="center" vertical="center" wrapText="1"/>
    </xf>
    <xf numFmtId="0" fontId="2" fillId="7" borderId="1" xfId="0" applyFont="1" applyFill="1" applyBorder="1" applyAlignment="1">
      <alignment horizontal="left" wrapText="1"/>
    </xf>
    <xf numFmtId="0" fontId="2" fillId="3" borderId="1" xfId="0" applyFont="1" applyFill="1" applyBorder="1" applyAlignment="1">
      <alignment horizontal="left"/>
    </xf>
    <xf numFmtId="164" fontId="2" fillId="3" borderId="1" xfId="0" applyNumberFormat="1" applyFont="1" applyFill="1" applyBorder="1" applyAlignment="1">
      <alignment horizontal="center"/>
    </xf>
    <xf numFmtId="0" fontId="7" fillId="0" borderId="1" xfId="0" applyFont="1" applyBorder="1" applyAlignment="1">
      <alignment horizontal="center" vertical="center" wrapText="1"/>
    </xf>
    <xf numFmtId="166" fontId="2" fillId="0" borderId="0" xfId="0" applyNumberFormat="1" applyFont="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0" fontId="7" fillId="0" borderId="0" xfId="0" applyFont="1" applyAlignment="1">
      <alignment horizontal="center" vertical="center" wrapText="1"/>
    </xf>
    <xf numFmtId="0" fontId="5" fillId="0" borderId="0" xfId="0" applyFont="1" applyAlignment="1">
      <alignment horizontal="left"/>
    </xf>
    <xf numFmtId="3" fontId="3" fillId="17" borderId="1" xfId="0" applyNumberFormat="1" applyFont="1" applyFill="1" applyBorder="1" applyAlignment="1">
      <alignment horizontal="center" vertical="center"/>
    </xf>
    <xf numFmtId="164" fontId="5" fillId="0" borderId="0" xfId="0" applyNumberFormat="1" applyFont="1" applyAlignment="1">
      <alignment horizont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14" fontId="2" fillId="0" borderId="0" xfId="0" applyNumberFormat="1" applyFont="1"/>
    <xf numFmtId="168" fontId="2" fillId="0" borderId="0" xfId="0" applyNumberFormat="1" applyFont="1"/>
    <xf numFmtId="164" fontId="5" fillId="0" borderId="0" xfId="0" applyNumberFormat="1" applyFont="1"/>
    <xf numFmtId="169" fontId="2" fillId="0" borderId="1" xfId="0" applyNumberFormat="1" applyFont="1" applyBorder="1" applyAlignment="1">
      <alignment horizontal="center" vertical="center"/>
    </xf>
    <xf numFmtId="0" fontId="3" fillId="7" borderId="4" xfId="0" applyFont="1" applyFill="1" applyBorder="1" applyAlignment="1">
      <alignment horizontal="center" wrapText="1"/>
    </xf>
    <xf numFmtId="0" fontId="5" fillId="0" borderId="0" xfId="0" applyFont="1" applyAlignment="1">
      <alignment wrapText="1"/>
    </xf>
    <xf numFmtId="0" fontId="1" fillId="2" borderId="19" xfId="0" applyFont="1" applyFill="1" applyBorder="1" applyAlignment="1">
      <alignment horizontal="center" vertical="center"/>
    </xf>
    <xf numFmtId="14" fontId="1" fillId="2" borderId="19" xfId="0" applyNumberFormat="1" applyFont="1" applyFill="1" applyBorder="1" applyAlignment="1">
      <alignment horizontal="center" vertical="center"/>
    </xf>
    <xf numFmtId="0" fontId="1" fillId="2" borderId="18" xfId="0" applyFont="1" applyFill="1" applyBorder="1" applyAlignment="1">
      <alignment horizontal="center" vertical="center"/>
    </xf>
    <xf numFmtId="0" fontId="2" fillId="8" borderId="1" xfId="0" applyFont="1" applyFill="1" applyBorder="1" applyAlignment="1">
      <alignment horizontal="left" vertical="center"/>
    </xf>
    <xf numFmtId="0" fontId="2" fillId="8" borderId="1" xfId="0" applyFont="1" applyFill="1" applyBorder="1"/>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xf>
    <xf numFmtId="0" fontId="2" fillId="7" borderId="1" xfId="0" applyFont="1" applyFill="1" applyBorder="1" applyAlignment="1">
      <alignment horizontal="left"/>
    </xf>
    <xf numFmtId="3" fontId="2" fillId="7" borderId="1" xfId="0" applyNumberFormat="1" applyFont="1" applyFill="1" applyBorder="1" applyAlignment="1">
      <alignment horizontal="center" vertical="center"/>
    </xf>
    <xf numFmtId="0" fontId="3" fillId="7" borderId="4" xfId="0" applyFont="1" applyFill="1" applyBorder="1" applyAlignment="1">
      <alignment horizontal="center"/>
    </xf>
    <xf numFmtId="0" fontId="3" fillId="0" borderId="0" xfId="0" applyFont="1" applyAlignment="1">
      <alignment vertical="center"/>
    </xf>
    <xf numFmtId="14" fontId="3" fillId="0" borderId="0" xfId="0" applyNumberFormat="1" applyFont="1" applyAlignment="1">
      <alignment vertic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4" fontId="3" fillId="0" borderId="10" xfId="0" applyNumberFormat="1" applyFont="1" applyBorder="1" applyAlignment="1">
      <alignment horizontal="center" vertical="center"/>
    </xf>
    <xf numFmtId="4" fontId="0" fillId="0" borderId="0" xfId="0" applyNumberFormat="1"/>
    <xf numFmtId="4" fontId="17" fillId="2" borderId="1" xfId="0" applyNumberFormat="1" applyFont="1" applyFill="1" applyBorder="1" applyAlignment="1">
      <alignment horizontal="center" vertical="center"/>
    </xf>
    <xf numFmtId="170" fontId="17" fillId="2" borderId="1" xfId="0" applyNumberFormat="1" applyFont="1" applyFill="1" applyBorder="1" applyAlignment="1">
      <alignment horizontal="center" vertical="center"/>
    </xf>
    <xf numFmtId="170" fontId="3" fillId="0" borderId="1" xfId="0" applyNumberFormat="1" applyFont="1" applyBorder="1" applyAlignment="1">
      <alignment horizontal="center" vertical="center"/>
    </xf>
    <xf numFmtId="170" fontId="3" fillId="0" borderId="1" xfId="0" applyNumberFormat="1" applyFont="1" applyBorder="1" applyAlignment="1">
      <alignment horizontal="center" vertical="center" wrapText="1"/>
    </xf>
    <xf numFmtId="170" fontId="3" fillId="0" borderId="8" xfId="0" applyNumberFormat="1" applyFont="1" applyBorder="1" applyAlignment="1">
      <alignment horizontal="center" vertical="center"/>
    </xf>
    <xf numFmtId="170" fontId="3" fillId="0" borderId="9"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3" fillId="7" borderId="7" xfId="0" applyNumberFormat="1" applyFont="1" applyFill="1" applyBorder="1" applyAlignment="1">
      <alignment horizontal="center" vertical="center"/>
    </xf>
    <xf numFmtId="170" fontId="2" fillId="0" borderId="0" xfId="0" applyNumberFormat="1" applyFont="1"/>
    <xf numFmtId="170" fontId="0" fillId="0" borderId="0" xfId="0" applyNumberFormat="1"/>
    <xf numFmtId="0" fontId="18" fillId="0" borderId="1" xfId="0" applyFont="1" applyBorder="1" applyAlignment="1">
      <alignment horizontal="center" vertical="center"/>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91"/>
  <sheetViews>
    <sheetView tabSelected="1" workbookViewId="0">
      <pane xSplit="3" ySplit="1" topLeftCell="D35" activePane="bottomRight" state="frozen"/>
      <selection pane="topRight" activeCell="D1" sqref="D1"/>
      <selection pane="bottomLeft" activeCell="A2" sqref="A2"/>
      <selection pane="bottomRight" activeCell="H48" sqref="H48"/>
    </sheetView>
  </sheetViews>
  <sheetFormatPr defaultColWidth="12.5703125" defaultRowHeight="15" customHeight="1"/>
  <cols>
    <col min="1" max="1" width="14.140625" customWidth="1"/>
    <col min="2" max="2" width="15.85546875" customWidth="1"/>
    <col min="3" max="3" width="29.42578125" customWidth="1"/>
    <col min="4" max="4" width="27.42578125" customWidth="1"/>
    <col min="5" max="5" width="24.42578125" customWidth="1"/>
    <col min="6" max="6" width="22" customWidth="1"/>
    <col min="7" max="7" width="37.42578125" customWidth="1"/>
    <col min="8" max="8" width="9" customWidth="1"/>
    <col min="9" max="9" width="20.42578125" customWidth="1"/>
    <col min="10" max="10" width="21.42578125" customWidth="1"/>
    <col min="11" max="11" width="14.42578125" customWidth="1"/>
    <col min="12" max="12" width="7.42578125" customWidth="1"/>
    <col min="13" max="13" width="11.140625" customWidth="1"/>
    <col min="14" max="14" width="21.42578125" customWidth="1"/>
    <col min="15" max="15" width="30.140625" customWidth="1"/>
    <col min="16" max="16" width="22.42578125" customWidth="1"/>
    <col min="17" max="17" width="17.140625" customWidth="1"/>
    <col min="18" max="18" width="22.8554687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21.42578125" customWidth="1"/>
    <col min="26" max="26" width="20.42578125" customWidth="1"/>
    <col min="27" max="27" width="20.5703125" customWidth="1"/>
    <col min="28" max="28" width="20.42578125" customWidth="1"/>
    <col min="29" max="29" width="17" customWidth="1"/>
    <col min="30" max="30" width="28.140625" customWidth="1"/>
    <col min="31" max="31" width="19.5703125" customWidth="1"/>
    <col min="32" max="32" width="209.42578125" customWidth="1"/>
    <col min="33" max="33" width="246" customWidth="1"/>
    <col min="34" max="34" width="188.140625" customWidth="1"/>
    <col min="35" max="35" width="169.140625" customWidth="1"/>
    <col min="36" max="36" width="149.42578125" customWidth="1"/>
    <col min="37" max="37" width="14.140625" customWidth="1"/>
  </cols>
  <sheetData>
    <row r="1" spans="1:37" ht="1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4" t="s">
        <v>31</v>
      </c>
      <c r="AG1" s="4" t="s">
        <v>32</v>
      </c>
      <c r="AH1" s="4" t="s">
        <v>33</v>
      </c>
      <c r="AI1" s="1" t="s">
        <v>34</v>
      </c>
      <c r="AJ1" s="4" t="s">
        <v>35</v>
      </c>
      <c r="AK1" s="1" t="s">
        <v>36</v>
      </c>
    </row>
    <row r="2" spans="1:37" ht="15" customHeight="1">
      <c r="A2" s="5" t="s">
        <v>37</v>
      </c>
      <c r="B2" s="6">
        <v>45663</v>
      </c>
      <c r="C2" s="7" t="s">
        <v>38</v>
      </c>
      <c r="D2" s="8" t="s">
        <v>39</v>
      </c>
      <c r="E2" s="8" t="s">
        <v>40</v>
      </c>
      <c r="F2" s="8" t="s">
        <v>41</v>
      </c>
      <c r="G2" s="8" t="s">
        <v>42</v>
      </c>
      <c r="H2" s="8" t="s">
        <v>43</v>
      </c>
      <c r="I2" s="9">
        <v>-7946728444979800</v>
      </c>
      <c r="J2" s="10">
        <v>-3.4885915517807E+16</v>
      </c>
      <c r="K2" s="11">
        <v>2</v>
      </c>
      <c r="L2" s="8">
        <v>1</v>
      </c>
      <c r="M2" s="8">
        <v>1</v>
      </c>
      <c r="N2" s="8">
        <v>1</v>
      </c>
      <c r="O2" s="8">
        <v>476</v>
      </c>
      <c r="P2" s="12">
        <v>43466</v>
      </c>
      <c r="Q2" s="12">
        <v>45261</v>
      </c>
      <c r="R2" s="13" t="s">
        <v>44</v>
      </c>
      <c r="S2" s="8">
        <v>476</v>
      </c>
      <c r="T2" s="14">
        <v>476</v>
      </c>
      <c r="U2" s="13">
        <f t="shared" ref="U2:U89" si="0">S2-T2</f>
        <v>0</v>
      </c>
      <c r="V2" s="15">
        <f t="shared" ref="V2:V89" si="1">T2/S2</f>
        <v>1</v>
      </c>
      <c r="W2" s="16">
        <f t="shared" ref="W2:W89" si="2">X2/Z2</f>
        <v>0</v>
      </c>
      <c r="X2" s="17">
        <v>0</v>
      </c>
      <c r="Y2" s="16">
        <v>195000</v>
      </c>
      <c r="Z2" s="18">
        <v>50</v>
      </c>
      <c r="AA2" s="8">
        <v>1</v>
      </c>
      <c r="AB2" s="18">
        <v>25800</v>
      </c>
      <c r="AC2" s="8">
        <v>7</v>
      </c>
      <c r="AD2" s="19">
        <v>4</v>
      </c>
      <c r="AE2" s="19">
        <v>17</v>
      </c>
      <c r="AF2" s="8" t="s">
        <v>45</v>
      </c>
      <c r="AG2" s="20" t="s">
        <v>46</v>
      </c>
      <c r="AH2" s="20" t="s">
        <v>47</v>
      </c>
      <c r="AI2" s="8" t="s">
        <v>48</v>
      </c>
      <c r="AJ2" s="20" t="s">
        <v>49</v>
      </c>
      <c r="AK2" s="8" t="s">
        <v>37</v>
      </c>
    </row>
    <row r="3" spans="1:37" ht="15" customHeight="1">
      <c r="A3" s="7" t="s">
        <v>37</v>
      </c>
      <c r="B3" s="12">
        <v>45663</v>
      </c>
      <c r="C3" s="7" t="s">
        <v>50</v>
      </c>
      <c r="D3" s="8" t="s">
        <v>39</v>
      </c>
      <c r="E3" s="8" t="s">
        <v>40</v>
      </c>
      <c r="F3" s="8" t="s">
        <v>51</v>
      </c>
      <c r="G3" s="21" t="s">
        <v>52</v>
      </c>
      <c r="H3" s="21" t="s">
        <v>53</v>
      </c>
      <c r="I3" s="9">
        <v>-7889291572553370</v>
      </c>
      <c r="J3" s="10">
        <v>-3.48273090393817E+16</v>
      </c>
      <c r="K3" s="8">
        <v>2</v>
      </c>
      <c r="L3" s="8">
        <v>1</v>
      </c>
      <c r="M3" s="8">
        <v>1</v>
      </c>
      <c r="N3" s="8">
        <v>1</v>
      </c>
      <c r="O3" s="8">
        <v>300</v>
      </c>
      <c r="P3" s="12">
        <v>44959</v>
      </c>
      <c r="Q3" s="12">
        <v>46023</v>
      </c>
      <c r="R3" s="13" t="s">
        <v>54</v>
      </c>
      <c r="S3" s="8">
        <v>300</v>
      </c>
      <c r="T3" s="14">
        <v>132</v>
      </c>
      <c r="U3" s="13">
        <f t="shared" si="0"/>
        <v>168</v>
      </c>
      <c r="V3" s="15">
        <f t="shared" si="1"/>
        <v>0.44</v>
      </c>
      <c r="W3" s="22">
        <f t="shared" si="2"/>
        <v>4420</v>
      </c>
      <c r="X3" s="23">
        <v>221000</v>
      </c>
      <c r="Y3" s="22">
        <v>241000</v>
      </c>
      <c r="Z3" s="18">
        <v>50</v>
      </c>
      <c r="AA3" s="8">
        <v>2</v>
      </c>
      <c r="AB3" s="24" t="s">
        <v>55</v>
      </c>
      <c r="AC3" s="8">
        <v>15</v>
      </c>
      <c r="AD3" s="8">
        <v>4</v>
      </c>
      <c r="AE3" s="19">
        <v>5</v>
      </c>
      <c r="AF3" s="8" t="s">
        <v>56</v>
      </c>
      <c r="AG3" s="25" t="s">
        <v>57</v>
      </c>
      <c r="AH3" s="20" t="s">
        <v>58</v>
      </c>
      <c r="AI3" s="8" t="s">
        <v>55</v>
      </c>
      <c r="AJ3" s="20" t="s">
        <v>59</v>
      </c>
      <c r="AK3" s="8" t="s">
        <v>37</v>
      </c>
    </row>
    <row r="4" spans="1:37" ht="15" customHeight="1">
      <c r="A4" s="7" t="s">
        <v>37</v>
      </c>
      <c r="B4" s="12">
        <v>45663</v>
      </c>
      <c r="C4" s="7" t="s">
        <v>60</v>
      </c>
      <c r="D4" s="8" t="s">
        <v>39</v>
      </c>
      <c r="E4" s="8" t="s">
        <v>40</v>
      </c>
      <c r="F4" s="8" t="s">
        <v>51</v>
      </c>
      <c r="G4" s="21" t="s">
        <v>61</v>
      </c>
      <c r="H4" s="8" t="s">
        <v>62</v>
      </c>
      <c r="I4" s="9">
        <v>-7886948904247360</v>
      </c>
      <c r="J4" s="10">
        <v>-3.48272406973138E+16</v>
      </c>
      <c r="K4" s="8">
        <v>3</v>
      </c>
      <c r="L4" s="8">
        <v>1</v>
      </c>
      <c r="M4" s="8">
        <v>1</v>
      </c>
      <c r="N4" s="8">
        <v>1</v>
      </c>
      <c r="O4" s="8">
        <v>384</v>
      </c>
      <c r="P4" s="12">
        <v>44202</v>
      </c>
      <c r="Q4" s="12">
        <v>45627</v>
      </c>
      <c r="R4" s="13" t="s">
        <v>44</v>
      </c>
      <c r="S4" s="8">
        <v>384</v>
      </c>
      <c r="T4" s="14">
        <v>373</v>
      </c>
      <c r="U4" s="13">
        <f t="shared" si="0"/>
        <v>11</v>
      </c>
      <c r="V4" s="15">
        <f t="shared" si="1"/>
        <v>0.97135416666666663</v>
      </c>
      <c r="W4" s="22">
        <f t="shared" si="2"/>
        <v>4799.7506623032568</v>
      </c>
      <c r="X4" s="23">
        <v>308000</v>
      </c>
      <c r="Y4" s="22" t="s">
        <v>55</v>
      </c>
      <c r="Z4" s="18">
        <v>64.17</v>
      </c>
      <c r="AA4" s="8">
        <v>1</v>
      </c>
      <c r="AB4" s="18" t="s">
        <v>55</v>
      </c>
      <c r="AC4" s="8">
        <v>8</v>
      </c>
      <c r="AD4" s="8">
        <v>4</v>
      </c>
      <c r="AE4" s="19">
        <v>12</v>
      </c>
      <c r="AF4" s="8" t="s">
        <v>63</v>
      </c>
      <c r="AG4" s="25" t="s">
        <v>64</v>
      </c>
      <c r="AH4" s="20" t="s">
        <v>65</v>
      </c>
      <c r="AI4" s="8" t="s">
        <v>55</v>
      </c>
      <c r="AJ4" s="20" t="s">
        <v>66</v>
      </c>
      <c r="AK4" s="8" t="s">
        <v>37</v>
      </c>
    </row>
    <row r="5" spans="1:37" ht="15" customHeight="1">
      <c r="A5" s="5" t="s">
        <v>37</v>
      </c>
      <c r="B5" s="6">
        <v>45663</v>
      </c>
      <c r="C5" s="7" t="s">
        <v>67</v>
      </c>
      <c r="D5" s="8" t="s">
        <v>39</v>
      </c>
      <c r="E5" s="8" t="s">
        <v>40</v>
      </c>
      <c r="F5" s="8" t="s">
        <v>68</v>
      </c>
      <c r="G5" s="21" t="s">
        <v>69</v>
      </c>
      <c r="H5" s="8" t="s">
        <v>70</v>
      </c>
      <c r="I5" s="9">
        <v>-7947883703858420</v>
      </c>
      <c r="J5" s="10">
        <v>-3.48853615387642E+16</v>
      </c>
      <c r="K5" s="8">
        <v>3</v>
      </c>
      <c r="L5" s="8">
        <v>1</v>
      </c>
      <c r="M5" s="8">
        <v>1</v>
      </c>
      <c r="N5" s="8">
        <v>1</v>
      </c>
      <c r="O5" s="8">
        <v>340</v>
      </c>
      <c r="P5" s="12">
        <v>44440</v>
      </c>
      <c r="Q5" s="12">
        <v>45536</v>
      </c>
      <c r="R5" s="13" t="s">
        <v>44</v>
      </c>
      <c r="S5" s="8">
        <v>340</v>
      </c>
      <c r="T5" s="14">
        <v>340</v>
      </c>
      <c r="U5" s="13">
        <f t="shared" si="0"/>
        <v>0</v>
      </c>
      <c r="V5" s="15">
        <f t="shared" si="1"/>
        <v>1</v>
      </c>
      <c r="W5" s="22">
        <f t="shared" si="2"/>
        <v>0</v>
      </c>
      <c r="X5" s="23">
        <v>0</v>
      </c>
      <c r="Y5" s="22">
        <v>294600</v>
      </c>
      <c r="Z5" s="18">
        <v>70</v>
      </c>
      <c r="AA5" s="8">
        <v>2</v>
      </c>
      <c r="AB5" s="26">
        <v>13000</v>
      </c>
      <c r="AC5" s="8">
        <v>17</v>
      </c>
      <c r="AD5" s="11" t="s">
        <v>71</v>
      </c>
      <c r="AE5" s="19">
        <v>5</v>
      </c>
      <c r="AF5" s="8" t="s">
        <v>72</v>
      </c>
      <c r="AG5" s="25" t="s">
        <v>73</v>
      </c>
      <c r="AH5" s="20" t="s">
        <v>74</v>
      </c>
      <c r="AI5" s="8" t="s">
        <v>75</v>
      </c>
      <c r="AJ5" s="20" t="s">
        <v>49</v>
      </c>
      <c r="AK5" s="8" t="s">
        <v>37</v>
      </c>
    </row>
    <row r="6" spans="1:37" ht="15" customHeight="1">
      <c r="A6" s="7" t="s">
        <v>76</v>
      </c>
      <c r="B6" s="12">
        <v>45663</v>
      </c>
      <c r="C6" s="27" t="s">
        <v>77</v>
      </c>
      <c r="D6" s="8" t="s">
        <v>78</v>
      </c>
      <c r="E6" s="8" t="s">
        <v>79</v>
      </c>
      <c r="F6" s="8" t="s">
        <v>80</v>
      </c>
      <c r="G6" s="21" t="s">
        <v>81</v>
      </c>
      <c r="H6" s="8" t="s">
        <v>82</v>
      </c>
      <c r="I6" s="9" t="s">
        <v>83</v>
      </c>
      <c r="J6" s="10" t="s">
        <v>84</v>
      </c>
      <c r="K6" s="8">
        <v>2</v>
      </c>
      <c r="L6" s="8">
        <v>1</v>
      </c>
      <c r="M6" s="8">
        <v>2</v>
      </c>
      <c r="N6" s="8">
        <v>1</v>
      </c>
      <c r="O6" s="8">
        <v>224</v>
      </c>
      <c r="P6" s="12">
        <v>45413</v>
      </c>
      <c r="Q6" s="12">
        <v>46752</v>
      </c>
      <c r="R6" s="13" t="s">
        <v>85</v>
      </c>
      <c r="S6" s="8">
        <v>224</v>
      </c>
      <c r="T6" s="14">
        <v>126</v>
      </c>
      <c r="U6" s="13">
        <f t="shared" si="0"/>
        <v>98</v>
      </c>
      <c r="V6" s="15">
        <f t="shared" si="1"/>
        <v>0.5625</v>
      </c>
      <c r="W6" s="22">
        <f t="shared" si="2"/>
        <v>5500.9823182711198</v>
      </c>
      <c r="X6" s="23">
        <v>280000</v>
      </c>
      <c r="Y6" s="22">
        <v>270750</v>
      </c>
      <c r="Z6" s="18">
        <v>50.9</v>
      </c>
      <c r="AA6" s="8">
        <v>1</v>
      </c>
      <c r="AB6" s="26">
        <v>12694.8</v>
      </c>
      <c r="AC6" s="8">
        <v>8</v>
      </c>
      <c r="AD6" s="8">
        <v>7</v>
      </c>
      <c r="AE6" s="19">
        <v>4</v>
      </c>
      <c r="AF6" s="20" t="s">
        <v>86</v>
      </c>
      <c r="AG6" s="25" t="s">
        <v>87</v>
      </c>
      <c r="AH6" s="20" t="s">
        <v>88</v>
      </c>
      <c r="AI6" s="8" t="s">
        <v>55</v>
      </c>
      <c r="AJ6" s="20" t="s">
        <v>89</v>
      </c>
      <c r="AK6" s="8" t="s">
        <v>76</v>
      </c>
    </row>
    <row r="7" spans="1:37" ht="15" customHeight="1">
      <c r="A7" s="5" t="s">
        <v>37</v>
      </c>
      <c r="B7" s="6">
        <v>45663</v>
      </c>
      <c r="C7" s="7" t="s">
        <v>90</v>
      </c>
      <c r="D7" s="8" t="s">
        <v>91</v>
      </c>
      <c r="E7" s="8" t="s">
        <v>92</v>
      </c>
      <c r="F7" s="8" t="s">
        <v>93</v>
      </c>
      <c r="G7" s="8" t="s">
        <v>94</v>
      </c>
      <c r="H7" s="8" t="s">
        <v>95</v>
      </c>
      <c r="I7" s="9">
        <v>-8210335241280740</v>
      </c>
      <c r="J7" s="10">
        <v>-3.49268434461563E+16</v>
      </c>
      <c r="K7" s="8">
        <v>2</v>
      </c>
      <c r="L7" s="8">
        <v>1</v>
      </c>
      <c r="M7" s="8">
        <v>1</v>
      </c>
      <c r="N7" s="8">
        <v>1</v>
      </c>
      <c r="O7" s="8">
        <v>18</v>
      </c>
      <c r="P7" s="12">
        <v>43862</v>
      </c>
      <c r="Q7" s="12">
        <v>44774</v>
      </c>
      <c r="R7" s="13" t="s">
        <v>44</v>
      </c>
      <c r="S7" s="8">
        <v>18</v>
      </c>
      <c r="T7" s="14">
        <v>18</v>
      </c>
      <c r="U7" s="13">
        <f t="shared" si="0"/>
        <v>0</v>
      </c>
      <c r="V7" s="15">
        <f t="shared" si="1"/>
        <v>1</v>
      </c>
      <c r="W7" s="22">
        <f t="shared" si="2"/>
        <v>0</v>
      </c>
      <c r="X7" s="23">
        <v>0</v>
      </c>
      <c r="Y7" s="22">
        <v>190000</v>
      </c>
      <c r="Z7" s="18">
        <v>53</v>
      </c>
      <c r="AA7" s="26" t="s">
        <v>55</v>
      </c>
      <c r="AB7" s="18" t="s">
        <v>55</v>
      </c>
      <c r="AC7" s="8">
        <v>3</v>
      </c>
      <c r="AD7" s="19">
        <v>3</v>
      </c>
      <c r="AE7" s="8">
        <v>2</v>
      </c>
      <c r="AF7" s="21" t="s">
        <v>96</v>
      </c>
      <c r="AG7" s="20" t="s">
        <v>97</v>
      </c>
      <c r="AH7" s="20" t="s">
        <v>55</v>
      </c>
      <c r="AI7" s="8" t="s">
        <v>55</v>
      </c>
      <c r="AJ7" s="20" t="s">
        <v>49</v>
      </c>
      <c r="AK7" s="8" t="s">
        <v>37</v>
      </c>
    </row>
    <row r="8" spans="1:37" ht="15" customHeight="1">
      <c r="A8" s="5" t="s">
        <v>37</v>
      </c>
      <c r="B8" s="6">
        <v>45663</v>
      </c>
      <c r="C8" s="7" t="s">
        <v>98</v>
      </c>
      <c r="D8" s="8" t="s">
        <v>99</v>
      </c>
      <c r="E8" s="8" t="s">
        <v>100</v>
      </c>
      <c r="F8" s="28" t="s">
        <v>101</v>
      </c>
      <c r="G8" s="28" t="s">
        <v>102</v>
      </c>
      <c r="H8" s="8" t="s">
        <v>103</v>
      </c>
      <c r="I8" s="9">
        <v>-7838122289316490</v>
      </c>
      <c r="J8" s="10">
        <v>-3.49133722497122E+16</v>
      </c>
      <c r="K8" s="8">
        <v>2</v>
      </c>
      <c r="L8" s="8">
        <v>0</v>
      </c>
      <c r="M8" s="8">
        <v>1</v>
      </c>
      <c r="N8" s="8">
        <v>1</v>
      </c>
      <c r="O8" s="8">
        <v>30</v>
      </c>
      <c r="P8" s="12">
        <v>42614</v>
      </c>
      <c r="Q8" s="12">
        <v>43800</v>
      </c>
      <c r="R8" s="13" t="s">
        <v>44</v>
      </c>
      <c r="S8" s="8">
        <v>112</v>
      </c>
      <c r="T8" s="14">
        <v>112</v>
      </c>
      <c r="U8" s="13">
        <f t="shared" si="0"/>
        <v>0</v>
      </c>
      <c r="V8" s="15">
        <f t="shared" si="1"/>
        <v>1</v>
      </c>
      <c r="W8" s="22">
        <f t="shared" si="2"/>
        <v>0</v>
      </c>
      <c r="X8" s="23">
        <v>0</v>
      </c>
      <c r="Y8" s="22">
        <v>135000</v>
      </c>
      <c r="Z8" s="18">
        <v>46.48</v>
      </c>
      <c r="AA8" s="26" t="s">
        <v>55</v>
      </c>
      <c r="AB8" s="26" t="s">
        <v>55</v>
      </c>
      <c r="AC8" s="8">
        <v>2</v>
      </c>
      <c r="AD8" s="8" t="s">
        <v>104</v>
      </c>
      <c r="AE8" s="8">
        <v>5</v>
      </c>
      <c r="AF8" s="8" t="s">
        <v>105</v>
      </c>
      <c r="AG8" s="20" t="s">
        <v>106</v>
      </c>
      <c r="AH8" s="20" t="s">
        <v>107</v>
      </c>
      <c r="AI8" s="29">
        <v>45462</v>
      </c>
      <c r="AJ8" s="20" t="s">
        <v>108</v>
      </c>
      <c r="AK8" s="8" t="s">
        <v>37</v>
      </c>
    </row>
    <row r="9" spans="1:37" ht="15" customHeight="1">
      <c r="A9" s="5" t="s">
        <v>37</v>
      </c>
      <c r="B9" s="6">
        <v>45663</v>
      </c>
      <c r="C9" s="7" t="s">
        <v>109</v>
      </c>
      <c r="D9" s="8" t="s">
        <v>99</v>
      </c>
      <c r="E9" s="8" t="s">
        <v>110</v>
      </c>
      <c r="F9" s="8" t="s">
        <v>111</v>
      </c>
      <c r="G9" s="8" t="s">
        <v>112</v>
      </c>
      <c r="H9" s="8" t="s">
        <v>113</v>
      </c>
      <c r="I9" s="9">
        <v>-8009839013321800</v>
      </c>
      <c r="J9" s="10">
        <v>-3.50366820642407E+16</v>
      </c>
      <c r="K9" s="8">
        <v>2</v>
      </c>
      <c r="L9" s="8">
        <v>0</v>
      </c>
      <c r="M9" s="8">
        <v>1</v>
      </c>
      <c r="N9" s="8">
        <v>1</v>
      </c>
      <c r="O9" s="8">
        <v>144</v>
      </c>
      <c r="P9" s="12">
        <v>44348</v>
      </c>
      <c r="Q9" s="12">
        <v>45387</v>
      </c>
      <c r="R9" s="13" t="s">
        <v>44</v>
      </c>
      <c r="S9" s="8">
        <v>144</v>
      </c>
      <c r="T9" s="14">
        <v>144</v>
      </c>
      <c r="U9" s="13">
        <f t="shared" si="0"/>
        <v>0</v>
      </c>
      <c r="V9" s="15">
        <f t="shared" si="1"/>
        <v>1</v>
      </c>
      <c r="W9" s="22">
        <f t="shared" si="2"/>
        <v>0</v>
      </c>
      <c r="X9" s="23">
        <v>0</v>
      </c>
      <c r="Y9" s="22" t="s">
        <v>55</v>
      </c>
      <c r="Z9" s="18">
        <v>55.35</v>
      </c>
      <c r="AA9" s="26" t="s">
        <v>55</v>
      </c>
      <c r="AB9" s="18" t="s">
        <v>55</v>
      </c>
      <c r="AC9" s="8">
        <v>4</v>
      </c>
      <c r="AD9" s="8">
        <v>4</v>
      </c>
      <c r="AE9" s="8">
        <v>9</v>
      </c>
      <c r="AF9" s="21" t="s">
        <v>114</v>
      </c>
      <c r="AG9" s="20" t="s">
        <v>115</v>
      </c>
      <c r="AH9" s="20" t="s">
        <v>116</v>
      </c>
      <c r="AI9" s="8" t="s">
        <v>55</v>
      </c>
      <c r="AJ9" s="20" t="s">
        <v>117</v>
      </c>
      <c r="AK9" s="8" t="s">
        <v>37</v>
      </c>
    </row>
    <row r="10" spans="1:37" ht="15" customHeight="1">
      <c r="A10" s="7" t="s">
        <v>37</v>
      </c>
      <c r="B10" s="12">
        <v>45680</v>
      </c>
      <c r="C10" s="7" t="s">
        <v>118</v>
      </c>
      <c r="D10" s="8" t="s">
        <v>119</v>
      </c>
      <c r="E10" s="8" t="s">
        <v>110</v>
      </c>
      <c r="F10" s="8" t="s">
        <v>120</v>
      </c>
      <c r="G10" s="8" t="s">
        <v>121</v>
      </c>
      <c r="H10" s="8" t="s">
        <v>122</v>
      </c>
      <c r="I10" s="9">
        <v>-8002259990150160</v>
      </c>
      <c r="J10" s="10">
        <v>-3.50217450592438E+16</v>
      </c>
      <c r="K10" s="8">
        <v>2</v>
      </c>
      <c r="L10" s="8">
        <v>1</v>
      </c>
      <c r="M10" s="8">
        <v>1</v>
      </c>
      <c r="N10" s="8">
        <v>1</v>
      </c>
      <c r="O10" s="8">
        <v>216</v>
      </c>
      <c r="P10" s="12">
        <v>45078</v>
      </c>
      <c r="Q10" s="12">
        <v>46174</v>
      </c>
      <c r="R10" s="13" t="s">
        <v>54</v>
      </c>
      <c r="S10" s="8">
        <v>216</v>
      </c>
      <c r="T10" s="14">
        <v>202</v>
      </c>
      <c r="U10" s="13">
        <f t="shared" si="0"/>
        <v>14</v>
      </c>
      <c r="V10" s="15">
        <f t="shared" si="1"/>
        <v>0.93518518518518523</v>
      </c>
      <c r="W10" s="22">
        <f t="shared" si="2"/>
        <v>4058.5691823899369</v>
      </c>
      <c r="X10" s="23">
        <v>206500</v>
      </c>
      <c r="Y10" s="22" t="s">
        <v>55</v>
      </c>
      <c r="Z10" s="18">
        <v>50.88</v>
      </c>
      <c r="AA10" s="26">
        <v>2</v>
      </c>
      <c r="AB10" s="18" t="s">
        <v>55</v>
      </c>
      <c r="AC10" s="8">
        <v>9</v>
      </c>
      <c r="AD10" s="8">
        <v>6</v>
      </c>
      <c r="AE10" s="8">
        <v>4</v>
      </c>
      <c r="AF10" s="8" t="s">
        <v>123</v>
      </c>
      <c r="AG10" s="20" t="s">
        <v>124</v>
      </c>
      <c r="AH10" s="20" t="s">
        <v>125</v>
      </c>
      <c r="AI10" s="8" t="s">
        <v>55</v>
      </c>
      <c r="AJ10" s="20" t="s">
        <v>126</v>
      </c>
      <c r="AK10" s="8" t="s">
        <v>37</v>
      </c>
    </row>
    <row r="11" spans="1:37" ht="15" customHeight="1">
      <c r="A11" s="7" t="s">
        <v>37</v>
      </c>
      <c r="B11" s="12">
        <v>45680</v>
      </c>
      <c r="C11" s="7" t="s">
        <v>118</v>
      </c>
      <c r="D11" s="8" t="s">
        <v>119</v>
      </c>
      <c r="E11" s="8" t="s">
        <v>110</v>
      </c>
      <c r="F11" s="8" t="s">
        <v>120</v>
      </c>
      <c r="G11" s="8" t="s">
        <v>121</v>
      </c>
      <c r="H11" s="8" t="s">
        <v>122</v>
      </c>
      <c r="I11" s="9">
        <v>-8002259990150160</v>
      </c>
      <c r="J11" s="10">
        <v>-3.50217450592438E+16</v>
      </c>
      <c r="K11" s="8">
        <v>3</v>
      </c>
      <c r="L11" s="8">
        <v>1</v>
      </c>
      <c r="M11" s="8">
        <v>1</v>
      </c>
      <c r="N11" s="8">
        <v>1</v>
      </c>
      <c r="O11" s="8">
        <v>216</v>
      </c>
      <c r="P11" s="12">
        <v>45078</v>
      </c>
      <c r="Q11" s="12">
        <v>46174</v>
      </c>
      <c r="R11" s="13" t="s">
        <v>54</v>
      </c>
      <c r="S11" s="8">
        <v>216</v>
      </c>
      <c r="T11" s="14">
        <v>207</v>
      </c>
      <c r="U11" s="13">
        <f t="shared" si="0"/>
        <v>9</v>
      </c>
      <c r="V11" s="15">
        <f t="shared" si="1"/>
        <v>0.95833333333333337</v>
      </c>
      <c r="W11" s="22">
        <f t="shared" si="2"/>
        <v>3683.5039436147003</v>
      </c>
      <c r="X11" s="23">
        <v>219500</v>
      </c>
      <c r="Y11" s="22" t="s">
        <v>55</v>
      </c>
      <c r="Z11" s="18">
        <v>59.59</v>
      </c>
      <c r="AA11" s="26">
        <v>2</v>
      </c>
      <c r="AB11" s="18" t="s">
        <v>55</v>
      </c>
      <c r="AC11" s="8">
        <v>9</v>
      </c>
      <c r="AD11" s="8">
        <v>6</v>
      </c>
      <c r="AE11" s="8">
        <v>4</v>
      </c>
      <c r="AF11" s="8" t="s">
        <v>127</v>
      </c>
      <c r="AG11" s="20" t="s">
        <v>55</v>
      </c>
      <c r="AH11" s="20" t="s">
        <v>55</v>
      </c>
      <c r="AI11" s="8" t="s">
        <v>55</v>
      </c>
      <c r="AJ11" s="20" t="s">
        <v>128</v>
      </c>
      <c r="AK11" s="8" t="s">
        <v>37</v>
      </c>
    </row>
    <row r="12" spans="1:37" ht="15" customHeight="1">
      <c r="A12" s="7" t="s">
        <v>37</v>
      </c>
      <c r="B12" s="12">
        <v>45684</v>
      </c>
      <c r="C12" s="27" t="s">
        <v>129</v>
      </c>
      <c r="D12" s="8" t="s">
        <v>130</v>
      </c>
      <c r="E12" s="8" t="s">
        <v>92</v>
      </c>
      <c r="F12" s="8" t="s">
        <v>131</v>
      </c>
      <c r="G12" s="21" t="s">
        <v>132</v>
      </c>
      <c r="H12" s="8" t="s">
        <v>133</v>
      </c>
      <c r="I12" s="9">
        <v>-8077081656712290</v>
      </c>
      <c r="J12" s="10">
        <v>-3.50050279416628E+16</v>
      </c>
      <c r="K12" s="8">
        <v>2</v>
      </c>
      <c r="L12" s="8">
        <v>0</v>
      </c>
      <c r="M12" s="8">
        <v>1</v>
      </c>
      <c r="N12" s="8" t="s">
        <v>134</v>
      </c>
      <c r="O12" s="8">
        <v>291</v>
      </c>
      <c r="P12" s="12">
        <v>45352</v>
      </c>
      <c r="Q12" s="12">
        <v>46569</v>
      </c>
      <c r="R12" s="13" t="s">
        <v>85</v>
      </c>
      <c r="S12" s="8">
        <v>400</v>
      </c>
      <c r="T12" s="14">
        <v>340</v>
      </c>
      <c r="U12" s="13">
        <f t="shared" si="0"/>
        <v>60</v>
      </c>
      <c r="V12" s="15">
        <f t="shared" si="1"/>
        <v>0.85</v>
      </c>
      <c r="W12" s="22">
        <f t="shared" si="2"/>
        <v>4919.4991055456176</v>
      </c>
      <c r="X12" s="23">
        <v>220000</v>
      </c>
      <c r="Y12" s="22">
        <v>189000</v>
      </c>
      <c r="Z12" s="18">
        <v>44.72</v>
      </c>
      <c r="AA12" s="26" t="s">
        <v>55</v>
      </c>
      <c r="AB12" s="26" t="s">
        <v>55</v>
      </c>
      <c r="AC12" s="8">
        <v>5</v>
      </c>
      <c r="AD12" s="8">
        <v>8</v>
      </c>
      <c r="AE12" s="19">
        <v>10</v>
      </c>
      <c r="AF12" s="8" t="s">
        <v>135</v>
      </c>
      <c r="AG12" s="25" t="s">
        <v>136</v>
      </c>
      <c r="AH12" s="20" t="s">
        <v>116</v>
      </c>
      <c r="AI12" s="8" t="s">
        <v>55</v>
      </c>
      <c r="AJ12" s="20" t="s">
        <v>137</v>
      </c>
      <c r="AK12" s="8" t="s">
        <v>37</v>
      </c>
    </row>
    <row r="13" spans="1:37" ht="18" customHeight="1">
      <c r="A13" s="7" t="s">
        <v>37</v>
      </c>
      <c r="B13" s="12">
        <v>45680</v>
      </c>
      <c r="C13" s="7" t="s">
        <v>138</v>
      </c>
      <c r="D13" s="8" t="s">
        <v>130</v>
      </c>
      <c r="E13" s="8" t="s">
        <v>139</v>
      </c>
      <c r="F13" s="8" t="s">
        <v>140</v>
      </c>
      <c r="G13" s="8" t="s">
        <v>141</v>
      </c>
      <c r="H13" s="8" t="s">
        <v>142</v>
      </c>
      <c r="I13" s="9">
        <v>-8297646582087660</v>
      </c>
      <c r="J13" s="10">
        <v>-3.50204869656118E+16</v>
      </c>
      <c r="K13" s="8">
        <v>2</v>
      </c>
      <c r="L13" s="8">
        <v>0</v>
      </c>
      <c r="M13" s="8">
        <v>1</v>
      </c>
      <c r="N13" s="8">
        <v>1</v>
      </c>
      <c r="O13" s="8">
        <v>288</v>
      </c>
      <c r="P13" s="12">
        <v>44501</v>
      </c>
      <c r="Q13" s="12">
        <v>45657</v>
      </c>
      <c r="R13" s="13" t="s">
        <v>44</v>
      </c>
      <c r="S13" s="8">
        <v>288</v>
      </c>
      <c r="T13" s="14">
        <v>285</v>
      </c>
      <c r="U13" s="13">
        <f t="shared" si="0"/>
        <v>3</v>
      </c>
      <c r="V13" s="15">
        <f t="shared" si="1"/>
        <v>0.98958333333333337</v>
      </c>
      <c r="W13" s="22">
        <f t="shared" si="2"/>
        <v>4756.7567567567567</v>
      </c>
      <c r="X13" s="23">
        <v>220000</v>
      </c>
      <c r="Y13" s="22" t="s">
        <v>55</v>
      </c>
      <c r="Z13" s="18">
        <v>46.25</v>
      </c>
      <c r="AA13" s="26" t="s">
        <v>55</v>
      </c>
      <c r="AB13" s="18">
        <v>18514.75</v>
      </c>
      <c r="AC13" s="8">
        <v>4</v>
      </c>
      <c r="AD13" s="8">
        <v>8</v>
      </c>
      <c r="AE13" s="8">
        <v>9</v>
      </c>
      <c r="AF13" s="8" t="s">
        <v>143</v>
      </c>
      <c r="AG13" s="20" t="s">
        <v>144</v>
      </c>
      <c r="AH13" s="20" t="s">
        <v>145</v>
      </c>
      <c r="AI13" s="8" t="s">
        <v>55</v>
      </c>
      <c r="AJ13" s="20" t="s">
        <v>146</v>
      </c>
      <c r="AK13" s="8" t="s">
        <v>37</v>
      </c>
    </row>
    <row r="14" spans="1:37" ht="15.75" customHeight="1">
      <c r="A14" s="7" t="s">
        <v>147</v>
      </c>
      <c r="B14" s="12">
        <v>45665</v>
      </c>
      <c r="C14" s="27" t="s">
        <v>148</v>
      </c>
      <c r="D14" s="8" t="s">
        <v>149</v>
      </c>
      <c r="E14" s="8" t="s">
        <v>150</v>
      </c>
      <c r="F14" s="8" t="s">
        <v>151</v>
      </c>
      <c r="G14" s="21" t="s">
        <v>152</v>
      </c>
      <c r="H14" s="8" t="s">
        <v>153</v>
      </c>
      <c r="I14" s="9" t="s">
        <v>154</v>
      </c>
      <c r="J14" s="10" t="s">
        <v>155</v>
      </c>
      <c r="K14" s="8">
        <v>2</v>
      </c>
      <c r="L14" s="8">
        <v>1</v>
      </c>
      <c r="M14" s="8">
        <v>1</v>
      </c>
      <c r="N14" s="8">
        <v>1</v>
      </c>
      <c r="O14" s="8">
        <v>80</v>
      </c>
      <c r="P14" s="12">
        <v>45536</v>
      </c>
      <c r="Q14" s="12">
        <v>46476</v>
      </c>
      <c r="R14" s="13" t="s">
        <v>85</v>
      </c>
      <c r="S14" s="8">
        <v>320</v>
      </c>
      <c r="T14" s="14">
        <v>83</v>
      </c>
      <c r="U14" s="13">
        <f t="shared" si="0"/>
        <v>237</v>
      </c>
      <c r="V14" s="15">
        <f t="shared" si="1"/>
        <v>0.25937500000000002</v>
      </c>
      <c r="W14" s="22">
        <f t="shared" si="2"/>
        <v>4693.8787755102039</v>
      </c>
      <c r="X14" s="23">
        <v>230000.06</v>
      </c>
      <c r="Y14" s="22" t="s">
        <v>55</v>
      </c>
      <c r="Z14" s="18">
        <v>49</v>
      </c>
      <c r="AA14" s="26">
        <v>1</v>
      </c>
      <c r="AB14" s="26" t="s">
        <v>55</v>
      </c>
      <c r="AC14" s="8">
        <v>8</v>
      </c>
      <c r="AD14" s="8">
        <v>10</v>
      </c>
      <c r="AE14" s="19">
        <v>4</v>
      </c>
      <c r="AF14" s="8" t="s">
        <v>156</v>
      </c>
      <c r="AG14" s="25" t="s">
        <v>157</v>
      </c>
      <c r="AH14" s="20" t="s">
        <v>158</v>
      </c>
      <c r="AI14" s="8" t="s">
        <v>55</v>
      </c>
      <c r="AJ14" s="20" t="s">
        <v>159</v>
      </c>
      <c r="AK14" s="8" t="s">
        <v>147</v>
      </c>
    </row>
    <row r="15" spans="1:37" ht="15" customHeight="1">
      <c r="A15" s="7" t="s">
        <v>147</v>
      </c>
      <c r="B15" s="12">
        <v>45670</v>
      </c>
      <c r="C15" s="27" t="s">
        <v>160</v>
      </c>
      <c r="D15" s="8" t="s">
        <v>161</v>
      </c>
      <c r="E15" s="8" t="s">
        <v>79</v>
      </c>
      <c r="F15" s="8" t="s">
        <v>162</v>
      </c>
      <c r="G15" s="21" t="s">
        <v>163</v>
      </c>
      <c r="H15" s="8" t="s">
        <v>164</v>
      </c>
      <c r="I15" s="10">
        <v>-8129310824397860</v>
      </c>
      <c r="J15" s="10">
        <v>-3.49124204313879E+16</v>
      </c>
      <c r="K15" s="8">
        <v>2</v>
      </c>
      <c r="L15" s="8">
        <v>1</v>
      </c>
      <c r="M15" s="8">
        <v>1</v>
      </c>
      <c r="N15" s="8">
        <v>1</v>
      </c>
      <c r="O15" s="8">
        <v>150</v>
      </c>
      <c r="P15" s="12">
        <v>44228</v>
      </c>
      <c r="Q15" s="12">
        <v>45352</v>
      </c>
      <c r="R15" s="13" t="s">
        <v>44</v>
      </c>
      <c r="S15" s="8">
        <v>150</v>
      </c>
      <c r="T15" s="14">
        <v>131</v>
      </c>
      <c r="U15" s="13">
        <f t="shared" si="0"/>
        <v>19</v>
      </c>
      <c r="V15" s="15">
        <f t="shared" si="1"/>
        <v>0.87333333333333329</v>
      </c>
      <c r="W15" s="22">
        <f t="shared" si="2"/>
        <v>7923.1957625248288</v>
      </c>
      <c r="X15" s="23">
        <v>359000</v>
      </c>
      <c r="Y15" s="22" t="s">
        <v>55</v>
      </c>
      <c r="Z15" s="18">
        <v>45.31</v>
      </c>
      <c r="AA15" s="8">
        <v>3</v>
      </c>
      <c r="AB15" s="26" t="s">
        <v>55</v>
      </c>
      <c r="AC15" s="8">
        <v>15</v>
      </c>
      <c r="AD15" s="8">
        <v>10</v>
      </c>
      <c r="AE15" s="19">
        <v>1</v>
      </c>
      <c r="AF15" s="8" t="s">
        <v>165</v>
      </c>
      <c r="AG15" s="25" t="s">
        <v>166</v>
      </c>
      <c r="AH15" s="20" t="s">
        <v>167</v>
      </c>
      <c r="AI15" s="8" t="s">
        <v>168</v>
      </c>
      <c r="AJ15" s="20" t="s">
        <v>169</v>
      </c>
      <c r="AK15" s="8"/>
    </row>
    <row r="16" spans="1:37" ht="15" customHeight="1">
      <c r="A16" s="30" t="s">
        <v>147</v>
      </c>
      <c r="B16" s="31">
        <v>45670</v>
      </c>
      <c r="C16" s="7" t="s">
        <v>170</v>
      </c>
      <c r="D16" s="8" t="s">
        <v>161</v>
      </c>
      <c r="E16" s="8" t="s">
        <v>40</v>
      </c>
      <c r="F16" s="8" t="s">
        <v>171</v>
      </c>
      <c r="G16" s="8" t="s">
        <v>172</v>
      </c>
      <c r="H16" s="8" t="s">
        <v>173</v>
      </c>
      <c r="I16" s="9">
        <v>-7896990424618130</v>
      </c>
      <c r="J16" s="10">
        <v>-3.48395156113436E+16</v>
      </c>
      <c r="K16" s="8">
        <v>2</v>
      </c>
      <c r="L16" s="8">
        <v>1</v>
      </c>
      <c r="M16" s="8">
        <v>1</v>
      </c>
      <c r="N16" s="8">
        <v>1</v>
      </c>
      <c r="O16" s="8">
        <v>256</v>
      </c>
      <c r="P16" s="12">
        <v>44805</v>
      </c>
      <c r="Q16" s="12">
        <v>46011</v>
      </c>
      <c r="R16" s="13" t="s">
        <v>44</v>
      </c>
      <c r="S16" s="8">
        <v>256</v>
      </c>
      <c r="T16" s="14">
        <v>256</v>
      </c>
      <c r="U16" s="13">
        <f t="shared" si="0"/>
        <v>0</v>
      </c>
      <c r="V16" s="15">
        <f t="shared" si="1"/>
        <v>1</v>
      </c>
      <c r="W16" s="22">
        <f t="shared" si="2"/>
        <v>0</v>
      </c>
      <c r="X16" s="23">
        <v>0</v>
      </c>
      <c r="Y16" s="22">
        <v>144000</v>
      </c>
      <c r="Z16" s="18">
        <v>46.54</v>
      </c>
      <c r="AA16" s="26">
        <v>1</v>
      </c>
      <c r="AB16" s="18" t="s">
        <v>55</v>
      </c>
      <c r="AC16" s="8">
        <v>8</v>
      </c>
      <c r="AD16" s="19">
        <v>8</v>
      </c>
      <c r="AE16" s="8">
        <v>4</v>
      </c>
      <c r="AF16" s="8" t="s">
        <v>174</v>
      </c>
      <c r="AG16" s="20" t="s">
        <v>175</v>
      </c>
      <c r="AH16" s="20" t="s">
        <v>176</v>
      </c>
      <c r="AI16" s="8" t="s">
        <v>55</v>
      </c>
      <c r="AJ16" s="25" t="s">
        <v>177</v>
      </c>
      <c r="AK16" s="8"/>
    </row>
    <row r="17" spans="1:37" ht="15" customHeight="1">
      <c r="A17" s="30" t="s">
        <v>147</v>
      </c>
      <c r="B17" s="31">
        <v>45663</v>
      </c>
      <c r="C17" s="7" t="s">
        <v>178</v>
      </c>
      <c r="D17" s="8" t="s">
        <v>179</v>
      </c>
      <c r="E17" s="8" t="s">
        <v>40</v>
      </c>
      <c r="F17" s="8" t="s">
        <v>180</v>
      </c>
      <c r="G17" s="8" t="s">
        <v>181</v>
      </c>
      <c r="H17" s="8" t="s">
        <v>182</v>
      </c>
      <c r="I17" s="9">
        <v>-7940803359481820</v>
      </c>
      <c r="J17" s="10">
        <v>-3.48865539714658E+16</v>
      </c>
      <c r="K17" s="11">
        <v>2</v>
      </c>
      <c r="L17" s="8">
        <v>1</v>
      </c>
      <c r="M17" s="8">
        <v>1</v>
      </c>
      <c r="N17" s="8">
        <v>1</v>
      </c>
      <c r="O17" s="8">
        <v>64</v>
      </c>
      <c r="P17" s="32">
        <v>44728</v>
      </c>
      <c r="Q17" s="12">
        <v>45901</v>
      </c>
      <c r="R17" s="13" t="s">
        <v>54</v>
      </c>
      <c r="S17" s="8">
        <v>280</v>
      </c>
      <c r="T17" s="14">
        <v>280</v>
      </c>
      <c r="U17" s="13">
        <f t="shared" si="0"/>
        <v>0</v>
      </c>
      <c r="V17" s="15">
        <f t="shared" si="1"/>
        <v>1</v>
      </c>
      <c r="W17" s="22">
        <f t="shared" si="2"/>
        <v>0</v>
      </c>
      <c r="X17" s="23">
        <v>0</v>
      </c>
      <c r="Y17" s="22">
        <v>195000</v>
      </c>
      <c r="Z17" s="18">
        <v>45.46</v>
      </c>
      <c r="AA17" s="26">
        <v>2</v>
      </c>
      <c r="AB17" s="18">
        <v>33000</v>
      </c>
      <c r="AC17" s="8">
        <v>10</v>
      </c>
      <c r="AD17" s="19" t="s">
        <v>183</v>
      </c>
      <c r="AE17" s="19">
        <v>3</v>
      </c>
      <c r="AF17" s="8" t="s">
        <v>184</v>
      </c>
      <c r="AG17" s="20" t="s">
        <v>185</v>
      </c>
      <c r="AH17" s="20" t="s">
        <v>186</v>
      </c>
      <c r="AI17" s="8" t="s">
        <v>55</v>
      </c>
      <c r="AJ17" s="20" t="s">
        <v>187</v>
      </c>
      <c r="AK17" s="8"/>
    </row>
    <row r="18" spans="1:37" ht="15" customHeight="1">
      <c r="A18" s="7" t="s">
        <v>147</v>
      </c>
      <c r="B18" s="12">
        <v>45663</v>
      </c>
      <c r="C18" s="7" t="s">
        <v>188</v>
      </c>
      <c r="D18" s="8" t="s">
        <v>179</v>
      </c>
      <c r="E18" s="8" t="s">
        <v>40</v>
      </c>
      <c r="F18" s="8" t="s">
        <v>189</v>
      </c>
      <c r="G18" s="8" t="s">
        <v>190</v>
      </c>
      <c r="H18" s="8" t="s">
        <v>191</v>
      </c>
      <c r="I18" s="9">
        <v>-7940791191172590</v>
      </c>
      <c r="J18" s="10">
        <v>-3.48868604723799E+16</v>
      </c>
      <c r="K18" s="8">
        <v>2</v>
      </c>
      <c r="L18" s="8">
        <v>1</v>
      </c>
      <c r="M18" s="8">
        <v>1</v>
      </c>
      <c r="N18" s="8" t="s">
        <v>134</v>
      </c>
      <c r="O18" s="8" t="s">
        <v>55</v>
      </c>
      <c r="P18" s="12">
        <v>45232</v>
      </c>
      <c r="Q18" s="12">
        <v>46327</v>
      </c>
      <c r="R18" s="13" t="s">
        <v>54</v>
      </c>
      <c r="S18" s="8">
        <v>368</v>
      </c>
      <c r="T18" s="14">
        <v>261</v>
      </c>
      <c r="U18" s="13">
        <f t="shared" si="0"/>
        <v>107</v>
      </c>
      <c r="V18" s="15">
        <f t="shared" si="1"/>
        <v>0.70923913043478259</v>
      </c>
      <c r="W18" s="22">
        <f t="shared" si="2"/>
        <v>5323.3611966564013</v>
      </c>
      <c r="X18" s="23">
        <v>242000</v>
      </c>
      <c r="Y18" s="22">
        <v>241000</v>
      </c>
      <c r="Z18" s="18">
        <v>45.46</v>
      </c>
      <c r="AA18" s="26">
        <v>1</v>
      </c>
      <c r="AB18" s="18" t="s">
        <v>55</v>
      </c>
      <c r="AC18" s="8">
        <v>8</v>
      </c>
      <c r="AD18" s="19">
        <v>12</v>
      </c>
      <c r="AE18" s="8">
        <v>4</v>
      </c>
      <c r="AF18" s="8" t="s">
        <v>192</v>
      </c>
      <c r="AG18" s="20" t="s">
        <v>193</v>
      </c>
      <c r="AH18" s="20" t="s">
        <v>194</v>
      </c>
      <c r="AI18" s="8" t="s">
        <v>55</v>
      </c>
      <c r="AJ18" s="20" t="s">
        <v>195</v>
      </c>
      <c r="AK18" s="8"/>
    </row>
    <row r="19" spans="1:37" ht="15" customHeight="1">
      <c r="A19" s="7" t="s">
        <v>147</v>
      </c>
      <c r="B19" s="12">
        <v>45663</v>
      </c>
      <c r="C19" s="7" t="s">
        <v>196</v>
      </c>
      <c r="D19" s="8" t="s">
        <v>179</v>
      </c>
      <c r="E19" s="8" t="s">
        <v>150</v>
      </c>
      <c r="F19" s="8" t="s">
        <v>197</v>
      </c>
      <c r="G19" s="8" t="s">
        <v>198</v>
      </c>
      <c r="H19" s="8" t="s">
        <v>199</v>
      </c>
      <c r="I19" s="9">
        <v>-8004852413116800</v>
      </c>
      <c r="J19" s="10" t="s">
        <v>200</v>
      </c>
      <c r="K19" s="8">
        <v>2</v>
      </c>
      <c r="L19" s="8">
        <v>1</v>
      </c>
      <c r="M19" s="8">
        <v>1</v>
      </c>
      <c r="N19" s="8" t="s">
        <v>134</v>
      </c>
      <c r="O19" s="8">
        <v>400</v>
      </c>
      <c r="P19" s="12">
        <v>45132</v>
      </c>
      <c r="Q19" s="12">
        <v>46388</v>
      </c>
      <c r="R19" s="13" t="s">
        <v>54</v>
      </c>
      <c r="S19" s="8">
        <v>400</v>
      </c>
      <c r="T19" s="14">
        <v>205</v>
      </c>
      <c r="U19" s="13">
        <f t="shared" si="0"/>
        <v>195</v>
      </c>
      <c r="V19" s="15">
        <f t="shared" si="1"/>
        <v>0.51249999999999996</v>
      </c>
      <c r="W19" s="22">
        <f t="shared" si="2"/>
        <v>5829.3004839419273</v>
      </c>
      <c r="X19" s="23">
        <v>265000</v>
      </c>
      <c r="Y19" s="22">
        <v>265000</v>
      </c>
      <c r="Z19" s="18">
        <v>45.46</v>
      </c>
      <c r="AA19" s="26">
        <v>8</v>
      </c>
      <c r="AB19" s="18" t="s">
        <v>55</v>
      </c>
      <c r="AC19" s="8">
        <v>10</v>
      </c>
      <c r="AD19" s="8">
        <v>10</v>
      </c>
      <c r="AE19" s="8">
        <v>4</v>
      </c>
      <c r="AF19" s="20" t="s">
        <v>201</v>
      </c>
      <c r="AG19" s="20" t="s">
        <v>202</v>
      </c>
      <c r="AH19" s="20" t="s">
        <v>203</v>
      </c>
      <c r="AI19" s="8" t="s">
        <v>204</v>
      </c>
      <c r="AJ19" s="20" t="s">
        <v>205</v>
      </c>
      <c r="AK19" s="8"/>
    </row>
    <row r="20" spans="1:37" ht="15" customHeight="1">
      <c r="A20" s="7" t="s">
        <v>147</v>
      </c>
      <c r="B20" s="12">
        <v>45663</v>
      </c>
      <c r="C20" s="7" t="s">
        <v>206</v>
      </c>
      <c r="D20" s="8" t="s">
        <v>179</v>
      </c>
      <c r="E20" s="8" t="s">
        <v>79</v>
      </c>
      <c r="F20" s="8" t="s">
        <v>207</v>
      </c>
      <c r="G20" s="21" t="s">
        <v>208</v>
      </c>
      <c r="H20" s="8" t="s">
        <v>209</v>
      </c>
      <c r="I20" s="9" t="s">
        <v>210</v>
      </c>
      <c r="J20" s="10" t="s">
        <v>211</v>
      </c>
      <c r="K20" s="8">
        <v>2</v>
      </c>
      <c r="L20" s="8">
        <v>1</v>
      </c>
      <c r="M20" s="8">
        <v>1</v>
      </c>
      <c r="N20" s="8">
        <v>1</v>
      </c>
      <c r="O20" s="8">
        <v>272</v>
      </c>
      <c r="P20" s="33">
        <v>45444</v>
      </c>
      <c r="Q20" s="12">
        <v>46418</v>
      </c>
      <c r="R20" s="13" t="s">
        <v>85</v>
      </c>
      <c r="S20" s="8">
        <v>272</v>
      </c>
      <c r="T20" s="14">
        <v>104</v>
      </c>
      <c r="U20" s="13">
        <f t="shared" si="0"/>
        <v>168</v>
      </c>
      <c r="V20" s="15">
        <f t="shared" si="1"/>
        <v>0.38235294117647056</v>
      </c>
      <c r="W20" s="22">
        <f t="shared" si="2"/>
        <v>6489.2212934447862</v>
      </c>
      <c r="X20" s="23">
        <v>295000</v>
      </c>
      <c r="Y20" s="22" t="s">
        <v>55</v>
      </c>
      <c r="Z20" s="18">
        <v>45.46</v>
      </c>
      <c r="AA20" s="26">
        <v>3</v>
      </c>
      <c r="AB20" s="18" t="s">
        <v>55</v>
      </c>
      <c r="AC20" s="8">
        <v>8</v>
      </c>
      <c r="AD20" s="19" t="s">
        <v>212</v>
      </c>
      <c r="AE20" s="19">
        <v>3</v>
      </c>
      <c r="AF20" s="34" t="s">
        <v>213</v>
      </c>
      <c r="AG20" s="20" t="s">
        <v>214</v>
      </c>
      <c r="AH20" s="20" t="s">
        <v>215</v>
      </c>
      <c r="AI20" s="8" t="s">
        <v>55</v>
      </c>
      <c r="AJ20" s="20" t="s">
        <v>216</v>
      </c>
      <c r="AK20" s="8" t="s">
        <v>147</v>
      </c>
    </row>
    <row r="21" spans="1:37" ht="15" customHeight="1">
      <c r="A21" s="30" t="s">
        <v>147</v>
      </c>
      <c r="B21" s="31">
        <v>45663</v>
      </c>
      <c r="C21" s="7" t="s">
        <v>217</v>
      </c>
      <c r="D21" s="8" t="s">
        <v>179</v>
      </c>
      <c r="E21" s="8" t="s">
        <v>40</v>
      </c>
      <c r="F21" s="8" t="s">
        <v>180</v>
      </c>
      <c r="G21" s="8" t="s">
        <v>218</v>
      </c>
      <c r="H21" s="8" t="s">
        <v>191</v>
      </c>
      <c r="I21" s="9" t="s">
        <v>219</v>
      </c>
      <c r="J21" s="10" t="s">
        <v>220</v>
      </c>
      <c r="K21" s="8">
        <v>3</v>
      </c>
      <c r="L21" s="8">
        <v>1</v>
      </c>
      <c r="M21" s="8">
        <v>1</v>
      </c>
      <c r="N21" s="8">
        <v>1</v>
      </c>
      <c r="O21" s="8">
        <v>128</v>
      </c>
      <c r="P21" s="12">
        <v>44562</v>
      </c>
      <c r="Q21" s="12">
        <v>45292</v>
      </c>
      <c r="R21" s="13" t="s">
        <v>54</v>
      </c>
      <c r="S21" s="8">
        <v>128</v>
      </c>
      <c r="T21" s="14">
        <v>128</v>
      </c>
      <c r="U21" s="13">
        <f t="shared" si="0"/>
        <v>0</v>
      </c>
      <c r="V21" s="15">
        <f t="shared" si="1"/>
        <v>1</v>
      </c>
      <c r="W21" s="22">
        <f t="shared" si="2"/>
        <v>0</v>
      </c>
      <c r="X21" s="23">
        <v>0</v>
      </c>
      <c r="Y21" s="22">
        <v>180000</v>
      </c>
      <c r="Z21" s="18">
        <v>56</v>
      </c>
      <c r="AA21" s="26">
        <v>1</v>
      </c>
      <c r="AB21" s="18" t="s">
        <v>55</v>
      </c>
      <c r="AC21" s="8">
        <v>8</v>
      </c>
      <c r="AD21" s="8">
        <v>8</v>
      </c>
      <c r="AE21" s="8">
        <v>2</v>
      </c>
      <c r="AF21" s="8" t="s">
        <v>221</v>
      </c>
      <c r="AG21" s="20" t="s">
        <v>55</v>
      </c>
      <c r="AH21" s="20" t="s">
        <v>55</v>
      </c>
      <c r="AI21" s="8" t="s">
        <v>55</v>
      </c>
      <c r="AJ21" s="20" t="s">
        <v>49</v>
      </c>
      <c r="AK21" s="8"/>
    </row>
    <row r="22" spans="1:37" ht="15" customHeight="1">
      <c r="A22" s="5" t="s">
        <v>147</v>
      </c>
      <c r="B22" s="6">
        <v>45663</v>
      </c>
      <c r="C22" s="27" t="s">
        <v>188</v>
      </c>
      <c r="D22" s="8" t="s">
        <v>179</v>
      </c>
      <c r="E22" s="8" t="s">
        <v>40</v>
      </c>
      <c r="F22" s="8" t="s">
        <v>189</v>
      </c>
      <c r="G22" s="21" t="s">
        <v>190</v>
      </c>
      <c r="H22" s="8" t="s">
        <v>191</v>
      </c>
      <c r="I22" s="9">
        <v>-7940791191172590</v>
      </c>
      <c r="J22" s="10">
        <v>-3.48868604723799E+16</v>
      </c>
      <c r="K22" s="8">
        <v>3</v>
      </c>
      <c r="L22" s="8">
        <v>1</v>
      </c>
      <c r="M22" s="8">
        <v>1</v>
      </c>
      <c r="N22" s="8" t="s">
        <v>134</v>
      </c>
      <c r="O22" s="8">
        <v>336</v>
      </c>
      <c r="P22" s="12">
        <v>45232</v>
      </c>
      <c r="Q22" s="12">
        <v>46327</v>
      </c>
      <c r="R22" s="13" t="s">
        <v>54</v>
      </c>
      <c r="S22" s="8">
        <v>80</v>
      </c>
      <c r="T22" s="14">
        <v>80</v>
      </c>
      <c r="U22" s="13">
        <f t="shared" si="0"/>
        <v>0</v>
      </c>
      <c r="V22" s="15">
        <f t="shared" si="1"/>
        <v>1</v>
      </c>
      <c r="W22" s="22">
        <f t="shared" si="2"/>
        <v>5390.0709219858154</v>
      </c>
      <c r="X22" s="23">
        <v>304000</v>
      </c>
      <c r="Y22" s="22" t="s">
        <v>55</v>
      </c>
      <c r="Z22" s="18">
        <v>56.4</v>
      </c>
      <c r="AA22" s="8">
        <v>1</v>
      </c>
      <c r="AB22" s="18" t="s">
        <v>55</v>
      </c>
      <c r="AC22" s="8">
        <v>8</v>
      </c>
      <c r="AD22" s="8">
        <v>10</v>
      </c>
      <c r="AE22" s="19">
        <v>1</v>
      </c>
      <c r="AF22" s="8" t="s">
        <v>222</v>
      </c>
      <c r="AG22" s="20" t="s">
        <v>193</v>
      </c>
      <c r="AH22" s="20" t="s">
        <v>194</v>
      </c>
      <c r="AI22" s="8" t="s">
        <v>55</v>
      </c>
      <c r="AJ22" s="20" t="s">
        <v>223</v>
      </c>
      <c r="AK22" s="8"/>
    </row>
    <row r="23" spans="1:37" ht="15" customHeight="1">
      <c r="A23" s="30" t="s">
        <v>147</v>
      </c>
      <c r="B23" s="31">
        <v>45663</v>
      </c>
      <c r="C23" s="7" t="s">
        <v>217</v>
      </c>
      <c r="D23" s="8" t="s">
        <v>179</v>
      </c>
      <c r="E23" s="8" t="s">
        <v>40</v>
      </c>
      <c r="F23" s="8" t="s">
        <v>180</v>
      </c>
      <c r="G23" s="8" t="s">
        <v>218</v>
      </c>
      <c r="H23" s="8" t="s">
        <v>191</v>
      </c>
      <c r="I23" s="9" t="s">
        <v>219</v>
      </c>
      <c r="J23" s="10" t="s">
        <v>220</v>
      </c>
      <c r="K23" s="8">
        <v>2</v>
      </c>
      <c r="L23" s="8">
        <v>1</v>
      </c>
      <c r="M23" s="8">
        <v>1</v>
      </c>
      <c r="N23" s="8">
        <v>1</v>
      </c>
      <c r="O23" s="8">
        <v>96</v>
      </c>
      <c r="P23" s="12">
        <v>44562</v>
      </c>
      <c r="Q23" s="12">
        <v>45292</v>
      </c>
      <c r="R23" s="13" t="s">
        <v>54</v>
      </c>
      <c r="S23" s="8">
        <v>96</v>
      </c>
      <c r="T23" s="14">
        <v>96</v>
      </c>
      <c r="U23" s="13">
        <f t="shared" si="0"/>
        <v>0</v>
      </c>
      <c r="V23" s="15">
        <f t="shared" si="1"/>
        <v>1</v>
      </c>
      <c r="W23" s="22">
        <f t="shared" si="2"/>
        <v>0</v>
      </c>
      <c r="X23" s="23">
        <v>0</v>
      </c>
      <c r="Y23" s="22">
        <v>167000</v>
      </c>
      <c r="Z23" s="18">
        <v>58</v>
      </c>
      <c r="AA23" s="26">
        <v>1</v>
      </c>
      <c r="AB23" s="18" t="s">
        <v>55</v>
      </c>
      <c r="AC23" s="8">
        <v>8</v>
      </c>
      <c r="AD23" s="8">
        <v>12</v>
      </c>
      <c r="AE23" s="8">
        <v>1</v>
      </c>
      <c r="AF23" s="8" t="s">
        <v>221</v>
      </c>
      <c r="AG23" s="20" t="s">
        <v>55</v>
      </c>
      <c r="AH23" s="20" t="s">
        <v>55</v>
      </c>
      <c r="AI23" s="8" t="s">
        <v>55</v>
      </c>
      <c r="AJ23" s="20" t="s">
        <v>49</v>
      </c>
      <c r="AK23" s="8"/>
    </row>
    <row r="24" spans="1:37" ht="15" customHeight="1">
      <c r="A24" s="30" t="s">
        <v>147</v>
      </c>
      <c r="B24" s="31">
        <v>45670</v>
      </c>
      <c r="C24" s="7" t="s">
        <v>224</v>
      </c>
      <c r="D24" s="8" t="s">
        <v>225</v>
      </c>
      <c r="E24" s="8" t="s">
        <v>92</v>
      </c>
      <c r="F24" s="8" t="s">
        <v>93</v>
      </c>
      <c r="G24" s="8" t="s">
        <v>226</v>
      </c>
      <c r="H24" s="8" t="s">
        <v>227</v>
      </c>
      <c r="I24" s="9">
        <v>-8190280205235220</v>
      </c>
      <c r="J24" s="10">
        <v>-3.49270157711938E+16</v>
      </c>
      <c r="K24" s="8">
        <v>1</v>
      </c>
      <c r="L24" s="8">
        <v>0</v>
      </c>
      <c r="M24" s="8">
        <v>1</v>
      </c>
      <c r="N24" s="8">
        <v>1</v>
      </c>
      <c r="O24" s="8">
        <v>12</v>
      </c>
      <c r="P24" s="12">
        <v>43678</v>
      </c>
      <c r="Q24" s="12">
        <v>41244</v>
      </c>
      <c r="R24" s="13" t="s">
        <v>44</v>
      </c>
      <c r="S24" s="8">
        <v>12</v>
      </c>
      <c r="T24" s="14">
        <v>12</v>
      </c>
      <c r="U24" s="13">
        <f t="shared" si="0"/>
        <v>0</v>
      </c>
      <c r="V24" s="15">
        <f t="shared" si="1"/>
        <v>1</v>
      </c>
      <c r="W24" s="22">
        <f t="shared" si="2"/>
        <v>0</v>
      </c>
      <c r="X24" s="23">
        <v>0</v>
      </c>
      <c r="Y24" s="22" t="s">
        <v>55</v>
      </c>
      <c r="Z24" s="18">
        <v>45</v>
      </c>
      <c r="AA24" s="26" t="s">
        <v>55</v>
      </c>
      <c r="AB24" s="18" t="s">
        <v>55</v>
      </c>
      <c r="AC24" s="8">
        <v>3</v>
      </c>
      <c r="AD24" s="8">
        <v>4</v>
      </c>
      <c r="AE24" s="8">
        <v>1</v>
      </c>
      <c r="AF24" s="8" t="s">
        <v>228</v>
      </c>
      <c r="AG24" s="20" t="s">
        <v>229</v>
      </c>
      <c r="AH24" s="20" t="s">
        <v>230</v>
      </c>
      <c r="AI24" s="8" t="s">
        <v>55</v>
      </c>
      <c r="AJ24" s="20" t="s">
        <v>231</v>
      </c>
      <c r="AK24" s="8"/>
    </row>
    <row r="25" spans="1:37" ht="15" customHeight="1">
      <c r="A25" s="7" t="s">
        <v>37</v>
      </c>
      <c r="B25" s="35">
        <v>45685</v>
      </c>
      <c r="C25" s="7" t="s">
        <v>232</v>
      </c>
      <c r="D25" s="8" t="s">
        <v>233</v>
      </c>
      <c r="E25" s="8" t="s">
        <v>92</v>
      </c>
      <c r="F25" s="8" t="s">
        <v>234</v>
      </c>
      <c r="G25" s="21" t="s">
        <v>235</v>
      </c>
      <c r="H25" s="8" t="s">
        <v>236</v>
      </c>
      <c r="I25" s="9" t="s">
        <v>237</v>
      </c>
      <c r="J25" s="10" t="s">
        <v>238</v>
      </c>
      <c r="K25" s="8">
        <v>1</v>
      </c>
      <c r="L25" s="8">
        <v>0</v>
      </c>
      <c r="M25" s="8">
        <v>1</v>
      </c>
      <c r="N25" s="8" t="s">
        <v>239</v>
      </c>
      <c r="O25" s="8">
        <v>250</v>
      </c>
      <c r="P25" s="33">
        <v>45566</v>
      </c>
      <c r="Q25" s="12">
        <v>46661</v>
      </c>
      <c r="R25" s="13" t="s">
        <v>85</v>
      </c>
      <c r="S25" s="8">
        <v>14</v>
      </c>
      <c r="T25" s="14">
        <v>0</v>
      </c>
      <c r="U25" s="13">
        <f t="shared" si="0"/>
        <v>14</v>
      </c>
      <c r="V25" s="15">
        <f t="shared" si="1"/>
        <v>0</v>
      </c>
      <c r="W25" s="22">
        <f t="shared" si="2"/>
        <v>5452.5386313465779</v>
      </c>
      <c r="X25" s="23">
        <v>197600</v>
      </c>
      <c r="Y25" s="22">
        <v>189000</v>
      </c>
      <c r="Z25" s="18">
        <v>36.24</v>
      </c>
      <c r="AA25" s="26">
        <v>0</v>
      </c>
      <c r="AB25" s="18" t="s">
        <v>55</v>
      </c>
      <c r="AC25" s="8">
        <v>5</v>
      </c>
      <c r="AD25" s="19">
        <v>2</v>
      </c>
      <c r="AE25" s="19">
        <v>7</v>
      </c>
      <c r="AF25" s="21" t="s">
        <v>240</v>
      </c>
      <c r="AG25" s="20" t="s">
        <v>241</v>
      </c>
      <c r="AH25" s="20" t="s">
        <v>242</v>
      </c>
      <c r="AI25" s="8" t="s">
        <v>55</v>
      </c>
      <c r="AJ25" s="20" t="s">
        <v>243</v>
      </c>
      <c r="AK25" s="36" t="s">
        <v>37</v>
      </c>
    </row>
    <row r="26" spans="1:37" ht="15" customHeight="1">
      <c r="A26" s="7" t="s">
        <v>37</v>
      </c>
      <c r="B26" s="35">
        <v>45685</v>
      </c>
      <c r="C26" s="7" t="s">
        <v>232</v>
      </c>
      <c r="D26" s="8" t="s">
        <v>233</v>
      </c>
      <c r="E26" s="8" t="s">
        <v>92</v>
      </c>
      <c r="F26" s="8" t="s">
        <v>234</v>
      </c>
      <c r="G26" s="21" t="s">
        <v>235</v>
      </c>
      <c r="H26" s="8" t="s">
        <v>236</v>
      </c>
      <c r="I26" s="9" t="s">
        <v>237</v>
      </c>
      <c r="J26" s="10" t="s">
        <v>238</v>
      </c>
      <c r="K26" s="8">
        <v>2</v>
      </c>
      <c r="L26" s="8">
        <v>0</v>
      </c>
      <c r="M26" s="8">
        <v>1</v>
      </c>
      <c r="N26" s="8" t="s">
        <v>239</v>
      </c>
      <c r="O26" s="8" t="s">
        <v>55</v>
      </c>
      <c r="P26" s="33">
        <v>45566</v>
      </c>
      <c r="Q26" s="12">
        <v>46661</v>
      </c>
      <c r="R26" s="13" t="s">
        <v>85</v>
      </c>
      <c r="S26" s="8">
        <v>306</v>
      </c>
      <c r="T26" s="14">
        <v>34</v>
      </c>
      <c r="U26" s="13">
        <f t="shared" si="0"/>
        <v>272</v>
      </c>
      <c r="V26" s="15">
        <f t="shared" si="1"/>
        <v>0.1111111111111111</v>
      </c>
      <c r="W26" s="22">
        <f t="shared" si="2"/>
        <v>5590.5077262693158</v>
      </c>
      <c r="X26" s="23">
        <v>202600</v>
      </c>
      <c r="Y26" s="22">
        <v>192000</v>
      </c>
      <c r="Z26" s="18">
        <v>36.24</v>
      </c>
      <c r="AA26" s="26">
        <v>0</v>
      </c>
      <c r="AB26" s="18" t="s">
        <v>55</v>
      </c>
      <c r="AC26" s="8">
        <v>5</v>
      </c>
      <c r="AD26" s="19" t="s">
        <v>244</v>
      </c>
      <c r="AE26" s="19">
        <v>9</v>
      </c>
      <c r="AF26" s="21" t="s">
        <v>240</v>
      </c>
      <c r="AG26" s="20" t="s">
        <v>241</v>
      </c>
      <c r="AH26" s="20" t="s">
        <v>242</v>
      </c>
      <c r="AI26" s="8" t="s">
        <v>55</v>
      </c>
      <c r="AJ26" s="20" t="s">
        <v>245</v>
      </c>
      <c r="AK26" s="36" t="s">
        <v>37</v>
      </c>
    </row>
    <row r="27" spans="1:37" ht="15" customHeight="1">
      <c r="A27" s="7" t="s">
        <v>37</v>
      </c>
      <c r="B27" s="12">
        <v>45685</v>
      </c>
      <c r="C27" s="7" t="s">
        <v>246</v>
      </c>
      <c r="D27" s="8" t="s">
        <v>233</v>
      </c>
      <c r="E27" s="8" t="s">
        <v>100</v>
      </c>
      <c r="F27" s="8" t="s">
        <v>247</v>
      </c>
      <c r="G27" s="8" t="s">
        <v>248</v>
      </c>
      <c r="H27" s="8" t="s">
        <v>249</v>
      </c>
      <c r="I27" s="9" t="s">
        <v>250</v>
      </c>
      <c r="J27" s="10" t="s">
        <v>251</v>
      </c>
      <c r="K27" s="8">
        <v>2</v>
      </c>
      <c r="L27" s="8">
        <v>0</v>
      </c>
      <c r="M27" s="8">
        <v>1</v>
      </c>
      <c r="N27" s="8">
        <v>1</v>
      </c>
      <c r="O27" s="8">
        <v>464</v>
      </c>
      <c r="P27" s="12">
        <v>45474</v>
      </c>
      <c r="Q27" s="12">
        <v>46539</v>
      </c>
      <c r="R27" s="13" t="s">
        <v>85</v>
      </c>
      <c r="S27" s="8">
        <v>464</v>
      </c>
      <c r="T27" s="14">
        <v>161</v>
      </c>
      <c r="U27" s="13">
        <f t="shared" si="0"/>
        <v>303</v>
      </c>
      <c r="V27" s="15">
        <f t="shared" si="1"/>
        <v>0.34698275862068967</v>
      </c>
      <c r="W27" s="22">
        <f t="shared" si="2"/>
        <v>4710.3960396039602</v>
      </c>
      <c r="X27" s="23">
        <v>190300</v>
      </c>
      <c r="Y27" s="22">
        <v>189000</v>
      </c>
      <c r="Z27" s="18">
        <v>40.4</v>
      </c>
      <c r="AA27" s="26">
        <v>0</v>
      </c>
      <c r="AB27" s="18" t="s">
        <v>55</v>
      </c>
      <c r="AC27" s="8">
        <v>4</v>
      </c>
      <c r="AD27" s="8">
        <v>4</v>
      </c>
      <c r="AE27" s="8">
        <v>29</v>
      </c>
      <c r="AF27" s="20" t="s">
        <v>252</v>
      </c>
      <c r="AG27" s="20" t="s">
        <v>253</v>
      </c>
      <c r="AH27" s="20" t="s">
        <v>88</v>
      </c>
      <c r="AI27" s="8" t="s">
        <v>254</v>
      </c>
      <c r="AJ27" s="20" t="s">
        <v>255</v>
      </c>
      <c r="AK27" s="8" t="s">
        <v>37</v>
      </c>
    </row>
    <row r="28" spans="1:37" ht="15" customHeight="1">
      <c r="A28" s="7" t="s">
        <v>37</v>
      </c>
      <c r="B28" s="12">
        <v>45685</v>
      </c>
      <c r="C28" s="27" t="s">
        <v>256</v>
      </c>
      <c r="D28" s="8" t="s">
        <v>257</v>
      </c>
      <c r="E28" s="8" t="s">
        <v>110</v>
      </c>
      <c r="F28" s="8" t="s">
        <v>258</v>
      </c>
      <c r="G28" s="21" t="s">
        <v>259</v>
      </c>
      <c r="H28" s="8" t="s">
        <v>260</v>
      </c>
      <c r="I28" s="10">
        <v>-7989633207408370</v>
      </c>
      <c r="J28" s="10">
        <v>-3.50531364173122E+16</v>
      </c>
      <c r="K28" s="8">
        <v>2</v>
      </c>
      <c r="L28" s="8">
        <v>0</v>
      </c>
      <c r="M28" s="8">
        <v>1</v>
      </c>
      <c r="N28" s="8" t="s">
        <v>261</v>
      </c>
      <c r="O28" s="8">
        <v>323</v>
      </c>
      <c r="P28" s="12">
        <v>44959</v>
      </c>
      <c r="Q28" s="12">
        <v>46173</v>
      </c>
      <c r="R28" s="13" t="s">
        <v>54</v>
      </c>
      <c r="S28" s="8">
        <v>448</v>
      </c>
      <c r="T28" s="14">
        <v>393</v>
      </c>
      <c r="U28" s="13">
        <f t="shared" si="0"/>
        <v>55</v>
      </c>
      <c r="V28" s="15">
        <f t="shared" si="1"/>
        <v>0.8772321428571429</v>
      </c>
      <c r="W28" s="22">
        <f t="shared" si="2"/>
        <v>5397.3509933774831</v>
      </c>
      <c r="X28" s="23">
        <v>195600</v>
      </c>
      <c r="Y28" s="22">
        <v>183000</v>
      </c>
      <c r="Z28" s="18">
        <v>36.24</v>
      </c>
      <c r="AA28" s="26" t="s">
        <v>55</v>
      </c>
      <c r="AB28" s="26">
        <v>21165.88</v>
      </c>
      <c r="AC28" s="8">
        <v>4</v>
      </c>
      <c r="AD28" s="8">
        <v>4</v>
      </c>
      <c r="AE28" s="19">
        <v>28</v>
      </c>
      <c r="AF28" s="20" t="s">
        <v>96</v>
      </c>
      <c r="AG28" s="25" t="s">
        <v>262</v>
      </c>
      <c r="AH28" s="20" t="s">
        <v>125</v>
      </c>
      <c r="AI28" s="8" t="s">
        <v>263</v>
      </c>
      <c r="AJ28" s="20" t="s">
        <v>264</v>
      </c>
      <c r="AK28" s="8" t="s">
        <v>37</v>
      </c>
    </row>
    <row r="29" spans="1:37" ht="15" customHeight="1">
      <c r="A29" s="7" t="s">
        <v>37</v>
      </c>
      <c r="B29" s="12">
        <v>45685</v>
      </c>
      <c r="C29" s="7" t="s">
        <v>265</v>
      </c>
      <c r="D29" s="8" t="s">
        <v>257</v>
      </c>
      <c r="E29" s="8" t="s">
        <v>92</v>
      </c>
      <c r="F29" s="8" t="s">
        <v>266</v>
      </c>
      <c r="G29" s="8" t="s">
        <v>267</v>
      </c>
      <c r="H29" s="8" t="s">
        <v>268</v>
      </c>
      <c r="I29" s="9">
        <v>-8216255927769790</v>
      </c>
      <c r="J29" s="10">
        <v>-3.49242494095742E+16</v>
      </c>
      <c r="K29" s="8">
        <v>2</v>
      </c>
      <c r="L29" s="8">
        <v>0</v>
      </c>
      <c r="M29" s="8">
        <v>1</v>
      </c>
      <c r="N29" s="8" t="s">
        <v>134</v>
      </c>
      <c r="O29" s="8">
        <v>144</v>
      </c>
      <c r="P29" s="12">
        <v>44756</v>
      </c>
      <c r="Q29" s="12">
        <v>46022</v>
      </c>
      <c r="R29" s="13" t="s">
        <v>85</v>
      </c>
      <c r="S29" s="8">
        <v>280</v>
      </c>
      <c r="T29" s="14">
        <v>256</v>
      </c>
      <c r="U29" s="13">
        <f t="shared" si="0"/>
        <v>24</v>
      </c>
      <c r="V29" s="15">
        <f t="shared" si="1"/>
        <v>0.91428571428571426</v>
      </c>
      <c r="W29" s="22">
        <f t="shared" si="2"/>
        <v>5868.8118811881186</v>
      </c>
      <c r="X29" s="23">
        <v>237100</v>
      </c>
      <c r="Y29" s="22">
        <v>224000</v>
      </c>
      <c r="Z29" s="18">
        <v>40.4</v>
      </c>
      <c r="AA29" s="26" t="s">
        <v>55</v>
      </c>
      <c r="AB29" s="18">
        <v>9380.17</v>
      </c>
      <c r="AC29" s="8">
        <v>5</v>
      </c>
      <c r="AD29" s="8" t="s">
        <v>269</v>
      </c>
      <c r="AE29" s="8">
        <v>9</v>
      </c>
      <c r="AF29" s="20" t="s">
        <v>270</v>
      </c>
      <c r="AG29" s="20" t="s">
        <v>271</v>
      </c>
      <c r="AH29" s="20" t="s">
        <v>125</v>
      </c>
      <c r="AI29" s="8" t="s">
        <v>55</v>
      </c>
      <c r="AJ29" s="20" t="s">
        <v>272</v>
      </c>
      <c r="AK29" s="8" t="s">
        <v>37</v>
      </c>
    </row>
    <row r="30" spans="1:37" ht="15" customHeight="1">
      <c r="A30" s="30" t="s">
        <v>37</v>
      </c>
      <c r="B30" s="31">
        <v>45684</v>
      </c>
      <c r="C30" s="7" t="s">
        <v>273</v>
      </c>
      <c r="D30" s="8" t="s">
        <v>257</v>
      </c>
      <c r="E30" s="8" t="s">
        <v>274</v>
      </c>
      <c r="F30" s="8" t="s">
        <v>275</v>
      </c>
      <c r="G30" s="8" t="s">
        <v>276</v>
      </c>
      <c r="H30" s="21" t="s">
        <v>277</v>
      </c>
      <c r="I30" s="9">
        <v>-8020496775984030</v>
      </c>
      <c r="J30" s="10">
        <v>-3.50076341629028E+16</v>
      </c>
      <c r="K30" s="8">
        <v>2</v>
      </c>
      <c r="L30" s="8">
        <v>0</v>
      </c>
      <c r="M30" s="8">
        <v>1</v>
      </c>
      <c r="N30" s="8">
        <v>1</v>
      </c>
      <c r="O30" s="8">
        <v>380</v>
      </c>
      <c r="P30" s="12">
        <v>43466</v>
      </c>
      <c r="Q30" s="12">
        <v>45290</v>
      </c>
      <c r="R30" s="13" t="s">
        <v>44</v>
      </c>
      <c r="S30" s="8">
        <v>380</v>
      </c>
      <c r="T30" s="14">
        <v>380</v>
      </c>
      <c r="U30" s="13">
        <f t="shared" si="0"/>
        <v>0</v>
      </c>
      <c r="V30" s="15">
        <f t="shared" si="1"/>
        <v>1</v>
      </c>
      <c r="W30" s="22">
        <f t="shared" si="2"/>
        <v>0</v>
      </c>
      <c r="X30" s="23">
        <v>0</v>
      </c>
      <c r="Y30" s="22">
        <v>172000</v>
      </c>
      <c r="Z30" s="18">
        <v>40.57</v>
      </c>
      <c r="AA30" s="26">
        <v>1</v>
      </c>
      <c r="AB30" s="18">
        <v>21403.81</v>
      </c>
      <c r="AC30" s="8">
        <v>5</v>
      </c>
      <c r="AD30" s="8">
        <v>12</v>
      </c>
      <c r="AE30" s="8">
        <v>7</v>
      </c>
      <c r="AF30" s="8" t="s">
        <v>252</v>
      </c>
      <c r="AG30" s="20" t="s">
        <v>278</v>
      </c>
      <c r="AH30" s="20" t="s">
        <v>279</v>
      </c>
      <c r="AI30" s="8" t="s">
        <v>280</v>
      </c>
      <c r="AJ30" s="20" t="s">
        <v>281</v>
      </c>
      <c r="AK30" s="8" t="s">
        <v>37</v>
      </c>
    </row>
    <row r="31" spans="1:37" ht="15" customHeight="1">
      <c r="A31" s="30" t="s">
        <v>37</v>
      </c>
      <c r="B31" s="31">
        <v>45684</v>
      </c>
      <c r="C31" s="7" t="s">
        <v>282</v>
      </c>
      <c r="D31" s="8" t="s">
        <v>257</v>
      </c>
      <c r="E31" s="8" t="s">
        <v>79</v>
      </c>
      <c r="F31" s="8" t="s">
        <v>283</v>
      </c>
      <c r="G31" s="21" t="s">
        <v>284</v>
      </c>
      <c r="H31" s="8" t="s">
        <v>285</v>
      </c>
      <c r="I31" s="9">
        <v>-8043273437932680</v>
      </c>
      <c r="J31" s="10">
        <v>-3.49538071942886E+16</v>
      </c>
      <c r="K31" s="8">
        <v>2</v>
      </c>
      <c r="L31" s="8">
        <v>0</v>
      </c>
      <c r="M31" s="8">
        <v>1</v>
      </c>
      <c r="N31" s="8">
        <v>1</v>
      </c>
      <c r="O31" s="8">
        <v>400</v>
      </c>
      <c r="P31" s="12">
        <v>44501</v>
      </c>
      <c r="Q31" s="12">
        <v>45261</v>
      </c>
      <c r="R31" s="13" t="s">
        <v>44</v>
      </c>
      <c r="S31" s="8">
        <v>400</v>
      </c>
      <c r="T31" s="14">
        <v>400</v>
      </c>
      <c r="U31" s="13">
        <f t="shared" si="0"/>
        <v>0</v>
      </c>
      <c r="V31" s="15">
        <f t="shared" si="1"/>
        <v>1</v>
      </c>
      <c r="W31" s="22">
        <f t="shared" si="2"/>
        <v>0</v>
      </c>
      <c r="X31" s="23">
        <v>0</v>
      </c>
      <c r="Y31" s="22" t="s">
        <v>55</v>
      </c>
      <c r="Z31" s="18">
        <v>40.79</v>
      </c>
      <c r="AA31" s="26" t="s">
        <v>55</v>
      </c>
      <c r="AB31" s="18" t="s">
        <v>55</v>
      </c>
      <c r="AC31" s="8">
        <v>5</v>
      </c>
      <c r="AD31" s="19">
        <v>4</v>
      </c>
      <c r="AE31" s="19">
        <v>20</v>
      </c>
      <c r="AF31" s="34" t="s">
        <v>252</v>
      </c>
      <c r="AG31" s="20" t="s">
        <v>286</v>
      </c>
      <c r="AH31" s="20" t="s">
        <v>287</v>
      </c>
      <c r="AI31" s="34" t="s">
        <v>288</v>
      </c>
      <c r="AJ31" s="20" t="s">
        <v>49</v>
      </c>
      <c r="AK31" s="8" t="s">
        <v>37</v>
      </c>
    </row>
    <row r="32" spans="1:37" ht="15" customHeight="1">
      <c r="A32" s="7" t="s">
        <v>37</v>
      </c>
      <c r="B32" s="12">
        <v>45685</v>
      </c>
      <c r="C32" s="7" t="s">
        <v>289</v>
      </c>
      <c r="D32" s="8" t="s">
        <v>257</v>
      </c>
      <c r="E32" s="8" t="s">
        <v>100</v>
      </c>
      <c r="F32" s="8" t="s">
        <v>290</v>
      </c>
      <c r="G32" s="8" t="s">
        <v>291</v>
      </c>
      <c r="H32" s="8" t="s">
        <v>292</v>
      </c>
      <c r="I32" s="10">
        <v>-7875241421133490</v>
      </c>
      <c r="J32" s="10">
        <v>-3.4909944661376E+16</v>
      </c>
      <c r="K32" s="8">
        <v>2</v>
      </c>
      <c r="L32" s="8">
        <v>0</v>
      </c>
      <c r="M32" s="8">
        <v>1</v>
      </c>
      <c r="N32" s="8">
        <v>1</v>
      </c>
      <c r="O32" s="8">
        <v>400</v>
      </c>
      <c r="P32" s="12">
        <v>44531</v>
      </c>
      <c r="Q32" s="12">
        <v>45383</v>
      </c>
      <c r="R32" s="13" t="s">
        <v>44</v>
      </c>
      <c r="S32" s="8">
        <v>400</v>
      </c>
      <c r="T32" s="14">
        <v>396</v>
      </c>
      <c r="U32" s="13">
        <f t="shared" si="0"/>
        <v>4</v>
      </c>
      <c r="V32" s="15">
        <f t="shared" si="1"/>
        <v>0.99</v>
      </c>
      <c r="W32" s="22">
        <f t="shared" si="2"/>
        <v>4829.6151017406228</v>
      </c>
      <c r="X32" s="23">
        <v>197000</v>
      </c>
      <c r="Y32" s="22">
        <v>180000</v>
      </c>
      <c r="Z32" s="18">
        <v>40.79</v>
      </c>
      <c r="AA32" s="26" t="s">
        <v>55</v>
      </c>
      <c r="AB32" s="18" t="s">
        <v>55</v>
      </c>
      <c r="AC32" s="8">
        <v>4</v>
      </c>
      <c r="AD32" s="19">
        <v>4</v>
      </c>
      <c r="AE32" s="8">
        <v>25</v>
      </c>
      <c r="AF32" s="20" t="s">
        <v>96</v>
      </c>
      <c r="AG32" s="20" t="s">
        <v>293</v>
      </c>
      <c r="AH32" s="20" t="s">
        <v>294</v>
      </c>
      <c r="AI32" s="8" t="s">
        <v>295</v>
      </c>
      <c r="AJ32" s="20" t="s">
        <v>296</v>
      </c>
      <c r="AK32" s="8" t="s">
        <v>37</v>
      </c>
    </row>
    <row r="33" spans="1:37" ht="15" customHeight="1">
      <c r="A33" s="5" t="s">
        <v>147</v>
      </c>
      <c r="B33" s="31">
        <v>45664</v>
      </c>
      <c r="C33" s="7" t="s">
        <v>297</v>
      </c>
      <c r="D33" s="8" t="s">
        <v>298</v>
      </c>
      <c r="E33" s="8" t="s">
        <v>92</v>
      </c>
      <c r="F33" s="8" t="s">
        <v>299</v>
      </c>
      <c r="G33" s="8" t="s">
        <v>300</v>
      </c>
      <c r="H33" s="8" t="s">
        <v>301</v>
      </c>
      <c r="I33" s="9">
        <v>-8115102080621550</v>
      </c>
      <c r="J33" s="10">
        <v>-3.4966607093811E+16</v>
      </c>
      <c r="K33" s="8">
        <v>2</v>
      </c>
      <c r="L33" s="8">
        <v>1</v>
      </c>
      <c r="M33" s="8">
        <v>1</v>
      </c>
      <c r="N33" s="8">
        <v>1</v>
      </c>
      <c r="O33" s="8">
        <v>142</v>
      </c>
      <c r="P33" s="12">
        <v>44197</v>
      </c>
      <c r="Q33" s="12">
        <v>45292</v>
      </c>
      <c r="R33" s="13" t="s">
        <v>44</v>
      </c>
      <c r="S33" s="37">
        <v>400</v>
      </c>
      <c r="T33" s="14">
        <v>400</v>
      </c>
      <c r="U33" s="13">
        <f t="shared" si="0"/>
        <v>0</v>
      </c>
      <c r="V33" s="15">
        <f t="shared" si="1"/>
        <v>1</v>
      </c>
      <c r="W33" s="22">
        <f t="shared" si="2"/>
        <v>0</v>
      </c>
      <c r="X33" s="23">
        <v>0</v>
      </c>
      <c r="Y33" s="22">
        <v>150000</v>
      </c>
      <c r="Z33" s="18">
        <v>46</v>
      </c>
      <c r="AA33" s="26" t="s">
        <v>55</v>
      </c>
      <c r="AB33" s="18" t="s">
        <v>55</v>
      </c>
      <c r="AC33" s="8">
        <v>5</v>
      </c>
      <c r="AD33" s="8">
        <v>8</v>
      </c>
      <c r="AE33" s="8">
        <v>10</v>
      </c>
      <c r="AF33" s="8" t="s">
        <v>302</v>
      </c>
      <c r="AG33" s="20" t="s">
        <v>303</v>
      </c>
      <c r="AH33" s="20" t="s">
        <v>304</v>
      </c>
      <c r="AI33" s="8" t="s">
        <v>305</v>
      </c>
      <c r="AJ33" s="20" t="s">
        <v>49</v>
      </c>
      <c r="AK33" s="8"/>
    </row>
    <row r="34" spans="1:37" ht="15" customHeight="1">
      <c r="A34" s="7" t="s">
        <v>147</v>
      </c>
      <c r="B34" s="12">
        <v>45664</v>
      </c>
      <c r="C34" s="27" t="s">
        <v>306</v>
      </c>
      <c r="D34" s="8" t="s">
        <v>298</v>
      </c>
      <c r="E34" s="8" t="s">
        <v>92</v>
      </c>
      <c r="F34" s="8" t="s">
        <v>299</v>
      </c>
      <c r="G34" s="21" t="s">
        <v>307</v>
      </c>
      <c r="H34" s="8" t="s">
        <v>308</v>
      </c>
      <c r="I34" s="9">
        <v>-8112960738992620</v>
      </c>
      <c r="J34" s="10">
        <v>-3.49698451919595E+16</v>
      </c>
      <c r="K34" s="8">
        <v>2</v>
      </c>
      <c r="L34" s="8">
        <v>0</v>
      </c>
      <c r="M34" s="8">
        <v>1</v>
      </c>
      <c r="N34" s="8">
        <v>1</v>
      </c>
      <c r="O34" s="8">
        <v>160</v>
      </c>
      <c r="P34" s="12">
        <v>45383</v>
      </c>
      <c r="Q34" s="12">
        <v>46478</v>
      </c>
      <c r="R34" s="13" t="s">
        <v>85</v>
      </c>
      <c r="S34" s="38">
        <v>160</v>
      </c>
      <c r="T34" s="14">
        <v>127</v>
      </c>
      <c r="U34" s="13">
        <f t="shared" si="0"/>
        <v>33</v>
      </c>
      <c r="V34" s="15">
        <f t="shared" si="1"/>
        <v>0.79374999999999996</v>
      </c>
      <c r="W34" s="22">
        <f t="shared" si="2"/>
        <v>4562.2420160764714</v>
      </c>
      <c r="X34" s="23">
        <v>210000</v>
      </c>
      <c r="Y34" s="39">
        <v>210000</v>
      </c>
      <c r="Z34" s="18">
        <v>46.03</v>
      </c>
      <c r="AA34" s="26" t="s">
        <v>55</v>
      </c>
      <c r="AB34" s="18" t="s">
        <v>55</v>
      </c>
      <c r="AC34" s="38">
        <v>5</v>
      </c>
      <c r="AD34" s="38">
        <v>8</v>
      </c>
      <c r="AE34" s="40">
        <v>4</v>
      </c>
      <c r="AF34" s="20" t="s">
        <v>309</v>
      </c>
      <c r="AG34" s="25" t="s">
        <v>310</v>
      </c>
      <c r="AH34" s="20" t="s">
        <v>311</v>
      </c>
      <c r="AI34" s="8" t="s">
        <v>254</v>
      </c>
      <c r="AJ34" s="20" t="s">
        <v>312</v>
      </c>
      <c r="AK34" s="8" t="s">
        <v>147</v>
      </c>
    </row>
    <row r="35" spans="1:37" ht="15" customHeight="1">
      <c r="A35" s="5" t="s">
        <v>147</v>
      </c>
      <c r="B35" s="31">
        <v>45664</v>
      </c>
      <c r="C35" s="7" t="s">
        <v>313</v>
      </c>
      <c r="D35" s="8" t="s">
        <v>298</v>
      </c>
      <c r="E35" s="8" t="s">
        <v>92</v>
      </c>
      <c r="F35" s="8" t="s">
        <v>299</v>
      </c>
      <c r="G35" s="8" t="s">
        <v>314</v>
      </c>
      <c r="H35" s="8" t="s">
        <v>301</v>
      </c>
      <c r="I35" s="9">
        <v>-8115102080621550</v>
      </c>
      <c r="J35" s="10">
        <v>-3.4966607093811E+16</v>
      </c>
      <c r="K35" s="8">
        <v>2</v>
      </c>
      <c r="L35" s="8">
        <v>1</v>
      </c>
      <c r="M35" s="8">
        <v>1</v>
      </c>
      <c r="N35" s="8">
        <v>1</v>
      </c>
      <c r="O35" s="8">
        <v>320</v>
      </c>
      <c r="P35" s="12">
        <v>43466</v>
      </c>
      <c r="Q35" s="12">
        <v>44562</v>
      </c>
      <c r="R35" s="13" t="s">
        <v>54</v>
      </c>
      <c r="S35" s="8">
        <v>320</v>
      </c>
      <c r="T35" s="14">
        <v>320</v>
      </c>
      <c r="U35" s="13">
        <f t="shared" si="0"/>
        <v>0</v>
      </c>
      <c r="V35" s="15">
        <f t="shared" si="1"/>
        <v>1</v>
      </c>
      <c r="W35" s="22">
        <f t="shared" si="2"/>
        <v>0</v>
      </c>
      <c r="X35" s="23">
        <v>0</v>
      </c>
      <c r="Y35" s="22" t="s">
        <v>55</v>
      </c>
      <c r="Z35" s="18">
        <v>47</v>
      </c>
      <c r="AA35" s="26" t="s">
        <v>55</v>
      </c>
      <c r="AB35" s="18">
        <v>20000</v>
      </c>
      <c r="AC35" s="8">
        <v>5</v>
      </c>
      <c r="AD35" s="8">
        <v>4</v>
      </c>
      <c r="AE35" s="8">
        <v>10</v>
      </c>
      <c r="AF35" s="8" t="s">
        <v>302</v>
      </c>
      <c r="AG35" s="20" t="s">
        <v>303</v>
      </c>
      <c r="AH35" s="20" t="s">
        <v>304</v>
      </c>
      <c r="AI35" s="8" t="s">
        <v>305</v>
      </c>
      <c r="AJ35" s="20" t="s">
        <v>49</v>
      </c>
      <c r="AK35" s="8"/>
    </row>
    <row r="36" spans="1:37" ht="15" customHeight="1">
      <c r="A36" s="7" t="s">
        <v>147</v>
      </c>
      <c r="B36" s="12">
        <v>45664</v>
      </c>
      <c r="C36" s="27" t="s">
        <v>306</v>
      </c>
      <c r="D36" s="8" t="s">
        <v>298</v>
      </c>
      <c r="E36" s="8" t="s">
        <v>92</v>
      </c>
      <c r="F36" s="8" t="s">
        <v>299</v>
      </c>
      <c r="G36" s="21" t="s">
        <v>307</v>
      </c>
      <c r="H36" s="8" t="s">
        <v>308</v>
      </c>
      <c r="I36" s="9">
        <v>-8112960738992620</v>
      </c>
      <c r="J36" s="10">
        <v>-3.49698451919595E+16</v>
      </c>
      <c r="K36" s="8">
        <v>3</v>
      </c>
      <c r="L36" s="8">
        <v>1</v>
      </c>
      <c r="M36" s="8">
        <v>1</v>
      </c>
      <c r="N36" s="8">
        <v>1</v>
      </c>
      <c r="O36" s="8">
        <v>140</v>
      </c>
      <c r="P36" s="12">
        <v>45384</v>
      </c>
      <c r="Q36" s="12">
        <v>46478</v>
      </c>
      <c r="R36" s="13" t="s">
        <v>85</v>
      </c>
      <c r="S36" s="38">
        <v>140</v>
      </c>
      <c r="T36" s="14">
        <v>113</v>
      </c>
      <c r="U36" s="13">
        <f t="shared" si="0"/>
        <v>27</v>
      </c>
      <c r="V36" s="15">
        <f t="shared" si="1"/>
        <v>0.80714285714285716</v>
      </c>
      <c r="W36" s="22">
        <f t="shared" si="2"/>
        <v>4497.0631424375924</v>
      </c>
      <c r="X36" s="23">
        <v>245000</v>
      </c>
      <c r="Y36" s="39">
        <v>245000</v>
      </c>
      <c r="Z36" s="18">
        <v>54.48</v>
      </c>
      <c r="AA36" s="26" t="s">
        <v>55</v>
      </c>
      <c r="AB36" s="18" t="s">
        <v>55</v>
      </c>
      <c r="AC36" s="38">
        <v>5</v>
      </c>
      <c r="AD36" s="38">
        <v>4</v>
      </c>
      <c r="AE36" s="40">
        <v>7</v>
      </c>
      <c r="AF36" s="20" t="s">
        <v>315</v>
      </c>
      <c r="AG36" s="25" t="s">
        <v>310</v>
      </c>
      <c r="AH36" s="20" t="s">
        <v>311</v>
      </c>
      <c r="AI36" s="8" t="s">
        <v>254</v>
      </c>
      <c r="AJ36" s="20" t="s">
        <v>316</v>
      </c>
      <c r="AK36" s="8" t="s">
        <v>147</v>
      </c>
    </row>
    <row r="37" spans="1:37" ht="15" customHeight="1">
      <c r="A37" s="5" t="s">
        <v>147</v>
      </c>
      <c r="B37" s="31">
        <v>45664</v>
      </c>
      <c r="C37" s="7" t="s">
        <v>317</v>
      </c>
      <c r="D37" s="8" t="s">
        <v>298</v>
      </c>
      <c r="E37" s="8" t="s">
        <v>92</v>
      </c>
      <c r="F37" s="8" t="s">
        <v>299</v>
      </c>
      <c r="G37" s="8" t="s">
        <v>314</v>
      </c>
      <c r="H37" s="8" t="s">
        <v>318</v>
      </c>
      <c r="I37" s="9">
        <v>-8115102080621550</v>
      </c>
      <c r="J37" s="10">
        <v>-3.4966607093811E+16</v>
      </c>
      <c r="K37" s="8">
        <v>3</v>
      </c>
      <c r="L37" s="8">
        <v>1</v>
      </c>
      <c r="M37" s="8">
        <v>1</v>
      </c>
      <c r="N37" s="8">
        <v>1</v>
      </c>
      <c r="O37" s="8">
        <v>80</v>
      </c>
      <c r="P37" s="12">
        <v>44197</v>
      </c>
      <c r="Q37" s="12">
        <v>45504</v>
      </c>
      <c r="R37" s="13" t="s">
        <v>44</v>
      </c>
      <c r="S37" s="8">
        <v>80</v>
      </c>
      <c r="T37" s="14">
        <v>80</v>
      </c>
      <c r="U37" s="13">
        <f t="shared" si="0"/>
        <v>0</v>
      </c>
      <c r="V37" s="15">
        <f t="shared" si="1"/>
        <v>1</v>
      </c>
      <c r="W37" s="22">
        <f t="shared" si="2"/>
        <v>0</v>
      </c>
      <c r="X37" s="23">
        <v>0</v>
      </c>
      <c r="Y37" s="22">
        <v>168000</v>
      </c>
      <c r="Z37" s="18">
        <v>55</v>
      </c>
      <c r="AA37" s="26" t="s">
        <v>55</v>
      </c>
      <c r="AB37" s="18" t="s">
        <v>55</v>
      </c>
      <c r="AC37" s="8">
        <v>5</v>
      </c>
      <c r="AD37" s="8">
        <v>4</v>
      </c>
      <c r="AE37" s="8">
        <v>4</v>
      </c>
      <c r="AF37" s="8" t="s">
        <v>302</v>
      </c>
      <c r="AG37" s="20" t="s">
        <v>303</v>
      </c>
      <c r="AH37" s="20" t="s">
        <v>304</v>
      </c>
      <c r="AI37" s="8" t="s">
        <v>305</v>
      </c>
      <c r="AJ37" s="20" t="s">
        <v>49</v>
      </c>
      <c r="AK37" s="8"/>
    </row>
    <row r="38" spans="1:37" ht="15" customHeight="1">
      <c r="A38" s="7" t="s">
        <v>37</v>
      </c>
      <c r="B38" s="12">
        <v>45685</v>
      </c>
      <c r="C38" s="7" t="s">
        <v>319</v>
      </c>
      <c r="D38" s="8" t="s">
        <v>320</v>
      </c>
      <c r="E38" s="8" t="s">
        <v>100</v>
      </c>
      <c r="F38" s="8" t="s">
        <v>321</v>
      </c>
      <c r="G38" s="8" t="s">
        <v>322</v>
      </c>
      <c r="H38" s="8" t="s">
        <v>323</v>
      </c>
      <c r="I38" s="9" t="s">
        <v>324</v>
      </c>
      <c r="J38" s="10" t="s">
        <v>325</v>
      </c>
      <c r="K38" s="8">
        <v>2</v>
      </c>
      <c r="L38" s="8">
        <v>0</v>
      </c>
      <c r="M38" s="8">
        <v>1</v>
      </c>
      <c r="N38" s="8">
        <v>1</v>
      </c>
      <c r="O38" s="8">
        <v>451</v>
      </c>
      <c r="P38" s="12">
        <v>44317</v>
      </c>
      <c r="Q38" s="12">
        <v>45413</v>
      </c>
      <c r="R38" s="13" t="s">
        <v>44</v>
      </c>
      <c r="S38" s="8">
        <v>448</v>
      </c>
      <c r="T38" s="14">
        <v>374</v>
      </c>
      <c r="U38" s="13">
        <f t="shared" si="0"/>
        <v>74</v>
      </c>
      <c r="V38" s="15">
        <f t="shared" si="1"/>
        <v>0.8348214285714286</v>
      </c>
      <c r="W38" s="22">
        <f t="shared" si="2"/>
        <v>4349.6711224273286</v>
      </c>
      <c r="X38" s="23">
        <v>205000</v>
      </c>
      <c r="Y38" s="22">
        <v>157000</v>
      </c>
      <c r="Z38" s="18">
        <v>47.13</v>
      </c>
      <c r="AA38" s="26" t="s">
        <v>55</v>
      </c>
      <c r="AB38" s="18">
        <v>12000</v>
      </c>
      <c r="AC38" s="8">
        <v>4</v>
      </c>
      <c r="AD38" s="8">
        <v>8</v>
      </c>
      <c r="AE38" s="8">
        <v>14</v>
      </c>
      <c r="AF38" s="8" t="s">
        <v>326</v>
      </c>
      <c r="AG38" s="20" t="s">
        <v>327</v>
      </c>
      <c r="AH38" s="20" t="s">
        <v>328</v>
      </c>
      <c r="AI38" s="8" t="s">
        <v>55</v>
      </c>
      <c r="AJ38" s="20" t="s">
        <v>329</v>
      </c>
      <c r="AK38" s="8" t="s">
        <v>37</v>
      </c>
    </row>
    <row r="39" spans="1:37" ht="15" customHeight="1">
      <c r="A39" s="30" t="s">
        <v>37</v>
      </c>
      <c r="B39" s="31">
        <v>45665</v>
      </c>
      <c r="C39" s="7" t="s">
        <v>330</v>
      </c>
      <c r="D39" s="8" t="s">
        <v>331</v>
      </c>
      <c r="E39" s="8" t="s">
        <v>150</v>
      </c>
      <c r="F39" s="8" t="s">
        <v>332</v>
      </c>
      <c r="G39" s="8" t="s">
        <v>333</v>
      </c>
      <c r="H39" s="8" t="s">
        <v>334</v>
      </c>
      <c r="I39" s="9">
        <v>-7965011307866660</v>
      </c>
      <c r="J39" s="10">
        <v>-3.48344129310716E+16</v>
      </c>
      <c r="K39" s="8">
        <v>2</v>
      </c>
      <c r="L39" s="8">
        <v>0</v>
      </c>
      <c r="M39" s="8">
        <v>1</v>
      </c>
      <c r="N39" s="8">
        <v>1</v>
      </c>
      <c r="O39" s="8">
        <v>80</v>
      </c>
      <c r="P39" s="12">
        <v>43617</v>
      </c>
      <c r="Q39" s="12">
        <v>44896</v>
      </c>
      <c r="R39" s="13" t="s">
        <v>44</v>
      </c>
      <c r="S39" s="8">
        <v>80</v>
      </c>
      <c r="T39" s="14">
        <v>80</v>
      </c>
      <c r="U39" s="13">
        <f t="shared" si="0"/>
        <v>0</v>
      </c>
      <c r="V39" s="15">
        <f t="shared" si="1"/>
        <v>1</v>
      </c>
      <c r="W39" s="22">
        <f t="shared" si="2"/>
        <v>0</v>
      </c>
      <c r="X39" s="23">
        <v>0</v>
      </c>
      <c r="Y39" s="22">
        <v>188000</v>
      </c>
      <c r="Z39" s="18">
        <v>46.77</v>
      </c>
      <c r="AA39" s="26" t="s">
        <v>55</v>
      </c>
      <c r="AB39" s="18" t="s">
        <v>55</v>
      </c>
      <c r="AC39" s="8">
        <v>4</v>
      </c>
      <c r="AD39" s="8">
        <v>10</v>
      </c>
      <c r="AE39" s="8">
        <v>2</v>
      </c>
      <c r="AF39" s="8" t="s">
        <v>252</v>
      </c>
      <c r="AG39" s="20" t="s">
        <v>335</v>
      </c>
      <c r="AH39" s="20" t="s">
        <v>336</v>
      </c>
      <c r="AI39" s="8" t="s">
        <v>55</v>
      </c>
      <c r="AJ39" s="20" t="s">
        <v>49</v>
      </c>
      <c r="AK39" s="8" t="s">
        <v>37</v>
      </c>
    </row>
    <row r="40" spans="1:37" ht="15" customHeight="1">
      <c r="A40" s="7" t="s">
        <v>37</v>
      </c>
      <c r="B40" s="12">
        <v>45665</v>
      </c>
      <c r="C40" s="41" t="s">
        <v>337</v>
      </c>
      <c r="D40" s="34" t="s">
        <v>338</v>
      </c>
      <c r="E40" s="34" t="s">
        <v>79</v>
      </c>
      <c r="F40" s="34" t="s">
        <v>339</v>
      </c>
      <c r="G40" s="34" t="s">
        <v>340</v>
      </c>
      <c r="H40" s="34" t="s">
        <v>341</v>
      </c>
      <c r="I40" s="42">
        <v>-8030386009785780</v>
      </c>
      <c r="J40" s="42">
        <v>-3.48906130924127E+16</v>
      </c>
      <c r="K40" s="34">
        <v>1</v>
      </c>
      <c r="L40" s="34">
        <v>0</v>
      </c>
      <c r="M40" s="34">
        <v>1</v>
      </c>
      <c r="N40" s="34" t="s">
        <v>134</v>
      </c>
      <c r="O40" s="34">
        <v>70</v>
      </c>
      <c r="P40" s="12">
        <v>45444</v>
      </c>
      <c r="Q40" s="35">
        <v>46387</v>
      </c>
      <c r="R40" s="43" t="s">
        <v>342</v>
      </c>
      <c r="S40" s="34">
        <v>12</v>
      </c>
      <c r="T40" s="44">
        <v>8</v>
      </c>
      <c r="U40" s="13">
        <f t="shared" si="0"/>
        <v>4</v>
      </c>
      <c r="V40" s="45">
        <f t="shared" si="1"/>
        <v>0.66666666666666663</v>
      </c>
      <c r="W40" s="46">
        <f t="shared" si="2"/>
        <v>8665.7999999999993</v>
      </c>
      <c r="X40" s="47">
        <v>189781.02</v>
      </c>
      <c r="Y40" s="48" t="s">
        <v>55</v>
      </c>
      <c r="Z40" s="49">
        <v>21.9</v>
      </c>
      <c r="AA40" s="34">
        <v>2</v>
      </c>
      <c r="AB40" s="34" t="s">
        <v>55</v>
      </c>
      <c r="AC40" s="34">
        <v>12</v>
      </c>
      <c r="AD40" s="34">
        <v>1</v>
      </c>
      <c r="AE40" s="34">
        <v>1</v>
      </c>
      <c r="AF40" s="34" t="s">
        <v>343</v>
      </c>
      <c r="AG40" s="50" t="s">
        <v>344</v>
      </c>
      <c r="AH40" s="50" t="s">
        <v>345</v>
      </c>
      <c r="AI40" s="34" t="s">
        <v>55</v>
      </c>
      <c r="AJ40" s="25" t="s">
        <v>346</v>
      </c>
      <c r="AK40" s="8" t="s">
        <v>37</v>
      </c>
    </row>
    <row r="41" spans="1:37" ht="15" customHeight="1">
      <c r="A41" s="7" t="s">
        <v>37</v>
      </c>
      <c r="B41" s="12">
        <v>45665</v>
      </c>
      <c r="C41" s="41" t="s">
        <v>337</v>
      </c>
      <c r="D41" s="34" t="s">
        <v>338</v>
      </c>
      <c r="E41" s="34" t="s">
        <v>79</v>
      </c>
      <c r="F41" s="34" t="s">
        <v>339</v>
      </c>
      <c r="G41" s="34" t="s">
        <v>340</v>
      </c>
      <c r="H41" s="34" t="s">
        <v>341</v>
      </c>
      <c r="I41" s="42">
        <v>-8030386009785780</v>
      </c>
      <c r="J41" s="42">
        <v>-3.48906130924127E+16</v>
      </c>
      <c r="K41" s="34">
        <v>2</v>
      </c>
      <c r="L41" s="34">
        <v>0</v>
      </c>
      <c r="M41" s="34">
        <v>1</v>
      </c>
      <c r="N41" s="34" t="s">
        <v>134</v>
      </c>
      <c r="O41" s="34" t="s">
        <v>55</v>
      </c>
      <c r="P41" s="12">
        <v>45444</v>
      </c>
      <c r="Q41" s="35">
        <v>46387</v>
      </c>
      <c r="R41" s="43" t="s">
        <v>85</v>
      </c>
      <c r="S41" s="51">
        <v>64</v>
      </c>
      <c r="T41" s="44">
        <v>31</v>
      </c>
      <c r="U41" s="13">
        <f t="shared" si="0"/>
        <v>33</v>
      </c>
      <c r="V41" s="45">
        <f t="shared" si="1"/>
        <v>0.484375</v>
      </c>
      <c r="W41" s="46">
        <f t="shared" si="2"/>
        <v>7132.8600388780897</v>
      </c>
      <c r="X41" s="47">
        <v>256854.29</v>
      </c>
      <c r="Y41" s="48" t="s">
        <v>55</v>
      </c>
      <c r="Z41" s="49">
        <v>36.01</v>
      </c>
      <c r="AA41" s="34">
        <v>2</v>
      </c>
      <c r="AB41" s="34" t="s">
        <v>55</v>
      </c>
      <c r="AC41" s="34">
        <v>13</v>
      </c>
      <c r="AD41" s="34">
        <v>5</v>
      </c>
      <c r="AE41" s="34">
        <v>1</v>
      </c>
      <c r="AF41" s="34" t="s">
        <v>347</v>
      </c>
      <c r="AG41" s="50" t="s">
        <v>344</v>
      </c>
      <c r="AH41" s="50" t="s">
        <v>345</v>
      </c>
      <c r="AI41" s="34" t="s">
        <v>55</v>
      </c>
      <c r="AJ41" s="25" t="s">
        <v>348</v>
      </c>
      <c r="AK41" s="8" t="s">
        <v>37</v>
      </c>
    </row>
    <row r="42" spans="1:37" ht="15" customHeight="1">
      <c r="A42" s="7" t="s">
        <v>37</v>
      </c>
      <c r="B42" s="12">
        <v>45685</v>
      </c>
      <c r="C42" s="7" t="s">
        <v>349</v>
      </c>
      <c r="D42" s="8" t="s">
        <v>350</v>
      </c>
      <c r="E42" s="8" t="s">
        <v>274</v>
      </c>
      <c r="F42" s="8" t="s">
        <v>275</v>
      </c>
      <c r="G42" s="8" t="s">
        <v>351</v>
      </c>
      <c r="H42" s="21" t="s">
        <v>352</v>
      </c>
      <c r="I42" s="9">
        <v>-8021700870192850</v>
      </c>
      <c r="J42" s="10">
        <v>-3.50074925634785E+16</v>
      </c>
      <c r="K42" s="11">
        <v>2</v>
      </c>
      <c r="L42" s="8">
        <v>1</v>
      </c>
      <c r="M42" s="8">
        <v>1</v>
      </c>
      <c r="N42" s="8">
        <v>1</v>
      </c>
      <c r="O42" s="8">
        <v>620</v>
      </c>
      <c r="P42" s="12">
        <v>44317</v>
      </c>
      <c r="Q42" s="12">
        <v>46387</v>
      </c>
      <c r="R42" s="13" t="s">
        <v>353</v>
      </c>
      <c r="S42" s="8">
        <v>620</v>
      </c>
      <c r="T42" s="14">
        <v>607</v>
      </c>
      <c r="U42" s="13">
        <f t="shared" si="0"/>
        <v>13</v>
      </c>
      <c r="V42" s="15">
        <f t="shared" si="1"/>
        <v>0.9790322580645161</v>
      </c>
      <c r="W42" s="22">
        <f t="shared" si="2"/>
        <v>4921.4905085540195</v>
      </c>
      <c r="X42" s="23">
        <v>210000</v>
      </c>
      <c r="Y42" s="22">
        <v>205000</v>
      </c>
      <c r="Z42" s="18">
        <v>42.67</v>
      </c>
      <c r="AA42" s="26" t="s">
        <v>55</v>
      </c>
      <c r="AB42" s="18">
        <v>21236.77</v>
      </c>
      <c r="AC42" s="8">
        <v>5</v>
      </c>
      <c r="AD42" s="19">
        <v>4</v>
      </c>
      <c r="AE42" s="19">
        <v>31</v>
      </c>
      <c r="AF42" s="8" t="s">
        <v>252</v>
      </c>
      <c r="AG42" s="20" t="s">
        <v>354</v>
      </c>
      <c r="AH42" s="20" t="s">
        <v>355</v>
      </c>
      <c r="AI42" s="8" t="s">
        <v>55</v>
      </c>
      <c r="AJ42" s="20" t="s">
        <v>356</v>
      </c>
      <c r="AK42" s="8" t="s">
        <v>37</v>
      </c>
    </row>
    <row r="43" spans="1:37" ht="15" customHeight="1">
      <c r="A43" s="5" t="s">
        <v>37</v>
      </c>
      <c r="B43" s="6">
        <v>45297</v>
      </c>
      <c r="C43" s="7" t="s">
        <v>357</v>
      </c>
      <c r="D43" s="52" t="s">
        <v>358</v>
      </c>
      <c r="E43" s="8" t="s">
        <v>92</v>
      </c>
      <c r="F43" s="8" t="s">
        <v>359</v>
      </c>
      <c r="G43" s="8" t="s">
        <v>360</v>
      </c>
      <c r="H43" s="8" t="s">
        <v>361</v>
      </c>
      <c r="I43" s="9">
        <v>-8113296438107150</v>
      </c>
      <c r="J43" s="10">
        <v>-3.4998300075531E+16</v>
      </c>
      <c r="K43" s="8">
        <v>1</v>
      </c>
      <c r="L43" s="8">
        <v>0</v>
      </c>
      <c r="M43" s="8">
        <v>1</v>
      </c>
      <c r="N43" s="8">
        <v>1</v>
      </c>
      <c r="O43" s="8">
        <v>384</v>
      </c>
      <c r="P43" s="12">
        <v>43466</v>
      </c>
      <c r="Q43" s="12">
        <v>44197</v>
      </c>
      <c r="R43" s="13" t="s">
        <v>44</v>
      </c>
      <c r="S43" s="8">
        <v>192</v>
      </c>
      <c r="T43" s="14">
        <v>192</v>
      </c>
      <c r="U43" s="13">
        <f t="shared" si="0"/>
        <v>0</v>
      </c>
      <c r="V43" s="15">
        <f t="shared" si="1"/>
        <v>1</v>
      </c>
      <c r="W43" s="22">
        <f t="shared" si="2"/>
        <v>0</v>
      </c>
      <c r="X43" s="23">
        <v>0</v>
      </c>
      <c r="Y43" s="22">
        <v>150400</v>
      </c>
      <c r="Z43" s="18">
        <v>36.299999999999997</v>
      </c>
      <c r="AA43" s="26" t="s">
        <v>55</v>
      </c>
      <c r="AB43" s="18">
        <v>19955</v>
      </c>
      <c r="AC43" s="8">
        <v>4</v>
      </c>
      <c r="AD43" s="19">
        <v>4</v>
      </c>
      <c r="AE43" s="8">
        <v>12</v>
      </c>
      <c r="AF43" s="8" t="s">
        <v>252</v>
      </c>
      <c r="AG43" s="20" t="s">
        <v>362</v>
      </c>
      <c r="AH43" s="20" t="s">
        <v>363</v>
      </c>
      <c r="AI43" s="8" t="s">
        <v>364</v>
      </c>
      <c r="AJ43" s="20" t="s">
        <v>49</v>
      </c>
      <c r="AK43" s="8" t="s">
        <v>37</v>
      </c>
    </row>
    <row r="44" spans="1:37" ht="15" customHeight="1">
      <c r="A44" s="7" t="s">
        <v>37</v>
      </c>
      <c r="B44" s="12">
        <v>45663</v>
      </c>
      <c r="C44" s="27" t="s">
        <v>365</v>
      </c>
      <c r="D44" s="8" t="s">
        <v>358</v>
      </c>
      <c r="E44" s="8" t="s">
        <v>274</v>
      </c>
      <c r="F44" s="8" t="s">
        <v>366</v>
      </c>
      <c r="G44" s="21" t="s">
        <v>367</v>
      </c>
      <c r="H44" s="8" t="s">
        <v>368</v>
      </c>
      <c r="I44" s="9">
        <v>-8027047028563260</v>
      </c>
      <c r="J44" s="10">
        <v>-3.5001609106462E+16</v>
      </c>
      <c r="K44" s="8">
        <v>1</v>
      </c>
      <c r="L44" s="8">
        <v>0</v>
      </c>
      <c r="M44" s="8">
        <v>1</v>
      </c>
      <c r="N44" s="8">
        <v>1</v>
      </c>
      <c r="O44" s="8">
        <v>62</v>
      </c>
      <c r="P44" s="12">
        <v>45245</v>
      </c>
      <c r="Q44" s="12">
        <v>46023</v>
      </c>
      <c r="R44" s="13" t="s">
        <v>85</v>
      </c>
      <c r="S44" s="8">
        <v>62</v>
      </c>
      <c r="T44" s="14">
        <v>54</v>
      </c>
      <c r="U44" s="13">
        <f t="shared" si="0"/>
        <v>8</v>
      </c>
      <c r="V44" s="15">
        <f t="shared" si="1"/>
        <v>0.87096774193548387</v>
      </c>
      <c r="W44" s="22">
        <f t="shared" si="2"/>
        <v>6187.8437843784377</v>
      </c>
      <c r="X44" s="23">
        <v>224990</v>
      </c>
      <c r="Y44" s="22">
        <v>241270</v>
      </c>
      <c r="Z44" s="18">
        <v>36.36</v>
      </c>
      <c r="AA44" s="8">
        <v>2</v>
      </c>
      <c r="AB44" s="26">
        <v>11993.1</v>
      </c>
      <c r="AC44" s="8" t="s">
        <v>369</v>
      </c>
      <c r="AD44" s="8">
        <v>2</v>
      </c>
      <c r="AE44" s="19">
        <v>2</v>
      </c>
      <c r="AF44" s="8" t="s">
        <v>252</v>
      </c>
      <c r="AG44" s="25" t="s">
        <v>370</v>
      </c>
      <c r="AH44" s="20" t="s">
        <v>371</v>
      </c>
      <c r="AI44" s="8" t="s">
        <v>372</v>
      </c>
      <c r="AJ44" s="20" t="s">
        <v>373</v>
      </c>
      <c r="AK44" s="8" t="s">
        <v>37</v>
      </c>
    </row>
    <row r="45" spans="1:37" ht="15" customHeight="1">
      <c r="A45" s="7" t="s">
        <v>37</v>
      </c>
      <c r="B45" s="12">
        <v>45663</v>
      </c>
      <c r="C45" s="27" t="s">
        <v>374</v>
      </c>
      <c r="D45" s="8" t="s">
        <v>358</v>
      </c>
      <c r="E45" s="8" t="s">
        <v>40</v>
      </c>
      <c r="F45" s="8" t="s">
        <v>151</v>
      </c>
      <c r="G45" s="21" t="s">
        <v>375</v>
      </c>
      <c r="H45" s="8" t="s">
        <v>376</v>
      </c>
      <c r="I45" s="9">
        <v>-7965825082968370</v>
      </c>
      <c r="J45" s="10">
        <v>-3.48610010395578E+16</v>
      </c>
      <c r="K45" s="8">
        <v>2</v>
      </c>
      <c r="L45" s="8">
        <v>0</v>
      </c>
      <c r="M45" s="8">
        <v>1</v>
      </c>
      <c r="N45" s="8" t="s">
        <v>134</v>
      </c>
      <c r="O45" s="8">
        <v>505</v>
      </c>
      <c r="P45" s="12">
        <v>45139</v>
      </c>
      <c r="Q45" s="12">
        <v>46022</v>
      </c>
      <c r="R45" s="13" t="s">
        <v>54</v>
      </c>
      <c r="S45" s="8">
        <v>500</v>
      </c>
      <c r="T45" s="14">
        <v>414</v>
      </c>
      <c r="U45" s="13">
        <f t="shared" si="0"/>
        <v>86</v>
      </c>
      <c r="V45" s="15">
        <f t="shared" si="1"/>
        <v>0.82799999999999996</v>
      </c>
      <c r="W45" s="22">
        <f t="shared" si="2"/>
        <v>5963.28125</v>
      </c>
      <c r="X45" s="23">
        <v>228990</v>
      </c>
      <c r="Y45" s="22">
        <v>215000</v>
      </c>
      <c r="Z45" s="18">
        <v>38.4</v>
      </c>
      <c r="AA45" s="26" t="s">
        <v>55</v>
      </c>
      <c r="AB45" s="26">
        <v>27377.93</v>
      </c>
      <c r="AC45" s="8">
        <v>5</v>
      </c>
      <c r="AD45" s="8">
        <v>4</v>
      </c>
      <c r="AE45" s="19">
        <v>25</v>
      </c>
      <c r="AF45" s="8" t="s">
        <v>252</v>
      </c>
      <c r="AG45" s="25" t="s">
        <v>377</v>
      </c>
      <c r="AH45" s="20" t="s">
        <v>125</v>
      </c>
      <c r="AI45" s="8" t="s">
        <v>378</v>
      </c>
      <c r="AJ45" s="20" t="s">
        <v>379</v>
      </c>
      <c r="AK45" s="8" t="s">
        <v>37</v>
      </c>
    </row>
    <row r="46" spans="1:37" ht="15" customHeight="1">
      <c r="A46" s="7" t="s">
        <v>37</v>
      </c>
      <c r="B46" s="12">
        <v>45663</v>
      </c>
      <c r="C46" s="7" t="s">
        <v>380</v>
      </c>
      <c r="D46" s="8" t="s">
        <v>358</v>
      </c>
      <c r="E46" s="8" t="s">
        <v>92</v>
      </c>
      <c r="F46" s="8" t="s">
        <v>381</v>
      </c>
      <c r="G46" s="53" t="s">
        <v>382</v>
      </c>
      <c r="H46" s="8" t="s">
        <v>361</v>
      </c>
      <c r="I46" s="10">
        <v>-8109696587923990</v>
      </c>
      <c r="J46" s="10">
        <v>-3.49997481316018E+16</v>
      </c>
      <c r="K46" s="8">
        <v>2</v>
      </c>
      <c r="L46" s="8">
        <v>0</v>
      </c>
      <c r="M46" s="8">
        <v>1</v>
      </c>
      <c r="N46" s="8">
        <v>1</v>
      </c>
      <c r="O46" s="8">
        <v>240</v>
      </c>
      <c r="P46" s="12">
        <v>44866</v>
      </c>
      <c r="Q46" s="12">
        <v>46022</v>
      </c>
      <c r="R46" s="13" t="s">
        <v>54</v>
      </c>
      <c r="S46" s="8">
        <v>240</v>
      </c>
      <c r="T46" s="14">
        <v>173</v>
      </c>
      <c r="U46" s="13">
        <f t="shared" si="0"/>
        <v>67</v>
      </c>
      <c r="V46" s="15">
        <f t="shared" si="1"/>
        <v>0.72083333333333333</v>
      </c>
      <c r="W46" s="22">
        <f t="shared" si="2"/>
        <v>5849.75</v>
      </c>
      <c r="X46" s="23">
        <v>233990</v>
      </c>
      <c r="Y46" s="22">
        <v>215500</v>
      </c>
      <c r="Z46" s="18">
        <v>40</v>
      </c>
      <c r="AA46" s="26">
        <v>1</v>
      </c>
      <c r="AB46" s="54">
        <v>13008.65</v>
      </c>
      <c r="AC46" s="8">
        <v>5</v>
      </c>
      <c r="AD46" s="8">
        <v>4</v>
      </c>
      <c r="AE46" s="8">
        <v>12</v>
      </c>
      <c r="AF46" s="21" t="s">
        <v>252</v>
      </c>
      <c r="AG46" s="55" t="s">
        <v>383</v>
      </c>
      <c r="AH46" s="20" t="s">
        <v>384</v>
      </c>
      <c r="AI46" s="8" t="s">
        <v>385</v>
      </c>
      <c r="AJ46" s="20" t="s">
        <v>386</v>
      </c>
      <c r="AK46" s="8" t="s">
        <v>37</v>
      </c>
    </row>
    <row r="47" spans="1:37" ht="15" customHeight="1">
      <c r="A47" s="5" t="s">
        <v>37</v>
      </c>
      <c r="B47" s="6">
        <v>45297</v>
      </c>
      <c r="C47" s="7" t="s">
        <v>387</v>
      </c>
      <c r="D47" s="8" t="s">
        <v>358</v>
      </c>
      <c r="E47" s="8" t="s">
        <v>92</v>
      </c>
      <c r="F47" s="8" t="s">
        <v>266</v>
      </c>
      <c r="G47" s="8" t="s">
        <v>388</v>
      </c>
      <c r="H47" s="8" t="s">
        <v>389</v>
      </c>
      <c r="I47" s="9">
        <v>-8226924506921840</v>
      </c>
      <c r="J47" s="10">
        <v>-3.49406540393829E+16</v>
      </c>
      <c r="K47" s="8">
        <v>2</v>
      </c>
      <c r="L47" s="8">
        <v>1</v>
      </c>
      <c r="M47" s="8">
        <v>1</v>
      </c>
      <c r="N47" s="8">
        <v>1</v>
      </c>
      <c r="O47" s="8">
        <v>404</v>
      </c>
      <c r="P47" s="12">
        <v>44197</v>
      </c>
      <c r="Q47" s="12">
        <v>44774</v>
      </c>
      <c r="R47" s="13" t="s">
        <v>44</v>
      </c>
      <c r="S47" s="8">
        <v>400</v>
      </c>
      <c r="T47" s="14">
        <v>400</v>
      </c>
      <c r="U47" s="13">
        <f t="shared" si="0"/>
        <v>0</v>
      </c>
      <c r="V47" s="15">
        <f t="shared" si="1"/>
        <v>1</v>
      </c>
      <c r="W47" s="22">
        <f t="shared" si="2"/>
        <v>0</v>
      </c>
      <c r="X47" s="23">
        <v>0</v>
      </c>
      <c r="Y47" s="22">
        <v>179000</v>
      </c>
      <c r="Z47" s="18">
        <v>40.28</v>
      </c>
      <c r="AA47" s="26" t="s">
        <v>55</v>
      </c>
      <c r="AB47" s="18">
        <v>19797.34</v>
      </c>
      <c r="AC47" s="8">
        <v>4</v>
      </c>
      <c r="AD47" s="19">
        <v>4</v>
      </c>
      <c r="AE47" s="8">
        <v>25</v>
      </c>
      <c r="AF47" s="8" t="s">
        <v>252</v>
      </c>
      <c r="AG47" s="20" t="s">
        <v>390</v>
      </c>
      <c r="AH47" s="20" t="s">
        <v>391</v>
      </c>
      <c r="AI47" s="8" t="s">
        <v>364</v>
      </c>
      <c r="AJ47" s="20" t="s">
        <v>49</v>
      </c>
      <c r="AK47" s="8" t="s">
        <v>37</v>
      </c>
    </row>
    <row r="48" spans="1:37" ht="15" customHeight="1">
      <c r="A48" s="56" t="s">
        <v>37</v>
      </c>
      <c r="B48" s="33">
        <v>45663</v>
      </c>
      <c r="C48" s="7" t="s">
        <v>392</v>
      </c>
      <c r="D48" s="8" t="s">
        <v>358</v>
      </c>
      <c r="E48" s="8" t="s">
        <v>274</v>
      </c>
      <c r="F48" s="8" t="s">
        <v>366</v>
      </c>
      <c r="G48" s="8" t="s">
        <v>393</v>
      </c>
      <c r="H48" s="279" t="s">
        <v>4763</v>
      </c>
      <c r="I48" s="9" t="s">
        <v>394</v>
      </c>
      <c r="J48" s="10" t="s">
        <v>395</v>
      </c>
      <c r="K48" s="11">
        <v>2</v>
      </c>
      <c r="L48" s="8">
        <v>0</v>
      </c>
      <c r="M48" s="8">
        <v>1</v>
      </c>
      <c r="N48" s="8" t="s">
        <v>261</v>
      </c>
      <c r="O48" s="8">
        <v>212</v>
      </c>
      <c r="P48" s="12">
        <v>45561</v>
      </c>
      <c r="Q48" s="12">
        <v>46478</v>
      </c>
      <c r="R48" s="13" t="s">
        <v>85</v>
      </c>
      <c r="S48" s="8">
        <v>200</v>
      </c>
      <c r="T48" s="14">
        <v>41</v>
      </c>
      <c r="U48" s="13">
        <f t="shared" si="0"/>
        <v>159</v>
      </c>
      <c r="V48" s="15">
        <f t="shared" si="1"/>
        <v>0.20499999999999999</v>
      </c>
      <c r="W48" s="22">
        <f t="shared" si="2"/>
        <v>5213.25719960278</v>
      </c>
      <c r="X48" s="23">
        <v>209990</v>
      </c>
      <c r="Y48" s="22">
        <v>179000</v>
      </c>
      <c r="Z48" s="18">
        <v>40.28</v>
      </c>
      <c r="AA48" s="26">
        <v>1</v>
      </c>
      <c r="AB48" s="18" t="s">
        <v>396</v>
      </c>
      <c r="AC48" s="8">
        <v>5</v>
      </c>
      <c r="AD48" s="19">
        <v>4</v>
      </c>
      <c r="AE48" s="19">
        <v>10</v>
      </c>
      <c r="AF48" s="8" t="s">
        <v>252</v>
      </c>
      <c r="AG48" s="20" t="s">
        <v>397</v>
      </c>
      <c r="AH48" s="20" t="s">
        <v>398</v>
      </c>
      <c r="AI48" s="8" t="s">
        <v>399</v>
      </c>
      <c r="AJ48" s="20" t="s">
        <v>400</v>
      </c>
      <c r="AK48" s="8" t="s">
        <v>37</v>
      </c>
    </row>
    <row r="49" spans="1:37" ht="15" customHeight="1">
      <c r="A49" s="56" t="s">
        <v>37</v>
      </c>
      <c r="B49" s="33">
        <v>45663</v>
      </c>
      <c r="C49" s="7" t="s">
        <v>401</v>
      </c>
      <c r="D49" s="8" t="s">
        <v>358</v>
      </c>
      <c r="E49" s="8" t="s">
        <v>92</v>
      </c>
      <c r="F49" s="8" t="s">
        <v>266</v>
      </c>
      <c r="G49" s="8" t="s">
        <v>402</v>
      </c>
      <c r="H49" s="21" t="s">
        <v>389</v>
      </c>
      <c r="I49" s="9" t="s">
        <v>403</v>
      </c>
      <c r="J49" s="10" t="s">
        <v>404</v>
      </c>
      <c r="K49" s="11">
        <v>2</v>
      </c>
      <c r="L49" s="8">
        <v>0</v>
      </c>
      <c r="M49" s="8">
        <v>1</v>
      </c>
      <c r="N49" s="8" t="s">
        <v>261</v>
      </c>
      <c r="O49" s="8">
        <v>308</v>
      </c>
      <c r="P49" s="12">
        <v>45389</v>
      </c>
      <c r="Q49" s="12">
        <v>46600</v>
      </c>
      <c r="R49" s="13" t="s">
        <v>85</v>
      </c>
      <c r="S49" s="8">
        <v>580</v>
      </c>
      <c r="T49" s="14">
        <v>279</v>
      </c>
      <c r="U49" s="13">
        <f t="shared" si="0"/>
        <v>301</v>
      </c>
      <c r="V49" s="15">
        <f t="shared" si="1"/>
        <v>0.48103448275862071</v>
      </c>
      <c r="W49" s="22">
        <f t="shared" si="2"/>
        <v>5933.2174776564052</v>
      </c>
      <c r="X49" s="23">
        <v>238990</v>
      </c>
      <c r="Y49" s="22">
        <v>215500</v>
      </c>
      <c r="Z49" s="18">
        <v>40.28</v>
      </c>
      <c r="AA49" s="26" t="s">
        <v>55</v>
      </c>
      <c r="AB49" s="18" t="s">
        <v>405</v>
      </c>
      <c r="AC49" s="8">
        <v>5</v>
      </c>
      <c r="AD49" s="19">
        <v>4</v>
      </c>
      <c r="AE49" s="19">
        <v>29</v>
      </c>
      <c r="AF49" s="8" t="s">
        <v>96</v>
      </c>
      <c r="AG49" s="20" t="s">
        <v>406</v>
      </c>
      <c r="AH49" s="20" t="s">
        <v>407</v>
      </c>
      <c r="AI49" s="8" t="s">
        <v>408</v>
      </c>
      <c r="AJ49" s="20" t="s">
        <v>409</v>
      </c>
      <c r="AK49" s="8" t="s">
        <v>37</v>
      </c>
    </row>
    <row r="50" spans="1:37" ht="15" customHeight="1">
      <c r="A50" s="7" t="s">
        <v>37</v>
      </c>
      <c r="B50" s="12">
        <v>45663</v>
      </c>
      <c r="C50" s="7" t="s">
        <v>410</v>
      </c>
      <c r="D50" s="8" t="s">
        <v>358</v>
      </c>
      <c r="E50" s="8" t="s">
        <v>92</v>
      </c>
      <c r="F50" s="8" t="s">
        <v>93</v>
      </c>
      <c r="G50" s="8" t="s">
        <v>411</v>
      </c>
      <c r="H50" s="8" t="s">
        <v>412</v>
      </c>
      <c r="I50" s="9">
        <v>-8191149661368210</v>
      </c>
      <c r="J50" s="10">
        <v>-3.493674559391E+16</v>
      </c>
      <c r="K50" s="8">
        <v>2</v>
      </c>
      <c r="L50" s="8">
        <v>0</v>
      </c>
      <c r="M50" s="8">
        <v>1</v>
      </c>
      <c r="N50" s="8">
        <v>1</v>
      </c>
      <c r="O50" s="8">
        <v>500</v>
      </c>
      <c r="P50" s="12">
        <v>44995</v>
      </c>
      <c r="Q50" s="12">
        <v>45930</v>
      </c>
      <c r="R50" s="13" t="s">
        <v>54</v>
      </c>
      <c r="S50" s="8">
        <v>500</v>
      </c>
      <c r="T50" s="14">
        <v>472</v>
      </c>
      <c r="U50" s="13">
        <f t="shared" si="0"/>
        <v>28</v>
      </c>
      <c r="V50" s="15">
        <f t="shared" si="1"/>
        <v>0.94399999999999995</v>
      </c>
      <c r="W50" s="22">
        <f t="shared" si="2"/>
        <v>5955.8093346573978</v>
      </c>
      <c r="X50" s="23">
        <v>239900</v>
      </c>
      <c r="Y50" s="22">
        <v>217000</v>
      </c>
      <c r="Z50" s="18">
        <v>40.28</v>
      </c>
      <c r="AA50" s="26" t="s">
        <v>55</v>
      </c>
      <c r="AB50" s="18">
        <v>22671.61</v>
      </c>
      <c r="AC50" s="8">
        <v>5</v>
      </c>
      <c r="AD50" s="8">
        <v>4</v>
      </c>
      <c r="AE50" s="8">
        <v>25</v>
      </c>
      <c r="AF50" s="8" t="s">
        <v>413</v>
      </c>
      <c r="AG50" s="20" t="s">
        <v>414</v>
      </c>
      <c r="AH50" s="20" t="s">
        <v>415</v>
      </c>
      <c r="AI50" s="8" t="s">
        <v>416</v>
      </c>
      <c r="AJ50" s="20" t="s">
        <v>417</v>
      </c>
      <c r="AK50" s="8" t="s">
        <v>37</v>
      </c>
    </row>
    <row r="51" spans="1:37" ht="15" customHeight="1">
      <c r="A51" s="5" t="s">
        <v>37</v>
      </c>
      <c r="B51" s="6">
        <v>45297</v>
      </c>
      <c r="C51" s="7" t="s">
        <v>418</v>
      </c>
      <c r="D51" s="8" t="s">
        <v>358</v>
      </c>
      <c r="E51" s="8" t="s">
        <v>40</v>
      </c>
      <c r="F51" s="8" t="s">
        <v>151</v>
      </c>
      <c r="G51" s="8" t="s">
        <v>419</v>
      </c>
      <c r="H51" s="8" t="s">
        <v>376</v>
      </c>
      <c r="I51" s="9">
        <v>-7965610070188170</v>
      </c>
      <c r="J51" s="10">
        <v>-3.48605847358703E+16</v>
      </c>
      <c r="K51" s="8">
        <v>2</v>
      </c>
      <c r="L51" s="8">
        <v>0</v>
      </c>
      <c r="M51" s="8">
        <v>1</v>
      </c>
      <c r="N51" s="8">
        <v>1</v>
      </c>
      <c r="O51" s="8">
        <v>370</v>
      </c>
      <c r="P51" s="12">
        <v>43831</v>
      </c>
      <c r="Q51" s="12">
        <v>44774</v>
      </c>
      <c r="R51" s="13" t="s">
        <v>44</v>
      </c>
      <c r="S51" s="8">
        <v>352</v>
      </c>
      <c r="T51" s="14">
        <v>352</v>
      </c>
      <c r="U51" s="13">
        <f t="shared" si="0"/>
        <v>0</v>
      </c>
      <c r="V51" s="15">
        <f t="shared" si="1"/>
        <v>1</v>
      </c>
      <c r="W51" s="22">
        <f t="shared" si="2"/>
        <v>0</v>
      </c>
      <c r="X51" s="23">
        <v>0</v>
      </c>
      <c r="Y51" s="22" t="s">
        <v>55</v>
      </c>
      <c r="Z51" s="18">
        <v>43.14</v>
      </c>
      <c r="AA51" s="26" t="s">
        <v>55</v>
      </c>
      <c r="AB51" s="18">
        <v>25409.51</v>
      </c>
      <c r="AC51" s="8">
        <v>4</v>
      </c>
      <c r="AD51" s="19">
        <v>4</v>
      </c>
      <c r="AE51" s="8">
        <v>22</v>
      </c>
      <c r="AF51" s="8" t="s">
        <v>420</v>
      </c>
      <c r="AG51" s="20" t="s">
        <v>421</v>
      </c>
      <c r="AH51" s="20" t="s">
        <v>422</v>
      </c>
      <c r="AI51" s="8" t="s">
        <v>423</v>
      </c>
      <c r="AJ51" s="20" t="s">
        <v>49</v>
      </c>
      <c r="AK51" s="8" t="s">
        <v>37</v>
      </c>
    </row>
    <row r="52" spans="1:37" ht="15" customHeight="1">
      <c r="A52" s="7" t="s">
        <v>37</v>
      </c>
      <c r="B52" s="12">
        <v>45663</v>
      </c>
      <c r="C52" s="27" t="s">
        <v>365</v>
      </c>
      <c r="D52" s="8" t="s">
        <v>358</v>
      </c>
      <c r="E52" s="8" t="s">
        <v>274</v>
      </c>
      <c r="F52" s="8" t="s">
        <v>366</v>
      </c>
      <c r="G52" s="21" t="s">
        <v>367</v>
      </c>
      <c r="H52" s="21" t="s">
        <v>368</v>
      </c>
      <c r="I52" s="9">
        <v>-8027047028563260</v>
      </c>
      <c r="J52" s="10">
        <v>-3.5001609106462E+16</v>
      </c>
      <c r="K52" s="8">
        <v>2</v>
      </c>
      <c r="L52" s="8">
        <v>0</v>
      </c>
      <c r="M52" s="8">
        <v>1</v>
      </c>
      <c r="N52" s="8">
        <v>1</v>
      </c>
      <c r="O52" s="8">
        <v>186</v>
      </c>
      <c r="P52" s="12">
        <v>45245</v>
      </c>
      <c r="Q52" s="12">
        <v>46023</v>
      </c>
      <c r="R52" s="13" t="s">
        <v>85</v>
      </c>
      <c r="S52" s="8">
        <v>186</v>
      </c>
      <c r="T52" s="14">
        <v>94</v>
      </c>
      <c r="U52" s="13">
        <f t="shared" si="0"/>
        <v>92</v>
      </c>
      <c r="V52" s="15">
        <f t="shared" si="1"/>
        <v>0.5053763440860215</v>
      </c>
      <c r="W52" s="22">
        <f t="shared" si="2"/>
        <v>5585.8516483516487</v>
      </c>
      <c r="X52" s="23">
        <v>243990</v>
      </c>
      <c r="Y52" s="22">
        <v>219971</v>
      </c>
      <c r="Z52" s="18">
        <v>43.68</v>
      </c>
      <c r="AA52" s="8">
        <v>2</v>
      </c>
      <c r="AB52" s="18" t="s">
        <v>55</v>
      </c>
      <c r="AC52" s="8" t="s">
        <v>55</v>
      </c>
      <c r="AD52" s="8">
        <v>6</v>
      </c>
      <c r="AE52" s="19" t="s">
        <v>55</v>
      </c>
      <c r="AF52" s="8" t="s">
        <v>252</v>
      </c>
      <c r="AG52" s="25" t="s">
        <v>370</v>
      </c>
      <c r="AH52" s="20" t="s">
        <v>371</v>
      </c>
      <c r="AI52" s="8" t="s">
        <v>55</v>
      </c>
      <c r="AJ52" s="20" t="s">
        <v>424</v>
      </c>
      <c r="AK52" s="8" t="s">
        <v>37</v>
      </c>
    </row>
    <row r="53" spans="1:37" ht="15" customHeight="1">
      <c r="A53" s="30" t="s">
        <v>147</v>
      </c>
      <c r="B53" s="31">
        <v>45673</v>
      </c>
      <c r="C53" s="7" t="s">
        <v>425</v>
      </c>
      <c r="D53" s="8" t="s">
        <v>426</v>
      </c>
      <c r="E53" s="8" t="s">
        <v>92</v>
      </c>
      <c r="F53" s="8" t="s">
        <v>93</v>
      </c>
      <c r="G53" s="8" t="s">
        <v>427</v>
      </c>
      <c r="H53" s="8" t="s">
        <v>428</v>
      </c>
      <c r="I53" s="9">
        <v>-8201955103367410</v>
      </c>
      <c r="J53" s="10">
        <v>-3.49359245224538E+16</v>
      </c>
      <c r="K53" s="8">
        <v>2</v>
      </c>
      <c r="L53" s="8">
        <v>1</v>
      </c>
      <c r="M53" s="8">
        <v>1</v>
      </c>
      <c r="N53" s="8">
        <v>1</v>
      </c>
      <c r="O53" s="8">
        <v>264</v>
      </c>
      <c r="P53" s="12">
        <v>44197</v>
      </c>
      <c r="Q53" s="12">
        <v>45505</v>
      </c>
      <c r="R53" s="13" t="s">
        <v>44</v>
      </c>
      <c r="S53" s="8">
        <v>264</v>
      </c>
      <c r="T53" s="14">
        <v>264</v>
      </c>
      <c r="U53" s="13">
        <f t="shared" si="0"/>
        <v>0</v>
      </c>
      <c r="V53" s="15">
        <f t="shared" si="1"/>
        <v>1</v>
      </c>
      <c r="W53" s="22">
        <f t="shared" si="2"/>
        <v>0</v>
      </c>
      <c r="X53" s="23">
        <v>0</v>
      </c>
      <c r="Y53" s="22" t="s">
        <v>55</v>
      </c>
      <c r="Z53" s="18">
        <v>48.57</v>
      </c>
      <c r="AA53" s="26">
        <v>2</v>
      </c>
      <c r="AB53" s="18">
        <v>12300</v>
      </c>
      <c r="AC53" s="8">
        <v>11</v>
      </c>
      <c r="AD53" s="8">
        <v>8</v>
      </c>
      <c r="AE53" s="8">
        <v>3</v>
      </c>
      <c r="AF53" s="8" t="s">
        <v>252</v>
      </c>
      <c r="AG53" s="20" t="s">
        <v>429</v>
      </c>
      <c r="AH53" s="20" t="s">
        <v>430</v>
      </c>
      <c r="AI53" s="8" t="s">
        <v>55</v>
      </c>
      <c r="AJ53" s="20" t="s">
        <v>431</v>
      </c>
      <c r="AK53" s="8"/>
    </row>
    <row r="54" spans="1:37" ht="15" customHeight="1">
      <c r="A54" s="56" t="s">
        <v>147</v>
      </c>
      <c r="B54" s="12">
        <v>45665</v>
      </c>
      <c r="C54" s="57" t="s">
        <v>432</v>
      </c>
      <c r="D54" s="8" t="s">
        <v>426</v>
      </c>
      <c r="E54" s="8" t="s">
        <v>92</v>
      </c>
      <c r="F54" s="8" t="s">
        <v>299</v>
      </c>
      <c r="G54" s="8" t="s">
        <v>433</v>
      </c>
      <c r="H54" s="8" t="s">
        <v>308</v>
      </c>
      <c r="I54" s="9">
        <v>-8114800709922870</v>
      </c>
      <c r="J54" s="10">
        <v>-3.4968056111119E+16</v>
      </c>
      <c r="K54" s="8">
        <v>2</v>
      </c>
      <c r="L54" s="8">
        <v>1</v>
      </c>
      <c r="M54" s="8">
        <v>1</v>
      </c>
      <c r="N54" s="8">
        <v>1</v>
      </c>
      <c r="O54" s="8">
        <v>280</v>
      </c>
      <c r="P54" s="12">
        <v>45108</v>
      </c>
      <c r="Q54" s="12">
        <v>46204</v>
      </c>
      <c r="R54" s="13" t="s">
        <v>54</v>
      </c>
      <c r="S54" s="8">
        <v>280</v>
      </c>
      <c r="T54" s="14">
        <v>207</v>
      </c>
      <c r="U54" s="13">
        <f t="shared" si="0"/>
        <v>73</v>
      </c>
      <c r="V54" s="15">
        <f t="shared" si="1"/>
        <v>0.73928571428571432</v>
      </c>
      <c r="W54" s="22">
        <f t="shared" si="2"/>
        <v>3980</v>
      </c>
      <c r="X54" s="23">
        <v>199000</v>
      </c>
      <c r="Y54" s="22">
        <v>212000</v>
      </c>
      <c r="Z54" s="18">
        <v>50</v>
      </c>
      <c r="AA54" s="26" t="s">
        <v>55</v>
      </c>
      <c r="AB54" s="18" t="s">
        <v>55</v>
      </c>
      <c r="AC54" s="8">
        <v>5</v>
      </c>
      <c r="AD54" s="8">
        <v>8</v>
      </c>
      <c r="AE54" s="8">
        <v>7</v>
      </c>
      <c r="AF54" s="20" t="s">
        <v>434</v>
      </c>
      <c r="AG54" s="20" t="s">
        <v>435</v>
      </c>
      <c r="AH54" s="20" t="s">
        <v>125</v>
      </c>
      <c r="AI54" s="8" t="s">
        <v>55</v>
      </c>
      <c r="AJ54" s="20" t="s">
        <v>436</v>
      </c>
      <c r="AK54" s="8" t="s">
        <v>147</v>
      </c>
    </row>
    <row r="55" spans="1:37" ht="15" customHeight="1">
      <c r="A55" s="30" t="s">
        <v>37</v>
      </c>
      <c r="B55" s="31">
        <v>45684</v>
      </c>
      <c r="C55" s="58" t="s">
        <v>437</v>
      </c>
      <c r="D55" s="8" t="s">
        <v>438</v>
      </c>
      <c r="E55" s="8" t="s">
        <v>150</v>
      </c>
      <c r="F55" s="8" t="s">
        <v>439</v>
      </c>
      <c r="G55" s="8" t="s">
        <v>440</v>
      </c>
      <c r="H55" s="8" t="s">
        <v>441</v>
      </c>
      <c r="I55" s="10">
        <v>-7968808089393040</v>
      </c>
      <c r="J55" s="10">
        <v>-3.48416696883215E+16</v>
      </c>
      <c r="K55" s="8">
        <v>2</v>
      </c>
      <c r="L55" s="8">
        <v>1</v>
      </c>
      <c r="M55" s="8">
        <v>1</v>
      </c>
      <c r="N55" s="8">
        <v>1</v>
      </c>
      <c r="O55" s="8">
        <v>20</v>
      </c>
      <c r="P55" s="12">
        <v>43983</v>
      </c>
      <c r="Q55" s="12">
        <v>45127</v>
      </c>
      <c r="R55" s="13" t="s">
        <v>44</v>
      </c>
      <c r="S55" s="8">
        <v>20</v>
      </c>
      <c r="T55" s="14">
        <v>20</v>
      </c>
      <c r="U55" s="13">
        <f t="shared" si="0"/>
        <v>0</v>
      </c>
      <c r="V55" s="15">
        <f t="shared" si="1"/>
        <v>1</v>
      </c>
      <c r="W55" s="22">
        <f t="shared" si="2"/>
        <v>4952.0766773162941</v>
      </c>
      <c r="X55" s="23">
        <v>248000</v>
      </c>
      <c r="Y55" s="22" t="s">
        <v>55</v>
      </c>
      <c r="Z55" s="18">
        <v>50.08</v>
      </c>
      <c r="AA55" s="26">
        <v>1</v>
      </c>
      <c r="AB55" s="18" t="s">
        <v>55</v>
      </c>
      <c r="AC55" s="8">
        <v>4</v>
      </c>
      <c r="AD55" s="8">
        <v>5</v>
      </c>
      <c r="AE55" s="8">
        <v>1</v>
      </c>
      <c r="AF55" s="20" t="s">
        <v>442</v>
      </c>
      <c r="AG55" s="20" t="s">
        <v>443</v>
      </c>
      <c r="AH55" s="20" t="s">
        <v>444</v>
      </c>
      <c r="AI55" s="8" t="s">
        <v>55</v>
      </c>
      <c r="AJ55" s="20" t="s">
        <v>445</v>
      </c>
      <c r="AK55" s="8" t="s">
        <v>37</v>
      </c>
    </row>
    <row r="56" spans="1:37" ht="15" customHeight="1">
      <c r="A56" s="30" t="s">
        <v>37</v>
      </c>
      <c r="B56" s="31">
        <v>45684</v>
      </c>
      <c r="C56" s="7" t="s">
        <v>446</v>
      </c>
      <c r="D56" s="8" t="s">
        <v>447</v>
      </c>
      <c r="E56" s="8" t="s">
        <v>139</v>
      </c>
      <c r="F56" s="8" t="s">
        <v>180</v>
      </c>
      <c r="G56" s="8" t="s">
        <v>448</v>
      </c>
      <c r="H56" s="21" t="s">
        <v>449</v>
      </c>
      <c r="I56" s="9">
        <v>-8303822328884060</v>
      </c>
      <c r="J56" s="10">
        <v>-3.50326606775183E+16</v>
      </c>
      <c r="K56" s="8">
        <v>2</v>
      </c>
      <c r="L56" s="8">
        <v>0</v>
      </c>
      <c r="M56" s="8">
        <v>1</v>
      </c>
      <c r="N56" s="8">
        <v>1</v>
      </c>
      <c r="O56" s="8">
        <v>448</v>
      </c>
      <c r="P56" s="12">
        <v>43831</v>
      </c>
      <c r="Q56" s="12">
        <v>44927</v>
      </c>
      <c r="R56" s="13" t="s">
        <v>44</v>
      </c>
      <c r="S56" s="8">
        <v>448</v>
      </c>
      <c r="T56" s="14">
        <v>448</v>
      </c>
      <c r="U56" s="13">
        <f t="shared" si="0"/>
        <v>0</v>
      </c>
      <c r="V56" s="15">
        <f t="shared" si="1"/>
        <v>1</v>
      </c>
      <c r="W56" s="22">
        <f t="shared" si="2"/>
        <v>0</v>
      </c>
      <c r="X56" s="23">
        <v>0</v>
      </c>
      <c r="Y56" s="22">
        <v>197000</v>
      </c>
      <c r="Z56" s="18">
        <v>50.12</v>
      </c>
      <c r="AA56" s="26">
        <v>1</v>
      </c>
      <c r="AB56" s="18">
        <v>16100</v>
      </c>
      <c r="AC56" s="8">
        <v>8</v>
      </c>
      <c r="AD56" s="8">
        <v>4</v>
      </c>
      <c r="AE56" s="8">
        <v>14</v>
      </c>
      <c r="AF56" s="8" t="s">
        <v>55</v>
      </c>
      <c r="AG56" s="20" t="s">
        <v>450</v>
      </c>
      <c r="AH56" s="20" t="s">
        <v>451</v>
      </c>
      <c r="AI56" s="8" t="s">
        <v>55</v>
      </c>
      <c r="AJ56" s="25" t="s">
        <v>452</v>
      </c>
      <c r="AK56" s="8" t="s">
        <v>37</v>
      </c>
    </row>
    <row r="57" spans="1:37" ht="15" customHeight="1">
      <c r="A57" s="30" t="s">
        <v>37</v>
      </c>
      <c r="B57" s="31">
        <v>45684</v>
      </c>
      <c r="C57" s="7" t="s">
        <v>453</v>
      </c>
      <c r="D57" s="8" t="s">
        <v>454</v>
      </c>
      <c r="E57" s="8" t="s">
        <v>92</v>
      </c>
      <c r="F57" s="8" t="s">
        <v>93</v>
      </c>
      <c r="G57" s="8" t="s">
        <v>455</v>
      </c>
      <c r="H57" s="8" t="s">
        <v>456</v>
      </c>
      <c r="I57" s="9">
        <v>-8205203920492110</v>
      </c>
      <c r="J57" s="10">
        <v>-3.49330151081085E+16</v>
      </c>
      <c r="K57" s="8">
        <v>2</v>
      </c>
      <c r="L57" s="8">
        <v>1</v>
      </c>
      <c r="M57" s="8">
        <v>1</v>
      </c>
      <c r="N57" s="8">
        <v>1</v>
      </c>
      <c r="O57" s="8">
        <v>512</v>
      </c>
      <c r="P57" s="12">
        <v>43861</v>
      </c>
      <c r="Q57" s="12">
        <v>45535</v>
      </c>
      <c r="R57" s="13" t="s">
        <v>54</v>
      </c>
      <c r="S57" s="8">
        <v>512</v>
      </c>
      <c r="T57" s="14">
        <v>512</v>
      </c>
      <c r="U57" s="13">
        <f t="shared" si="0"/>
        <v>0</v>
      </c>
      <c r="V57" s="15">
        <f t="shared" si="1"/>
        <v>1</v>
      </c>
      <c r="W57" s="22">
        <f t="shared" si="2"/>
        <v>0</v>
      </c>
      <c r="X57" s="23">
        <v>0</v>
      </c>
      <c r="Y57" s="22" t="s">
        <v>55</v>
      </c>
      <c r="Z57" s="18">
        <v>44</v>
      </c>
      <c r="AA57" s="26">
        <v>1</v>
      </c>
      <c r="AB57" s="18">
        <v>10000</v>
      </c>
      <c r="AC57" s="8">
        <v>8</v>
      </c>
      <c r="AD57" s="8">
        <v>8</v>
      </c>
      <c r="AE57" s="8">
        <v>8</v>
      </c>
      <c r="AF57" s="8" t="s">
        <v>252</v>
      </c>
      <c r="AG57" s="20" t="s">
        <v>457</v>
      </c>
      <c r="AH57" s="20" t="s">
        <v>55</v>
      </c>
      <c r="AI57" s="8" t="s">
        <v>55</v>
      </c>
      <c r="AJ57" s="20" t="s">
        <v>49</v>
      </c>
      <c r="AK57" s="8" t="s">
        <v>37</v>
      </c>
    </row>
    <row r="58" spans="1:37" ht="15" customHeight="1">
      <c r="A58" s="30" t="s">
        <v>37</v>
      </c>
      <c r="B58" s="31">
        <v>45684</v>
      </c>
      <c r="C58" s="7" t="s">
        <v>458</v>
      </c>
      <c r="D58" s="8" t="s">
        <v>459</v>
      </c>
      <c r="E58" s="8" t="s">
        <v>274</v>
      </c>
      <c r="F58" s="8" t="s">
        <v>460</v>
      </c>
      <c r="G58" s="8" t="s">
        <v>461</v>
      </c>
      <c r="H58" s="8" t="s">
        <v>462</v>
      </c>
      <c r="I58" s="9">
        <v>-8020391820900830</v>
      </c>
      <c r="J58" s="10">
        <v>-3.49937521320964E+16</v>
      </c>
      <c r="K58" s="8">
        <v>2</v>
      </c>
      <c r="L58" s="8">
        <v>1</v>
      </c>
      <c r="M58" s="8">
        <v>1</v>
      </c>
      <c r="N58" s="8">
        <v>1</v>
      </c>
      <c r="O58" s="8">
        <v>136</v>
      </c>
      <c r="P58" s="12">
        <v>40181</v>
      </c>
      <c r="Q58" s="12">
        <v>41620</v>
      </c>
      <c r="R58" s="13" t="s">
        <v>44</v>
      </c>
      <c r="S58" s="8">
        <v>128</v>
      </c>
      <c r="T58" s="14">
        <v>128</v>
      </c>
      <c r="U58" s="13">
        <f t="shared" si="0"/>
        <v>0</v>
      </c>
      <c r="V58" s="15">
        <f t="shared" si="1"/>
        <v>1</v>
      </c>
      <c r="W58" s="22">
        <f t="shared" si="2"/>
        <v>0</v>
      </c>
      <c r="X58" s="23">
        <v>0</v>
      </c>
      <c r="Y58" s="22" t="s">
        <v>55</v>
      </c>
      <c r="Z58" s="18">
        <v>42.5</v>
      </c>
      <c r="AA58" s="26" t="s">
        <v>55</v>
      </c>
      <c r="AB58" s="18" t="s">
        <v>55</v>
      </c>
      <c r="AC58" s="8">
        <v>4</v>
      </c>
      <c r="AD58" s="8">
        <v>8</v>
      </c>
      <c r="AE58" s="8">
        <v>4</v>
      </c>
      <c r="AF58" s="8" t="s">
        <v>463</v>
      </c>
      <c r="AG58" s="20" t="s">
        <v>464</v>
      </c>
      <c r="AH58" s="20" t="s">
        <v>465</v>
      </c>
      <c r="AI58" s="8" t="s">
        <v>55</v>
      </c>
      <c r="AJ58" s="20" t="s">
        <v>49</v>
      </c>
      <c r="AK58" s="8" t="s">
        <v>37</v>
      </c>
    </row>
    <row r="59" spans="1:37" ht="15" customHeight="1">
      <c r="A59" s="30" t="s">
        <v>147</v>
      </c>
      <c r="B59" s="31">
        <v>45673</v>
      </c>
      <c r="C59" s="7" t="s">
        <v>466</v>
      </c>
      <c r="D59" s="8" t="s">
        <v>467</v>
      </c>
      <c r="E59" s="8" t="s">
        <v>92</v>
      </c>
      <c r="F59" s="8" t="s">
        <v>93</v>
      </c>
      <c r="G59" s="8" t="s">
        <v>468</v>
      </c>
      <c r="H59" s="8" t="s">
        <v>428</v>
      </c>
      <c r="I59" s="9">
        <v>-8203175684809430</v>
      </c>
      <c r="J59" s="10">
        <v>-3.49318993091583E+16</v>
      </c>
      <c r="K59" s="8">
        <v>2</v>
      </c>
      <c r="L59" s="8">
        <v>1</v>
      </c>
      <c r="M59" s="8">
        <v>1</v>
      </c>
      <c r="N59" s="8">
        <v>1</v>
      </c>
      <c r="O59" s="8">
        <v>434</v>
      </c>
      <c r="P59" s="12">
        <v>43837</v>
      </c>
      <c r="Q59" s="12">
        <v>45290</v>
      </c>
      <c r="R59" s="13" t="s">
        <v>44</v>
      </c>
      <c r="S59" s="8">
        <v>434</v>
      </c>
      <c r="T59" s="14">
        <v>434</v>
      </c>
      <c r="U59" s="13">
        <f t="shared" si="0"/>
        <v>0</v>
      </c>
      <c r="V59" s="15">
        <f t="shared" si="1"/>
        <v>1</v>
      </c>
      <c r="W59" s="22">
        <f t="shared" si="2"/>
        <v>0</v>
      </c>
      <c r="X59" s="23">
        <v>0</v>
      </c>
      <c r="Y59" s="22">
        <v>149900</v>
      </c>
      <c r="Z59" s="18">
        <v>37</v>
      </c>
      <c r="AA59" s="26">
        <v>1</v>
      </c>
      <c r="AB59" s="18">
        <v>25000</v>
      </c>
      <c r="AC59" s="8">
        <v>8</v>
      </c>
      <c r="AD59" s="8">
        <v>8</v>
      </c>
      <c r="AE59" s="8">
        <v>7</v>
      </c>
      <c r="AF59" s="8" t="s">
        <v>469</v>
      </c>
      <c r="AG59" s="20" t="s">
        <v>470</v>
      </c>
      <c r="AH59" s="20" t="s">
        <v>55</v>
      </c>
      <c r="AI59" s="8" t="s">
        <v>55</v>
      </c>
      <c r="AJ59" s="20" t="s">
        <v>49</v>
      </c>
      <c r="AK59" s="8"/>
    </row>
    <row r="60" spans="1:37" ht="15" customHeight="1">
      <c r="A60" s="30" t="s">
        <v>147</v>
      </c>
      <c r="B60" s="31">
        <v>45673</v>
      </c>
      <c r="C60" s="7" t="s">
        <v>466</v>
      </c>
      <c r="D60" s="8" t="s">
        <v>467</v>
      </c>
      <c r="E60" s="8" t="s">
        <v>92</v>
      </c>
      <c r="F60" s="8" t="s">
        <v>93</v>
      </c>
      <c r="G60" s="8" t="s">
        <v>471</v>
      </c>
      <c r="H60" s="8" t="s">
        <v>428</v>
      </c>
      <c r="I60" s="9">
        <v>-8203175684809430</v>
      </c>
      <c r="J60" s="10">
        <v>-3.49318993091583E+16</v>
      </c>
      <c r="K60" s="8">
        <v>1</v>
      </c>
      <c r="L60" s="8">
        <v>1</v>
      </c>
      <c r="M60" s="8">
        <v>1</v>
      </c>
      <c r="N60" s="8">
        <v>1</v>
      </c>
      <c r="O60" s="8">
        <v>14</v>
      </c>
      <c r="P60" s="12">
        <v>44013</v>
      </c>
      <c r="Q60" s="12">
        <v>45290</v>
      </c>
      <c r="R60" s="13" t="s">
        <v>44</v>
      </c>
      <c r="S60" s="8">
        <v>14</v>
      </c>
      <c r="T60" s="14">
        <v>14</v>
      </c>
      <c r="U60" s="13">
        <f t="shared" si="0"/>
        <v>0</v>
      </c>
      <c r="V60" s="15">
        <f t="shared" si="1"/>
        <v>1</v>
      </c>
      <c r="W60" s="22">
        <f t="shared" si="2"/>
        <v>0</v>
      </c>
      <c r="X60" s="23">
        <v>0</v>
      </c>
      <c r="Y60" s="22">
        <v>180000</v>
      </c>
      <c r="Z60" s="18">
        <v>45.58</v>
      </c>
      <c r="AA60" s="26">
        <v>1</v>
      </c>
      <c r="AB60" s="18">
        <v>25000</v>
      </c>
      <c r="AC60" s="8">
        <v>1</v>
      </c>
      <c r="AD60" s="8">
        <v>2</v>
      </c>
      <c r="AE60" s="8">
        <v>7</v>
      </c>
      <c r="AF60" s="8" t="s">
        <v>472</v>
      </c>
      <c r="AG60" s="20" t="s">
        <v>470</v>
      </c>
      <c r="AH60" s="20" t="s">
        <v>55</v>
      </c>
      <c r="AI60" s="8" t="s">
        <v>55</v>
      </c>
      <c r="AJ60" s="20" t="s">
        <v>49</v>
      </c>
      <c r="AK60" s="8"/>
    </row>
    <row r="61" spans="1:37" ht="15" customHeight="1">
      <c r="A61" s="59" t="s">
        <v>37</v>
      </c>
      <c r="B61" s="60">
        <v>45680</v>
      </c>
      <c r="C61" s="27" t="s">
        <v>473</v>
      </c>
      <c r="D61" s="8" t="s">
        <v>474</v>
      </c>
      <c r="E61" s="8" t="s">
        <v>40</v>
      </c>
      <c r="F61" s="8" t="s">
        <v>475</v>
      </c>
      <c r="G61" s="21" t="s">
        <v>476</v>
      </c>
      <c r="H61" s="8" t="s">
        <v>477</v>
      </c>
      <c r="I61" s="9">
        <v>-7933711371388560</v>
      </c>
      <c r="J61" s="10">
        <v>-3.48268081865297E+16</v>
      </c>
      <c r="K61" s="8">
        <v>2</v>
      </c>
      <c r="L61" s="8">
        <v>1</v>
      </c>
      <c r="M61" s="8">
        <v>2</v>
      </c>
      <c r="N61" s="8">
        <v>1</v>
      </c>
      <c r="O61" s="8">
        <v>304</v>
      </c>
      <c r="P61" s="12">
        <v>45231</v>
      </c>
      <c r="Q61" s="12">
        <v>46456</v>
      </c>
      <c r="R61" s="13" t="s">
        <v>478</v>
      </c>
      <c r="S61" s="8">
        <v>304</v>
      </c>
      <c r="T61" s="14">
        <v>39</v>
      </c>
      <c r="U61" s="13">
        <f t="shared" si="0"/>
        <v>265</v>
      </c>
      <c r="V61" s="15">
        <f t="shared" si="1"/>
        <v>0.12828947368421054</v>
      </c>
      <c r="W61" s="22">
        <f t="shared" si="2"/>
        <v>4509.2353741496599</v>
      </c>
      <c r="X61" s="23">
        <v>232000.16</v>
      </c>
      <c r="Y61" s="22" t="s">
        <v>55</v>
      </c>
      <c r="Z61" s="18">
        <v>51.45</v>
      </c>
      <c r="AA61" s="26">
        <v>2</v>
      </c>
      <c r="AB61" s="18" t="s">
        <v>55</v>
      </c>
      <c r="AC61" s="8">
        <v>13</v>
      </c>
      <c r="AD61" s="19">
        <v>8</v>
      </c>
      <c r="AE61" s="19">
        <v>3</v>
      </c>
      <c r="AF61" s="34" t="s">
        <v>479</v>
      </c>
      <c r="AG61" s="20" t="s">
        <v>480</v>
      </c>
      <c r="AH61" s="20" t="s">
        <v>481</v>
      </c>
      <c r="AI61" s="8" t="s">
        <v>55</v>
      </c>
      <c r="AJ61" s="20" t="s">
        <v>482</v>
      </c>
      <c r="AK61" s="8" t="s">
        <v>37</v>
      </c>
    </row>
    <row r="62" spans="1:37" ht="15" customHeight="1">
      <c r="A62" s="7" t="s">
        <v>147</v>
      </c>
      <c r="B62" s="12">
        <v>45665</v>
      </c>
      <c r="C62" s="7" t="s">
        <v>483</v>
      </c>
      <c r="D62" s="8" t="s">
        <v>474</v>
      </c>
      <c r="E62" s="8" t="s">
        <v>92</v>
      </c>
      <c r="F62" s="8" t="s">
        <v>93</v>
      </c>
      <c r="G62" s="53" t="s">
        <v>484</v>
      </c>
      <c r="H62" s="8" t="s">
        <v>428</v>
      </c>
      <c r="I62" s="10">
        <v>-8202147026068750</v>
      </c>
      <c r="J62" s="10">
        <v>-3.49329322919532E+16</v>
      </c>
      <c r="K62" s="8">
        <v>2</v>
      </c>
      <c r="L62" s="8">
        <v>1</v>
      </c>
      <c r="M62" s="8">
        <v>1</v>
      </c>
      <c r="N62" s="8">
        <v>1</v>
      </c>
      <c r="O62" s="8">
        <v>186</v>
      </c>
      <c r="P62" s="12">
        <v>45122</v>
      </c>
      <c r="Q62" s="12">
        <v>46397</v>
      </c>
      <c r="R62" s="13" t="s">
        <v>85</v>
      </c>
      <c r="S62" s="8">
        <v>186</v>
      </c>
      <c r="T62" s="14">
        <v>161</v>
      </c>
      <c r="U62" s="13">
        <f t="shared" si="0"/>
        <v>25</v>
      </c>
      <c r="V62" s="15">
        <f t="shared" si="1"/>
        <v>0.86559139784946237</v>
      </c>
      <c r="W62" s="22">
        <f t="shared" si="2"/>
        <v>5889.2058309037902</v>
      </c>
      <c r="X62" s="23">
        <v>302999.64</v>
      </c>
      <c r="Y62" s="22">
        <v>300000</v>
      </c>
      <c r="Z62" s="18">
        <v>51.45</v>
      </c>
      <c r="AA62" s="26">
        <v>2</v>
      </c>
      <c r="AB62" s="54" t="s">
        <v>55</v>
      </c>
      <c r="AC62" s="8" t="s">
        <v>485</v>
      </c>
      <c r="AD62" s="8">
        <v>6</v>
      </c>
      <c r="AE62" s="8">
        <v>2</v>
      </c>
      <c r="AF62" s="21" t="s">
        <v>96</v>
      </c>
      <c r="AG62" s="55" t="s">
        <v>486</v>
      </c>
      <c r="AH62" s="20" t="s">
        <v>125</v>
      </c>
      <c r="AI62" s="8" t="s">
        <v>487</v>
      </c>
      <c r="AJ62" s="20" t="s">
        <v>488</v>
      </c>
      <c r="AK62" s="8"/>
    </row>
    <row r="63" spans="1:37" ht="15" customHeight="1">
      <c r="A63" s="7" t="s">
        <v>147</v>
      </c>
      <c r="B63" s="12">
        <v>45665</v>
      </c>
      <c r="C63" s="7" t="s">
        <v>483</v>
      </c>
      <c r="D63" s="8" t="s">
        <v>474</v>
      </c>
      <c r="E63" s="8" t="s">
        <v>92</v>
      </c>
      <c r="F63" s="8" t="s">
        <v>93</v>
      </c>
      <c r="G63" s="53" t="s">
        <v>484</v>
      </c>
      <c r="H63" s="8" t="s">
        <v>428</v>
      </c>
      <c r="I63" s="10">
        <v>-8202147026068750</v>
      </c>
      <c r="J63" s="10">
        <v>-3.49329322919532E+16</v>
      </c>
      <c r="K63" s="8">
        <v>3</v>
      </c>
      <c r="L63" s="8">
        <v>1</v>
      </c>
      <c r="M63" s="8">
        <v>1</v>
      </c>
      <c r="N63" s="8">
        <v>1</v>
      </c>
      <c r="O63" s="8">
        <v>62</v>
      </c>
      <c r="P63" s="12">
        <v>45122</v>
      </c>
      <c r="Q63" s="12">
        <v>46397</v>
      </c>
      <c r="R63" s="13" t="s">
        <v>85</v>
      </c>
      <c r="S63" s="8">
        <v>62</v>
      </c>
      <c r="T63" s="14">
        <v>58</v>
      </c>
      <c r="U63" s="13">
        <f t="shared" si="0"/>
        <v>4</v>
      </c>
      <c r="V63" s="15">
        <f t="shared" si="1"/>
        <v>0.93548387096774188</v>
      </c>
      <c r="W63" s="22">
        <f t="shared" si="2"/>
        <v>6056.1267027736749</v>
      </c>
      <c r="X63" s="23">
        <v>368999.8</v>
      </c>
      <c r="Y63" s="22">
        <v>299613.12</v>
      </c>
      <c r="Z63" s="18">
        <v>60.93</v>
      </c>
      <c r="AA63" s="26">
        <v>2</v>
      </c>
      <c r="AB63" s="54" t="s">
        <v>55</v>
      </c>
      <c r="AC63" s="8" t="s">
        <v>55</v>
      </c>
      <c r="AD63" s="8">
        <v>2</v>
      </c>
      <c r="AE63" s="8" t="s">
        <v>55</v>
      </c>
      <c r="AF63" s="21" t="s">
        <v>96</v>
      </c>
      <c r="AG63" s="55" t="s">
        <v>486</v>
      </c>
      <c r="AH63" s="20" t="s">
        <v>125</v>
      </c>
      <c r="AI63" s="8" t="s">
        <v>55</v>
      </c>
      <c r="AJ63" s="20" t="s">
        <v>489</v>
      </c>
      <c r="AK63" s="8"/>
    </row>
    <row r="64" spans="1:37" ht="15" customHeight="1">
      <c r="A64" s="5" t="s">
        <v>147</v>
      </c>
      <c r="B64" s="6">
        <v>45673</v>
      </c>
      <c r="C64" s="7" t="s">
        <v>490</v>
      </c>
      <c r="D64" s="7" t="s">
        <v>491</v>
      </c>
      <c r="E64" s="8" t="s">
        <v>110</v>
      </c>
      <c r="F64" s="8" t="s">
        <v>492</v>
      </c>
      <c r="G64" s="8" t="s">
        <v>493</v>
      </c>
      <c r="H64" s="8" t="s">
        <v>494</v>
      </c>
      <c r="I64" s="9">
        <v>-8027057770287520</v>
      </c>
      <c r="J64" s="10">
        <v>-3.50412234755088E+16</v>
      </c>
      <c r="K64" s="8">
        <v>2</v>
      </c>
      <c r="L64" s="8">
        <v>0</v>
      </c>
      <c r="M64" s="8">
        <v>1</v>
      </c>
      <c r="N64" s="8">
        <v>1</v>
      </c>
      <c r="O64" s="8">
        <v>2048</v>
      </c>
      <c r="P64" s="12">
        <v>41640</v>
      </c>
      <c r="Q64" s="12">
        <v>44895</v>
      </c>
      <c r="R64" s="13" t="s">
        <v>44</v>
      </c>
      <c r="S64" s="8">
        <v>2048</v>
      </c>
      <c r="T64" s="14">
        <v>2048</v>
      </c>
      <c r="U64" s="13">
        <f t="shared" si="0"/>
        <v>0</v>
      </c>
      <c r="V64" s="15">
        <f t="shared" si="1"/>
        <v>1</v>
      </c>
      <c r="W64" s="22">
        <f t="shared" si="2"/>
        <v>0</v>
      </c>
      <c r="X64" s="23">
        <v>0</v>
      </c>
      <c r="Y64" s="22">
        <v>144000</v>
      </c>
      <c r="Z64" s="18">
        <v>48.75</v>
      </c>
      <c r="AA64" s="26">
        <v>1</v>
      </c>
      <c r="AB64" s="18">
        <v>180100</v>
      </c>
      <c r="AC64" s="8">
        <v>8</v>
      </c>
      <c r="AD64" s="8">
        <v>4</v>
      </c>
      <c r="AE64" s="8">
        <v>64</v>
      </c>
      <c r="AF64" s="8" t="s">
        <v>495</v>
      </c>
      <c r="AG64" s="20" t="s">
        <v>55</v>
      </c>
      <c r="AH64" s="20" t="s">
        <v>55</v>
      </c>
      <c r="AI64" s="8" t="s">
        <v>55</v>
      </c>
      <c r="AJ64" s="20" t="s">
        <v>49</v>
      </c>
      <c r="AK64" s="8"/>
    </row>
    <row r="65" spans="1:37" ht="15" customHeight="1">
      <c r="A65" s="5" t="s">
        <v>147</v>
      </c>
      <c r="B65" s="6">
        <v>45673</v>
      </c>
      <c r="C65" s="7" t="s">
        <v>496</v>
      </c>
      <c r="D65" s="8" t="s">
        <v>491</v>
      </c>
      <c r="E65" s="8" t="s">
        <v>497</v>
      </c>
      <c r="F65" s="8" t="s">
        <v>180</v>
      </c>
      <c r="G65" s="8" t="s">
        <v>498</v>
      </c>
      <c r="H65" s="8" t="s">
        <v>499</v>
      </c>
      <c r="I65" s="9">
        <v>-8398151557225280</v>
      </c>
      <c r="J65" s="10">
        <v>-3.50399558870208E+16</v>
      </c>
      <c r="K65" s="8">
        <v>2</v>
      </c>
      <c r="L65" s="8">
        <v>0</v>
      </c>
      <c r="M65" s="8">
        <v>1</v>
      </c>
      <c r="N65" s="8">
        <v>1</v>
      </c>
      <c r="O65" s="8">
        <v>1440</v>
      </c>
      <c r="P65" s="12">
        <v>41671</v>
      </c>
      <c r="Q65" s="12">
        <v>43101</v>
      </c>
      <c r="R65" s="13" t="s">
        <v>44</v>
      </c>
      <c r="S65" s="8">
        <v>1440</v>
      </c>
      <c r="T65" s="14">
        <v>1440</v>
      </c>
      <c r="U65" s="13">
        <f t="shared" si="0"/>
        <v>0</v>
      </c>
      <c r="V65" s="15">
        <f t="shared" si="1"/>
        <v>1</v>
      </c>
      <c r="W65" s="22">
        <f t="shared" si="2"/>
        <v>0</v>
      </c>
      <c r="X65" s="23">
        <v>0</v>
      </c>
      <c r="Y65" s="22">
        <v>131000</v>
      </c>
      <c r="Z65" s="18">
        <v>50.9</v>
      </c>
      <c r="AA65" s="26">
        <v>1</v>
      </c>
      <c r="AB65" s="18">
        <v>149100</v>
      </c>
      <c r="AC65" s="8">
        <v>8</v>
      </c>
      <c r="AD65" s="8">
        <v>4</v>
      </c>
      <c r="AE65" s="8">
        <v>45</v>
      </c>
      <c r="AF65" s="8" t="s">
        <v>500</v>
      </c>
      <c r="AG65" s="20" t="s">
        <v>501</v>
      </c>
      <c r="AH65" s="20" t="s">
        <v>55</v>
      </c>
      <c r="AI65" s="8" t="s">
        <v>55</v>
      </c>
      <c r="AJ65" s="20" t="s">
        <v>49</v>
      </c>
      <c r="AK65" s="8"/>
    </row>
    <row r="66" spans="1:37" ht="15" customHeight="1">
      <c r="A66" s="7" t="s">
        <v>37</v>
      </c>
      <c r="B66" s="12">
        <v>45688</v>
      </c>
      <c r="C66" s="27" t="s">
        <v>502</v>
      </c>
      <c r="D66" s="8" t="s">
        <v>503</v>
      </c>
      <c r="E66" s="8" t="s">
        <v>79</v>
      </c>
      <c r="F66" s="8" t="s">
        <v>504</v>
      </c>
      <c r="G66" s="21" t="s">
        <v>505</v>
      </c>
      <c r="H66" s="8" t="s">
        <v>506</v>
      </c>
      <c r="I66" s="9">
        <v>-7999521079523560</v>
      </c>
      <c r="J66" s="10">
        <v>-3.49056464000002E+16</v>
      </c>
      <c r="K66" s="8">
        <v>2</v>
      </c>
      <c r="L66" s="8">
        <v>0</v>
      </c>
      <c r="M66" s="8">
        <v>1</v>
      </c>
      <c r="N66" s="8" t="s">
        <v>134</v>
      </c>
      <c r="O66" s="8">
        <v>104</v>
      </c>
      <c r="P66" s="12">
        <v>45138</v>
      </c>
      <c r="Q66" s="12">
        <v>46204</v>
      </c>
      <c r="R66" s="13" t="s">
        <v>353</v>
      </c>
      <c r="S66" s="8">
        <v>420</v>
      </c>
      <c r="T66" s="14">
        <v>201</v>
      </c>
      <c r="U66" s="13">
        <f t="shared" si="0"/>
        <v>219</v>
      </c>
      <c r="V66" s="15">
        <f t="shared" si="1"/>
        <v>0.47857142857142859</v>
      </c>
      <c r="W66" s="22">
        <f t="shared" si="2"/>
        <v>6176.7901234567898</v>
      </c>
      <c r="X66" s="23">
        <v>225144</v>
      </c>
      <c r="Y66" s="22">
        <v>180000</v>
      </c>
      <c r="Z66" s="18">
        <v>36.450000000000003</v>
      </c>
      <c r="AA66" s="8">
        <v>2</v>
      </c>
      <c r="AB66" s="18">
        <v>7809.63</v>
      </c>
      <c r="AC66" s="8">
        <v>15</v>
      </c>
      <c r="AD66" s="8">
        <v>14</v>
      </c>
      <c r="AE66" s="19">
        <v>2</v>
      </c>
      <c r="AF66" s="8" t="s">
        <v>252</v>
      </c>
      <c r="AG66" s="25" t="s">
        <v>507</v>
      </c>
      <c r="AH66" s="20" t="s">
        <v>125</v>
      </c>
      <c r="AI66" s="8" t="s">
        <v>508</v>
      </c>
      <c r="AJ66" s="20" t="s">
        <v>509</v>
      </c>
      <c r="AK66" s="8" t="s">
        <v>37</v>
      </c>
    </row>
    <row r="67" spans="1:37" ht="15" customHeight="1">
      <c r="A67" s="7" t="s">
        <v>37</v>
      </c>
      <c r="B67" s="12">
        <v>45688</v>
      </c>
      <c r="C67" s="7" t="s">
        <v>510</v>
      </c>
      <c r="D67" s="8" t="s">
        <v>503</v>
      </c>
      <c r="E67" s="8" t="s">
        <v>79</v>
      </c>
      <c r="F67" s="8" t="s">
        <v>80</v>
      </c>
      <c r="G67" s="21" t="s">
        <v>511</v>
      </c>
      <c r="H67" s="8" t="s">
        <v>512</v>
      </c>
      <c r="I67" s="9" t="s">
        <v>513</v>
      </c>
      <c r="J67" s="10" t="s">
        <v>514</v>
      </c>
      <c r="K67" s="8">
        <v>2</v>
      </c>
      <c r="L67" s="8">
        <v>0</v>
      </c>
      <c r="M67" s="8">
        <v>1</v>
      </c>
      <c r="N67" s="8" t="s">
        <v>239</v>
      </c>
      <c r="O67" s="8">
        <v>65</v>
      </c>
      <c r="P67" s="33">
        <v>45600</v>
      </c>
      <c r="Q67" s="12">
        <v>46692</v>
      </c>
      <c r="R67" s="13" t="s">
        <v>85</v>
      </c>
      <c r="S67" s="8">
        <v>444</v>
      </c>
      <c r="T67" s="14">
        <v>121</v>
      </c>
      <c r="U67" s="13">
        <f t="shared" si="0"/>
        <v>323</v>
      </c>
      <c r="V67" s="15">
        <f t="shared" si="1"/>
        <v>0.27252252252252251</v>
      </c>
      <c r="W67" s="22">
        <f t="shared" si="2"/>
        <v>5994.5504087193458</v>
      </c>
      <c r="X67" s="23">
        <v>220000</v>
      </c>
      <c r="Y67" s="22">
        <v>220000</v>
      </c>
      <c r="Z67" s="18">
        <v>36.700000000000003</v>
      </c>
      <c r="AA67" s="26" t="s">
        <v>55</v>
      </c>
      <c r="AB67" s="18" t="s">
        <v>55</v>
      </c>
      <c r="AC67" s="8">
        <v>16</v>
      </c>
      <c r="AD67" s="19" t="s">
        <v>515</v>
      </c>
      <c r="AE67" s="19">
        <v>2</v>
      </c>
      <c r="AF67" s="21" t="s">
        <v>252</v>
      </c>
      <c r="AG67" s="20" t="s">
        <v>516</v>
      </c>
      <c r="AH67" s="20" t="s">
        <v>371</v>
      </c>
      <c r="AI67" s="8" t="s">
        <v>55</v>
      </c>
      <c r="AJ67" s="20" t="s">
        <v>517</v>
      </c>
      <c r="AK67" s="8" t="s">
        <v>37</v>
      </c>
    </row>
    <row r="68" spans="1:37" ht="15" customHeight="1">
      <c r="A68" s="7" t="s">
        <v>37</v>
      </c>
      <c r="B68" s="12">
        <v>45688</v>
      </c>
      <c r="C68" s="7" t="s">
        <v>518</v>
      </c>
      <c r="D68" s="8" t="s">
        <v>503</v>
      </c>
      <c r="E68" s="8" t="s">
        <v>79</v>
      </c>
      <c r="F68" s="8" t="s">
        <v>519</v>
      </c>
      <c r="G68" s="21" t="s">
        <v>520</v>
      </c>
      <c r="H68" s="8" t="s">
        <v>521</v>
      </c>
      <c r="I68" s="9">
        <v>-7978255617362030</v>
      </c>
      <c r="J68" s="10">
        <v>-3.4923865491136E+16</v>
      </c>
      <c r="K68" s="8">
        <v>2</v>
      </c>
      <c r="L68" s="8">
        <v>0</v>
      </c>
      <c r="M68" s="8">
        <v>1</v>
      </c>
      <c r="N68" s="8" t="s">
        <v>134</v>
      </c>
      <c r="O68" s="8">
        <v>326</v>
      </c>
      <c r="P68" s="12">
        <v>45108</v>
      </c>
      <c r="Q68" s="12">
        <v>46235</v>
      </c>
      <c r="R68" s="13" t="s">
        <v>353</v>
      </c>
      <c r="S68" s="8">
        <v>716</v>
      </c>
      <c r="T68" s="14">
        <v>587</v>
      </c>
      <c r="U68" s="13">
        <f t="shared" si="0"/>
        <v>129</v>
      </c>
      <c r="V68" s="15">
        <f t="shared" si="1"/>
        <v>0.81983240223463683</v>
      </c>
      <c r="W68" s="22">
        <f t="shared" si="2"/>
        <v>5663.8714946909886</v>
      </c>
      <c r="X68" s="23">
        <v>208034</v>
      </c>
      <c r="Y68" s="22">
        <v>195939</v>
      </c>
      <c r="Z68" s="18">
        <v>36.729999999999997</v>
      </c>
      <c r="AA68" s="26">
        <v>3</v>
      </c>
      <c r="AB68" s="18" t="s">
        <v>522</v>
      </c>
      <c r="AC68" s="8">
        <v>15</v>
      </c>
      <c r="AD68" s="8">
        <v>12</v>
      </c>
      <c r="AE68" s="8">
        <v>4</v>
      </c>
      <c r="AF68" s="34" t="s">
        <v>252</v>
      </c>
      <c r="AG68" s="20" t="s">
        <v>523</v>
      </c>
      <c r="AH68" s="20" t="s">
        <v>524</v>
      </c>
      <c r="AI68" s="8" t="s">
        <v>508</v>
      </c>
      <c r="AJ68" s="20" t="s">
        <v>525</v>
      </c>
      <c r="AK68" s="8" t="s">
        <v>37</v>
      </c>
    </row>
    <row r="69" spans="1:37" ht="15" customHeight="1">
      <c r="A69" s="5" t="s">
        <v>147</v>
      </c>
      <c r="B69" s="6">
        <v>45673</v>
      </c>
      <c r="C69" s="7" t="s">
        <v>526</v>
      </c>
      <c r="D69" s="8" t="s">
        <v>503</v>
      </c>
      <c r="E69" s="8" t="s">
        <v>79</v>
      </c>
      <c r="F69" s="8" t="s">
        <v>527</v>
      </c>
      <c r="G69" s="8" t="s">
        <v>528</v>
      </c>
      <c r="H69" s="8" t="s">
        <v>529</v>
      </c>
      <c r="I69" s="9">
        <v>-8004889983848970</v>
      </c>
      <c r="J69" s="10">
        <v>-3.49184346199035E+16</v>
      </c>
      <c r="K69" s="8">
        <v>1</v>
      </c>
      <c r="L69" s="8">
        <v>0</v>
      </c>
      <c r="M69" s="8">
        <v>1</v>
      </c>
      <c r="N69" s="8">
        <v>1</v>
      </c>
      <c r="O69" s="8">
        <v>140</v>
      </c>
      <c r="P69" s="12">
        <v>44317</v>
      </c>
      <c r="Q69" s="12">
        <v>45566</v>
      </c>
      <c r="R69" s="13" t="s">
        <v>54</v>
      </c>
      <c r="S69" s="8">
        <v>140</v>
      </c>
      <c r="T69" s="14">
        <v>140</v>
      </c>
      <c r="U69" s="13">
        <f t="shared" si="0"/>
        <v>0</v>
      </c>
      <c r="V69" s="15">
        <f t="shared" si="1"/>
        <v>1</v>
      </c>
      <c r="W69" s="22">
        <f t="shared" si="2"/>
        <v>0</v>
      </c>
      <c r="X69" s="23">
        <v>0</v>
      </c>
      <c r="Y69" s="22">
        <v>170000</v>
      </c>
      <c r="Z69" s="18">
        <v>41.79</v>
      </c>
      <c r="AA69" s="26" t="s">
        <v>55</v>
      </c>
      <c r="AB69" s="18">
        <v>9164.5499999999993</v>
      </c>
      <c r="AC69" s="8">
        <v>5</v>
      </c>
      <c r="AD69" s="8">
        <v>2</v>
      </c>
      <c r="AE69" s="8">
        <v>14</v>
      </c>
      <c r="AF69" s="8" t="s">
        <v>252</v>
      </c>
      <c r="AG69" s="20" t="s">
        <v>530</v>
      </c>
      <c r="AH69" s="20" t="s">
        <v>531</v>
      </c>
      <c r="AI69" s="8" t="s">
        <v>508</v>
      </c>
      <c r="AJ69" s="20" t="s">
        <v>49</v>
      </c>
      <c r="AK69" s="8"/>
    </row>
    <row r="70" spans="1:37" ht="15" customHeight="1">
      <c r="A70" s="7" t="s">
        <v>37</v>
      </c>
      <c r="B70" s="12">
        <v>45688</v>
      </c>
      <c r="C70" s="7" t="s">
        <v>532</v>
      </c>
      <c r="D70" s="8" t="s">
        <v>503</v>
      </c>
      <c r="E70" s="8" t="s">
        <v>79</v>
      </c>
      <c r="F70" s="8" t="s">
        <v>533</v>
      </c>
      <c r="G70" s="21" t="s">
        <v>534</v>
      </c>
      <c r="H70" s="8" t="s">
        <v>535</v>
      </c>
      <c r="I70" s="9">
        <v>-7963287922677810</v>
      </c>
      <c r="J70" s="10">
        <v>-3.49163270803109E+16</v>
      </c>
      <c r="K70" s="8">
        <v>2</v>
      </c>
      <c r="L70" s="8">
        <v>0</v>
      </c>
      <c r="M70" s="8">
        <v>1</v>
      </c>
      <c r="N70" s="8" t="s">
        <v>134</v>
      </c>
      <c r="O70" s="8">
        <v>125</v>
      </c>
      <c r="P70" s="12">
        <v>44896</v>
      </c>
      <c r="Q70" s="12">
        <v>46022</v>
      </c>
      <c r="R70" s="13" t="s">
        <v>353</v>
      </c>
      <c r="S70" s="8">
        <v>500</v>
      </c>
      <c r="T70" s="14">
        <v>496</v>
      </c>
      <c r="U70" s="13">
        <f t="shared" si="0"/>
        <v>4</v>
      </c>
      <c r="V70" s="15">
        <f t="shared" si="1"/>
        <v>0.99199999999999999</v>
      </c>
      <c r="W70" s="22">
        <f t="shared" si="2"/>
        <v>4605.9344340751377</v>
      </c>
      <c r="X70" s="23">
        <v>192482</v>
      </c>
      <c r="Y70" s="22">
        <v>155200</v>
      </c>
      <c r="Z70" s="18">
        <v>41.79</v>
      </c>
      <c r="AA70" s="26" t="s">
        <v>55</v>
      </c>
      <c r="AB70" s="18">
        <v>26873.3</v>
      </c>
      <c r="AC70" s="8">
        <v>5</v>
      </c>
      <c r="AD70" s="19">
        <v>4</v>
      </c>
      <c r="AE70" s="19">
        <v>25</v>
      </c>
      <c r="AF70" s="34" t="s">
        <v>252</v>
      </c>
      <c r="AG70" s="20" t="s">
        <v>536</v>
      </c>
      <c r="AH70" s="20" t="s">
        <v>537</v>
      </c>
      <c r="AI70" s="34" t="s">
        <v>538</v>
      </c>
      <c r="AJ70" s="20" t="s">
        <v>539</v>
      </c>
      <c r="AK70" s="8" t="s">
        <v>37</v>
      </c>
    </row>
    <row r="71" spans="1:37" ht="15" customHeight="1">
      <c r="A71" s="5" t="s">
        <v>147</v>
      </c>
      <c r="B71" s="6">
        <v>45673</v>
      </c>
      <c r="C71" s="7" t="s">
        <v>526</v>
      </c>
      <c r="D71" s="8" t="s">
        <v>503</v>
      </c>
      <c r="E71" s="8" t="s">
        <v>79</v>
      </c>
      <c r="F71" s="8" t="s">
        <v>527</v>
      </c>
      <c r="G71" s="21" t="s">
        <v>528</v>
      </c>
      <c r="H71" s="8" t="s">
        <v>529</v>
      </c>
      <c r="I71" s="9">
        <v>-8004889983848970</v>
      </c>
      <c r="J71" s="10">
        <v>-3.49184346199035E+16</v>
      </c>
      <c r="K71" s="8">
        <v>2</v>
      </c>
      <c r="L71" s="8">
        <v>0</v>
      </c>
      <c r="M71" s="8">
        <v>1</v>
      </c>
      <c r="N71" s="8">
        <v>1</v>
      </c>
      <c r="O71" s="8">
        <v>140</v>
      </c>
      <c r="P71" s="12">
        <v>44317</v>
      </c>
      <c r="Q71" s="12">
        <v>45566</v>
      </c>
      <c r="R71" s="13" t="s">
        <v>54</v>
      </c>
      <c r="S71" s="8">
        <v>140</v>
      </c>
      <c r="T71" s="14">
        <v>140</v>
      </c>
      <c r="U71" s="13">
        <f t="shared" si="0"/>
        <v>0</v>
      </c>
      <c r="V71" s="15">
        <f t="shared" si="1"/>
        <v>1</v>
      </c>
      <c r="W71" s="22">
        <f t="shared" si="2"/>
        <v>0</v>
      </c>
      <c r="X71" s="23">
        <v>0</v>
      </c>
      <c r="Y71" s="22">
        <v>170000</v>
      </c>
      <c r="Z71" s="18">
        <v>41.8</v>
      </c>
      <c r="AA71" s="26" t="s">
        <v>55</v>
      </c>
      <c r="AB71" s="18">
        <v>9164.5499999999993</v>
      </c>
      <c r="AC71" s="8">
        <v>5</v>
      </c>
      <c r="AD71" s="19">
        <v>2</v>
      </c>
      <c r="AE71" s="19">
        <v>14</v>
      </c>
      <c r="AF71" s="34" t="s">
        <v>252</v>
      </c>
      <c r="AG71" s="20" t="s">
        <v>530</v>
      </c>
      <c r="AH71" s="20" t="s">
        <v>531</v>
      </c>
      <c r="AI71" s="34" t="s">
        <v>508</v>
      </c>
      <c r="AJ71" s="20" t="s">
        <v>49</v>
      </c>
      <c r="AK71" s="8"/>
    </row>
    <row r="72" spans="1:37" ht="15" customHeight="1">
      <c r="A72" s="5" t="s">
        <v>147</v>
      </c>
      <c r="B72" s="6">
        <v>45673</v>
      </c>
      <c r="C72" s="7" t="s">
        <v>540</v>
      </c>
      <c r="D72" s="8" t="s">
        <v>503</v>
      </c>
      <c r="E72" s="8" t="s">
        <v>40</v>
      </c>
      <c r="F72" s="8" t="s">
        <v>541</v>
      </c>
      <c r="G72" s="8" t="s">
        <v>542</v>
      </c>
      <c r="H72" s="8" t="s">
        <v>543</v>
      </c>
      <c r="I72" s="9">
        <v>-7941872422249190</v>
      </c>
      <c r="J72" s="10">
        <v>-3.48597049713134E+16</v>
      </c>
      <c r="K72" s="8">
        <v>2</v>
      </c>
      <c r="L72" s="8">
        <v>0</v>
      </c>
      <c r="M72" s="8">
        <v>1</v>
      </c>
      <c r="N72" s="8">
        <v>1</v>
      </c>
      <c r="O72" s="8">
        <v>320</v>
      </c>
      <c r="P72" s="12">
        <v>44440</v>
      </c>
      <c r="Q72" s="12">
        <v>45078</v>
      </c>
      <c r="R72" s="13" t="s">
        <v>44</v>
      </c>
      <c r="S72" s="8">
        <v>320</v>
      </c>
      <c r="T72" s="14">
        <v>320</v>
      </c>
      <c r="U72" s="13">
        <f t="shared" si="0"/>
        <v>0</v>
      </c>
      <c r="V72" s="15">
        <f t="shared" si="1"/>
        <v>1</v>
      </c>
      <c r="W72" s="22">
        <f t="shared" si="2"/>
        <v>0</v>
      </c>
      <c r="X72" s="23">
        <v>0</v>
      </c>
      <c r="Y72" s="22">
        <v>163000</v>
      </c>
      <c r="Z72" s="18">
        <v>41.8</v>
      </c>
      <c r="AA72" s="26" t="s">
        <v>55</v>
      </c>
      <c r="AB72" s="18">
        <v>9966.2199999999993</v>
      </c>
      <c r="AC72" s="8">
        <v>5</v>
      </c>
      <c r="AD72" s="19">
        <v>4</v>
      </c>
      <c r="AE72" s="8">
        <v>16</v>
      </c>
      <c r="AF72" s="8" t="s">
        <v>252</v>
      </c>
      <c r="AG72" s="20" t="s">
        <v>530</v>
      </c>
      <c r="AH72" s="20" t="s">
        <v>544</v>
      </c>
      <c r="AI72" s="8" t="s">
        <v>508</v>
      </c>
      <c r="AJ72" s="20" t="s">
        <v>49</v>
      </c>
      <c r="AK72" s="8"/>
    </row>
    <row r="73" spans="1:37" ht="15" customHeight="1">
      <c r="A73" s="5" t="s">
        <v>147</v>
      </c>
      <c r="B73" s="6">
        <v>45673</v>
      </c>
      <c r="C73" s="7" t="s">
        <v>545</v>
      </c>
      <c r="D73" s="8" t="s">
        <v>503</v>
      </c>
      <c r="E73" s="8" t="s">
        <v>40</v>
      </c>
      <c r="F73" s="8" t="s">
        <v>541</v>
      </c>
      <c r="G73" s="8" t="s">
        <v>546</v>
      </c>
      <c r="H73" s="8" t="s">
        <v>543</v>
      </c>
      <c r="I73" s="9">
        <v>-7941647226361930</v>
      </c>
      <c r="J73" s="10">
        <v>-3.48606154983184E+16</v>
      </c>
      <c r="K73" s="8">
        <v>2</v>
      </c>
      <c r="L73" s="8">
        <v>0</v>
      </c>
      <c r="M73" s="8">
        <v>1</v>
      </c>
      <c r="N73" s="8" t="s">
        <v>134</v>
      </c>
      <c r="O73" s="8">
        <v>160</v>
      </c>
      <c r="P73" s="12">
        <v>44197</v>
      </c>
      <c r="Q73" s="12">
        <v>45900</v>
      </c>
      <c r="R73" s="13" t="s">
        <v>54</v>
      </c>
      <c r="S73" s="8">
        <v>320</v>
      </c>
      <c r="T73" s="14">
        <v>320</v>
      </c>
      <c r="U73" s="13">
        <f t="shared" si="0"/>
        <v>0</v>
      </c>
      <c r="V73" s="15">
        <f t="shared" si="1"/>
        <v>1</v>
      </c>
      <c r="W73" s="22">
        <f t="shared" si="2"/>
        <v>0</v>
      </c>
      <c r="X73" s="23">
        <v>0</v>
      </c>
      <c r="Y73" s="22">
        <v>163000</v>
      </c>
      <c r="Z73" s="18">
        <v>41.8</v>
      </c>
      <c r="AA73" s="26" t="s">
        <v>55</v>
      </c>
      <c r="AB73" s="18">
        <v>10448.780000000001</v>
      </c>
      <c r="AC73" s="8">
        <v>5</v>
      </c>
      <c r="AD73" s="19">
        <v>4</v>
      </c>
      <c r="AE73" s="8">
        <v>16</v>
      </c>
      <c r="AF73" s="61" t="s">
        <v>252</v>
      </c>
      <c r="AG73" s="20" t="s">
        <v>530</v>
      </c>
      <c r="AH73" s="20" t="s">
        <v>544</v>
      </c>
      <c r="AI73" s="8" t="s">
        <v>508</v>
      </c>
      <c r="AJ73" s="20" t="s">
        <v>547</v>
      </c>
      <c r="AK73" s="8"/>
    </row>
    <row r="74" spans="1:37" ht="15" customHeight="1">
      <c r="A74" s="5" t="s">
        <v>37</v>
      </c>
      <c r="B74" s="6">
        <v>45688</v>
      </c>
      <c r="C74" s="5" t="s">
        <v>548</v>
      </c>
      <c r="D74" s="8" t="s">
        <v>503</v>
      </c>
      <c r="E74" s="8" t="s">
        <v>274</v>
      </c>
      <c r="F74" s="8" t="s">
        <v>549</v>
      </c>
      <c r="G74" s="8" t="s">
        <v>550</v>
      </c>
      <c r="H74" s="8" t="s">
        <v>551</v>
      </c>
      <c r="I74" s="9">
        <v>-8017543324138190</v>
      </c>
      <c r="J74" s="10">
        <v>-3.49981927871704E+16</v>
      </c>
      <c r="K74" s="8">
        <v>2</v>
      </c>
      <c r="L74" s="8">
        <v>0</v>
      </c>
      <c r="M74" s="8">
        <v>1</v>
      </c>
      <c r="N74" s="8" t="s">
        <v>134</v>
      </c>
      <c r="O74" s="8">
        <v>250</v>
      </c>
      <c r="P74" s="12">
        <v>44197</v>
      </c>
      <c r="Q74" s="12">
        <v>45535</v>
      </c>
      <c r="R74" s="13" t="s">
        <v>44</v>
      </c>
      <c r="S74" s="8">
        <v>500</v>
      </c>
      <c r="T74" s="14">
        <v>500</v>
      </c>
      <c r="U74" s="13">
        <f t="shared" si="0"/>
        <v>0</v>
      </c>
      <c r="V74" s="15">
        <f t="shared" si="1"/>
        <v>1</v>
      </c>
      <c r="W74" s="22">
        <f t="shared" si="2"/>
        <v>4688.4210526315792</v>
      </c>
      <c r="X74" s="23">
        <v>195976</v>
      </c>
      <c r="Y74" s="22">
        <v>180601.09</v>
      </c>
      <c r="Z74" s="18">
        <v>41.8</v>
      </c>
      <c r="AA74" s="26" t="s">
        <v>55</v>
      </c>
      <c r="AB74" s="18">
        <v>24647.87</v>
      </c>
      <c r="AC74" s="8">
        <v>5</v>
      </c>
      <c r="AD74" s="19">
        <v>4</v>
      </c>
      <c r="AE74" s="8">
        <v>25</v>
      </c>
      <c r="AF74" s="8" t="s">
        <v>252</v>
      </c>
      <c r="AG74" s="20" t="s">
        <v>530</v>
      </c>
      <c r="AH74" s="20" t="s">
        <v>531</v>
      </c>
      <c r="AI74" s="8" t="s">
        <v>508</v>
      </c>
      <c r="AJ74" s="20" t="s">
        <v>552</v>
      </c>
      <c r="AK74" s="8" t="s">
        <v>37</v>
      </c>
    </row>
    <row r="75" spans="1:37" ht="15" customHeight="1">
      <c r="A75" s="5" t="s">
        <v>147</v>
      </c>
      <c r="B75" s="6">
        <v>45673</v>
      </c>
      <c r="C75" s="7" t="s">
        <v>553</v>
      </c>
      <c r="D75" s="8" t="s">
        <v>554</v>
      </c>
      <c r="E75" s="8" t="s">
        <v>40</v>
      </c>
      <c r="F75" s="8" t="s">
        <v>555</v>
      </c>
      <c r="G75" s="8" t="s">
        <v>556</v>
      </c>
      <c r="H75" s="8" t="s">
        <v>557</v>
      </c>
      <c r="I75" s="9">
        <v>-7910822273462930</v>
      </c>
      <c r="J75" s="10">
        <v>-3.48290419578552E+16</v>
      </c>
      <c r="K75" s="8">
        <v>2</v>
      </c>
      <c r="L75" s="8">
        <v>0</v>
      </c>
      <c r="M75" s="8">
        <v>1</v>
      </c>
      <c r="N75" s="8">
        <v>1</v>
      </c>
      <c r="O75" s="8">
        <v>256</v>
      </c>
      <c r="P75" s="12">
        <v>43466</v>
      </c>
      <c r="Q75" s="12">
        <v>44562</v>
      </c>
      <c r="R75" s="13" t="s">
        <v>44</v>
      </c>
      <c r="S75" s="8">
        <v>256</v>
      </c>
      <c r="T75" s="14">
        <v>256</v>
      </c>
      <c r="U75" s="13">
        <f t="shared" si="0"/>
        <v>0</v>
      </c>
      <c r="V75" s="15">
        <f t="shared" si="1"/>
        <v>1</v>
      </c>
      <c r="W75" s="22">
        <f t="shared" si="2"/>
        <v>0</v>
      </c>
      <c r="X75" s="23">
        <v>0</v>
      </c>
      <c r="Y75" s="22">
        <v>186000</v>
      </c>
      <c r="Z75" s="18">
        <v>43</v>
      </c>
      <c r="AA75" s="26">
        <v>1</v>
      </c>
      <c r="AB75" s="18">
        <v>8000</v>
      </c>
      <c r="AC75" s="8">
        <v>8</v>
      </c>
      <c r="AD75" s="19">
        <v>8</v>
      </c>
      <c r="AE75" s="8">
        <v>4</v>
      </c>
      <c r="AF75" s="8" t="s">
        <v>252</v>
      </c>
      <c r="AG75" s="20" t="s">
        <v>558</v>
      </c>
      <c r="AH75" s="20" t="s">
        <v>559</v>
      </c>
      <c r="AI75" s="8" t="s">
        <v>560</v>
      </c>
      <c r="AJ75" s="20" t="s">
        <v>561</v>
      </c>
      <c r="AK75" s="8"/>
    </row>
    <row r="76" spans="1:37" ht="15" customHeight="1">
      <c r="A76" s="7" t="s">
        <v>37</v>
      </c>
      <c r="B76" s="12">
        <v>45684</v>
      </c>
      <c r="C76" s="7" t="s">
        <v>562</v>
      </c>
      <c r="D76" s="8" t="s">
        <v>563</v>
      </c>
      <c r="E76" s="8" t="s">
        <v>40</v>
      </c>
      <c r="F76" s="8" t="s">
        <v>475</v>
      </c>
      <c r="G76" s="53" t="s">
        <v>564</v>
      </c>
      <c r="H76" s="8" t="s">
        <v>565</v>
      </c>
      <c r="I76" s="10">
        <v>-7938570302664440</v>
      </c>
      <c r="J76" s="10">
        <v>-3.48290447397564E+16</v>
      </c>
      <c r="K76" s="8">
        <v>2</v>
      </c>
      <c r="L76" s="8">
        <v>0</v>
      </c>
      <c r="M76" s="8">
        <v>1</v>
      </c>
      <c r="N76" s="8">
        <v>1</v>
      </c>
      <c r="O76" s="8">
        <v>256</v>
      </c>
      <c r="P76" s="12">
        <v>44743</v>
      </c>
      <c r="Q76" s="12">
        <v>45992</v>
      </c>
      <c r="R76" s="13" t="s">
        <v>54</v>
      </c>
      <c r="S76" s="8">
        <v>256</v>
      </c>
      <c r="T76" s="14">
        <v>222</v>
      </c>
      <c r="U76" s="13">
        <f t="shared" si="0"/>
        <v>34</v>
      </c>
      <c r="V76" s="15">
        <f t="shared" si="1"/>
        <v>0.8671875</v>
      </c>
      <c r="W76" s="22">
        <f t="shared" si="2"/>
        <v>5390.7310451813073</v>
      </c>
      <c r="X76" s="23">
        <v>278000</v>
      </c>
      <c r="Y76" s="22" t="s">
        <v>55</v>
      </c>
      <c r="Z76" s="18">
        <v>51.57</v>
      </c>
      <c r="AA76" s="26">
        <v>1</v>
      </c>
      <c r="AB76" s="54" t="s">
        <v>55</v>
      </c>
      <c r="AC76" s="8">
        <v>8</v>
      </c>
      <c r="AD76" s="8">
        <v>8</v>
      </c>
      <c r="AE76" s="8">
        <v>4</v>
      </c>
      <c r="AF76" s="21" t="s">
        <v>566</v>
      </c>
      <c r="AG76" s="55" t="s">
        <v>567</v>
      </c>
      <c r="AH76" s="20" t="s">
        <v>125</v>
      </c>
      <c r="AI76" s="8" t="s">
        <v>55</v>
      </c>
      <c r="AJ76" s="20" t="s">
        <v>568</v>
      </c>
      <c r="AK76" s="8" t="s">
        <v>37</v>
      </c>
    </row>
    <row r="77" spans="1:37" ht="15" customHeight="1">
      <c r="A77" s="56" t="s">
        <v>37</v>
      </c>
      <c r="B77" s="29">
        <v>45700</v>
      </c>
      <c r="C77" s="27" t="s">
        <v>569</v>
      </c>
      <c r="D77" s="8" t="s">
        <v>570</v>
      </c>
      <c r="E77" s="8" t="s">
        <v>79</v>
      </c>
      <c r="F77" s="8" t="s">
        <v>283</v>
      </c>
      <c r="G77" s="21" t="s">
        <v>571</v>
      </c>
      <c r="H77" s="8" t="s">
        <v>572</v>
      </c>
      <c r="I77" s="9">
        <v>-8065981953412550</v>
      </c>
      <c r="J77" s="10">
        <v>-3.49857822448506E+16</v>
      </c>
      <c r="K77" s="8">
        <v>2</v>
      </c>
      <c r="L77" s="8">
        <v>0</v>
      </c>
      <c r="M77" s="8">
        <v>1</v>
      </c>
      <c r="N77" s="8">
        <v>1</v>
      </c>
      <c r="O77" s="8">
        <v>320</v>
      </c>
      <c r="P77" s="12">
        <v>45383</v>
      </c>
      <c r="Q77" s="12">
        <v>46478</v>
      </c>
      <c r="R77" s="13" t="s">
        <v>85</v>
      </c>
      <c r="S77" s="8">
        <v>320</v>
      </c>
      <c r="T77" s="14">
        <v>170</v>
      </c>
      <c r="U77" s="13">
        <f t="shared" si="0"/>
        <v>150</v>
      </c>
      <c r="V77" s="15">
        <f t="shared" si="1"/>
        <v>0.53125</v>
      </c>
      <c r="W77" s="22">
        <f t="shared" si="2"/>
        <v>5020.9302325581393</v>
      </c>
      <c r="X77" s="23">
        <v>215900</v>
      </c>
      <c r="Y77" s="22">
        <v>245000</v>
      </c>
      <c r="Z77" s="18">
        <v>43</v>
      </c>
      <c r="AA77" s="8">
        <v>1</v>
      </c>
      <c r="AB77" s="26" t="s">
        <v>55</v>
      </c>
      <c r="AC77" s="8">
        <v>8</v>
      </c>
      <c r="AD77" s="8">
        <v>8</v>
      </c>
      <c r="AE77" s="19">
        <v>5</v>
      </c>
      <c r="AF77" s="20" t="s">
        <v>573</v>
      </c>
      <c r="AG77" s="25" t="s">
        <v>574</v>
      </c>
      <c r="AH77" s="20" t="s">
        <v>575</v>
      </c>
      <c r="AI77" s="8" t="s">
        <v>55</v>
      </c>
      <c r="AJ77" s="20" t="s">
        <v>576</v>
      </c>
      <c r="AK77" s="8" t="s">
        <v>37</v>
      </c>
    </row>
    <row r="78" spans="1:37" ht="15" customHeight="1">
      <c r="A78" s="56" t="s">
        <v>37</v>
      </c>
      <c r="B78" s="12">
        <v>45700</v>
      </c>
      <c r="C78" s="7" t="s">
        <v>577</v>
      </c>
      <c r="D78" s="8" t="s">
        <v>570</v>
      </c>
      <c r="E78" s="8" t="s">
        <v>40</v>
      </c>
      <c r="F78" s="8" t="s">
        <v>51</v>
      </c>
      <c r="G78" s="53" t="s">
        <v>578</v>
      </c>
      <c r="H78" s="8" t="s">
        <v>579</v>
      </c>
      <c r="I78" s="10">
        <v>-7888323478044220</v>
      </c>
      <c r="J78" s="10">
        <v>-3.48366999688682E+16</v>
      </c>
      <c r="K78" s="8">
        <v>2</v>
      </c>
      <c r="L78" s="8">
        <v>1</v>
      </c>
      <c r="M78" s="8">
        <v>1</v>
      </c>
      <c r="N78" s="8" t="s">
        <v>134</v>
      </c>
      <c r="O78" s="8">
        <v>128</v>
      </c>
      <c r="P78" s="12">
        <v>45092</v>
      </c>
      <c r="Q78" s="12">
        <v>46203</v>
      </c>
      <c r="R78" s="13" t="s">
        <v>85</v>
      </c>
      <c r="S78" s="8">
        <v>256</v>
      </c>
      <c r="T78" s="14">
        <v>237</v>
      </c>
      <c r="U78" s="13">
        <f t="shared" si="0"/>
        <v>19</v>
      </c>
      <c r="V78" s="15">
        <f t="shared" si="1"/>
        <v>0.92578125</v>
      </c>
      <c r="W78" s="22">
        <f t="shared" si="2"/>
        <v>4989.6049896049899</v>
      </c>
      <c r="X78" s="23">
        <v>216000</v>
      </c>
      <c r="Y78" s="22">
        <v>240000</v>
      </c>
      <c r="Z78" s="18">
        <v>43.29</v>
      </c>
      <c r="AA78" s="26">
        <v>1</v>
      </c>
      <c r="AB78" s="54" t="s">
        <v>55</v>
      </c>
      <c r="AC78" s="8">
        <v>8</v>
      </c>
      <c r="AD78" s="8">
        <v>8</v>
      </c>
      <c r="AE78" s="8">
        <v>4</v>
      </c>
      <c r="AF78" s="21" t="s">
        <v>580</v>
      </c>
      <c r="AG78" s="55" t="s">
        <v>581</v>
      </c>
      <c r="AH78" s="20" t="s">
        <v>125</v>
      </c>
      <c r="AI78" s="8" t="s">
        <v>55</v>
      </c>
      <c r="AJ78" s="20" t="s">
        <v>582</v>
      </c>
      <c r="AK78" s="8" t="s">
        <v>37</v>
      </c>
    </row>
    <row r="79" spans="1:37" ht="15" customHeight="1">
      <c r="A79" s="5" t="s">
        <v>37</v>
      </c>
      <c r="B79" s="6">
        <v>45700</v>
      </c>
      <c r="C79" s="7" t="s">
        <v>583</v>
      </c>
      <c r="D79" s="8" t="s">
        <v>570</v>
      </c>
      <c r="E79" s="8" t="s">
        <v>584</v>
      </c>
      <c r="F79" s="8" t="s">
        <v>585</v>
      </c>
      <c r="G79" s="8" t="s">
        <v>586</v>
      </c>
      <c r="H79" s="8" t="s">
        <v>587</v>
      </c>
      <c r="I79" s="9">
        <v>-7904265268509560</v>
      </c>
      <c r="J79" s="10">
        <v>-3.49162069695505E+16</v>
      </c>
      <c r="K79" s="8">
        <v>2</v>
      </c>
      <c r="L79" s="8">
        <v>0</v>
      </c>
      <c r="M79" s="8">
        <v>1</v>
      </c>
      <c r="N79" s="8">
        <v>1</v>
      </c>
      <c r="O79" s="8">
        <v>132</v>
      </c>
      <c r="P79" s="12">
        <v>43831</v>
      </c>
      <c r="Q79" s="12">
        <v>45930</v>
      </c>
      <c r="R79" s="13" t="s">
        <v>54</v>
      </c>
      <c r="S79" s="8">
        <v>132</v>
      </c>
      <c r="T79" s="14">
        <v>132</v>
      </c>
      <c r="U79" s="13">
        <f t="shared" si="0"/>
        <v>0</v>
      </c>
      <c r="V79" s="15">
        <f t="shared" si="1"/>
        <v>1</v>
      </c>
      <c r="W79" s="22">
        <f t="shared" si="2"/>
        <v>3704.0990606319383</v>
      </c>
      <c r="X79" s="23">
        <v>173500</v>
      </c>
      <c r="Y79" s="22">
        <v>185000</v>
      </c>
      <c r="Z79" s="18">
        <v>46.84</v>
      </c>
      <c r="AA79" s="26" t="s">
        <v>55</v>
      </c>
      <c r="AB79" s="18">
        <v>5300</v>
      </c>
      <c r="AC79" s="8">
        <v>4</v>
      </c>
      <c r="AD79" s="8">
        <v>4</v>
      </c>
      <c r="AE79" s="8">
        <v>11</v>
      </c>
      <c r="AF79" s="20" t="s">
        <v>252</v>
      </c>
      <c r="AG79" s="20" t="s">
        <v>588</v>
      </c>
      <c r="AH79" s="20" t="s">
        <v>589</v>
      </c>
      <c r="AI79" s="8" t="s">
        <v>590</v>
      </c>
      <c r="AJ79" s="20" t="s">
        <v>591</v>
      </c>
      <c r="AK79" s="8" t="s">
        <v>37</v>
      </c>
    </row>
    <row r="80" spans="1:37" ht="15" customHeight="1">
      <c r="A80" s="56" t="s">
        <v>37</v>
      </c>
      <c r="B80" s="12">
        <v>45685</v>
      </c>
      <c r="C80" s="57" t="s">
        <v>592</v>
      </c>
      <c r="D80" s="8" t="s">
        <v>593</v>
      </c>
      <c r="E80" s="8" t="s">
        <v>92</v>
      </c>
      <c r="F80" s="8" t="s">
        <v>131</v>
      </c>
      <c r="G80" s="8" t="s">
        <v>594</v>
      </c>
      <c r="H80" s="8" t="s">
        <v>595</v>
      </c>
      <c r="I80" s="9">
        <v>-8077215385115580</v>
      </c>
      <c r="J80" s="10">
        <v>-3.50061927887335E+16</v>
      </c>
      <c r="K80" s="8">
        <v>2</v>
      </c>
      <c r="L80" s="8">
        <v>0</v>
      </c>
      <c r="M80" s="8">
        <v>1</v>
      </c>
      <c r="N80" s="8">
        <v>1</v>
      </c>
      <c r="O80" s="8">
        <v>320</v>
      </c>
      <c r="P80" s="12">
        <v>45259</v>
      </c>
      <c r="Q80" s="12">
        <v>46357</v>
      </c>
      <c r="R80" s="13" t="s">
        <v>353</v>
      </c>
      <c r="S80" s="8">
        <v>320</v>
      </c>
      <c r="T80" s="14">
        <v>290</v>
      </c>
      <c r="U80" s="13">
        <f t="shared" si="0"/>
        <v>30</v>
      </c>
      <c r="V80" s="15">
        <f t="shared" si="1"/>
        <v>0.90625</v>
      </c>
      <c r="W80" s="22">
        <f t="shared" si="2"/>
        <v>4767.3098751418847</v>
      </c>
      <c r="X80" s="23">
        <v>210000</v>
      </c>
      <c r="Y80" s="22">
        <v>210000</v>
      </c>
      <c r="Z80" s="18">
        <v>44.05</v>
      </c>
      <c r="AA80" s="26" t="s">
        <v>55</v>
      </c>
      <c r="AB80" s="18" t="s">
        <v>55</v>
      </c>
      <c r="AC80" s="8">
        <v>5</v>
      </c>
      <c r="AD80" s="8">
        <v>8</v>
      </c>
      <c r="AE80" s="8">
        <v>8</v>
      </c>
      <c r="AF80" s="20" t="s">
        <v>252</v>
      </c>
      <c r="AG80" s="20" t="s">
        <v>596</v>
      </c>
      <c r="AH80" s="20" t="s">
        <v>597</v>
      </c>
      <c r="AI80" s="8" t="s">
        <v>55</v>
      </c>
      <c r="AJ80" s="20" t="s">
        <v>598</v>
      </c>
      <c r="AK80" s="8" t="s">
        <v>37</v>
      </c>
    </row>
    <row r="81" spans="1:37" ht="15" customHeight="1">
      <c r="A81" s="30" t="s">
        <v>147</v>
      </c>
      <c r="B81" s="31">
        <v>45673</v>
      </c>
      <c r="C81" s="7" t="s">
        <v>599</v>
      </c>
      <c r="D81" s="8" t="s">
        <v>593</v>
      </c>
      <c r="E81" s="8" t="s">
        <v>110</v>
      </c>
      <c r="F81" s="8" t="s">
        <v>600</v>
      </c>
      <c r="G81" s="8" t="s">
        <v>601</v>
      </c>
      <c r="H81" s="21" t="s">
        <v>602</v>
      </c>
      <c r="I81" s="10">
        <v>-8002072579749040</v>
      </c>
      <c r="J81" s="10">
        <v>-3.50453153958475E+16</v>
      </c>
      <c r="K81" s="8">
        <v>2</v>
      </c>
      <c r="L81" s="8">
        <v>0</v>
      </c>
      <c r="M81" s="8">
        <v>1</v>
      </c>
      <c r="N81" s="8">
        <v>1</v>
      </c>
      <c r="O81" s="8">
        <v>256</v>
      </c>
      <c r="P81" s="12">
        <v>44407</v>
      </c>
      <c r="Q81" s="12">
        <v>45290</v>
      </c>
      <c r="R81" s="13" t="s">
        <v>44</v>
      </c>
      <c r="S81" s="8">
        <v>256</v>
      </c>
      <c r="T81" s="14">
        <v>256</v>
      </c>
      <c r="U81" s="13">
        <f t="shared" si="0"/>
        <v>0</v>
      </c>
      <c r="V81" s="15">
        <f t="shared" si="1"/>
        <v>1</v>
      </c>
      <c r="W81" s="22">
        <f t="shared" si="2"/>
        <v>0</v>
      </c>
      <c r="X81" s="23">
        <v>0</v>
      </c>
      <c r="Y81" s="22">
        <v>139000</v>
      </c>
      <c r="Z81" s="18">
        <v>45</v>
      </c>
      <c r="AA81" s="26">
        <v>1</v>
      </c>
      <c r="AB81" s="18" t="s">
        <v>55</v>
      </c>
      <c r="AC81" s="8">
        <v>4</v>
      </c>
      <c r="AD81" s="8">
        <v>8</v>
      </c>
      <c r="AE81" s="8">
        <v>8</v>
      </c>
      <c r="AF81" s="21" t="s">
        <v>252</v>
      </c>
      <c r="AG81" s="25" t="s">
        <v>603</v>
      </c>
      <c r="AH81" s="20" t="s">
        <v>604</v>
      </c>
      <c r="AI81" s="8" t="s">
        <v>55</v>
      </c>
      <c r="AJ81" s="20" t="s">
        <v>49</v>
      </c>
      <c r="AK81" s="8"/>
    </row>
    <row r="82" spans="1:37" ht="15" customHeight="1">
      <c r="A82" s="30" t="s">
        <v>147</v>
      </c>
      <c r="B82" s="31">
        <v>45673</v>
      </c>
      <c r="C82" s="7" t="s">
        <v>605</v>
      </c>
      <c r="D82" s="8" t="s">
        <v>593</v>
      </c>
      <c r="E82" s="8" t="s">
        <v>40</v>
      </c>
      <c r="F82" s="8" t="s">
        <v>332</v>
      </c>
      <c r="G82" s="8" t="s">
        <v>606</v>
      </c>
      <c r="H82" s="8" t="s">
        <v>607</v>
      </c>
      <c r="I82" s="10">
        <v>-7953829079379200</v>
      </c>
      <c r="J82" s="10">
        <v>-3.48474258184433E+16</v>
      </c>
      <c r="K82" s="8">
        <v>2</v>
      </c>
      <c r="L82" s="8">
        <v>0</v>
      </c>
      <c r="M82" s="8">
        <v>1</v>
      </c>
      <c r="N82" s="8">
        <v>1</v>
      </c>
      <c r="O82" s="8">
        <v>128</v>
      </c>
      <c r="P82" s="12">
        <v>44197</v>
      </c>
      <c r="Q82" s="12">
        <v>45565</v>
      </c>
      <c r="R82" s="13" t="s">
        <v>54</v>
      </c>
      <c r="S82" s="8">
        <v>128</v>
      </c>
      <c r="T82" s="14">
        <v>128</v>
      </c>
      <c r="U82" s="13">
        <f t="shared" si="0"/>
        <v>0</v>
      </c>
      <c r="V82" s="15">
        <f t="shared" si="1"/>
        <v>1</v>
      </c>
      <c r="W82" s="22">
        <f t="shared" si="2"/>
        <v>0</v>
      </c>
      <c r="X82" s="23">
        <v>0</v>
      </c>
      <c r="Y82" s="22">
        <v>174200</v>
      </c>
      <c r="Z82" s="18">
        <v>46</v>
      </c>
      <c r="AA82" s="26">
        <v>1</v>
      </c>
      <c r="AB82" s="18">
        <v>4600</v>
      </c>
      <c r="AC82" s="8">
        <v>8</v>
      </c>
      <c r="AD82" s="8">
        <v>8</v>
      </c>
      <c r="AE82" s="8">
        <v>2</v>
      </c>
      <c r="AF82" s="8" t="s">
        <v>252</v>
      </c>
      <c r="AG82" s="20" t="s">
        <v>608</v>
      </c>
      <c r="AH82" s="20" t="s">
        <v>55</v>
      </c>
      <c r="AI82" s="8" t="s">
        <v>55</v>
      </c>
      <c r="AJ82" s="20" t="s">
        <v>49</v>
      </c>
      <c r="AK82" s="8"/>
    </row>
    <row r="83" spans="1:37" ht="15" customHeight="1">
      <c r="A83" s="30" t="s">
        <v>147</v>
      </c>
      <c r="B83" s="31">
        <v>45673</v>
      </c>
      <c r="C83" s="7" t="s">
        <v>609</v>
      </c>
      <c r="D83" s="8" t="s">
        <v>593</v>
      </c>
      <c r="E83" s="8" t="s">
        <v>40</v>
      </c>
      <c r="F83" s="8" t="s">
        <v>555</v>
      </c>
      <c r="G83" s="8" t="s">
        <v>610</v>
      </c>
      <c r="H83" s="8" t="s">
        <v>611</v>
      </c>
      <c r="I83" s="10">
        <v>-7915345716490270</v>
      </c>
      <c r="J83" s="10">
        <v>-3.48320616743107E+16</v>
      </c>
      <c r="K83" s="8">
        <v>2</v>
      </c>
      <c r="L83" s="8">
        <v>0</v>
      </c>
      <c r="M83" s="8">
        <v>1</v>
      </c>
      <c r="N83" s="8">
        <v>1</v>
      </c>
      <c r="O83" s="8">
        <v>120</v>
      </c>
      <c r="P83" s="12">
        <v>44348</v>
      </c>
      <c r="Q83" s="12">
        <v>45628</v>
      </c>
      <c r="R83" s="13" t="s">
        <v>54</v>
      </c>
      <c r="S83" s="8">
        <v>120</v>
      </c>
      <c r="T83" s="14">
        <v>120</v>
      </c>
      <c r="U83" s="13">
        <f t="shared" si="0"/>
        <v>0</v>
      </c>
      <c r="V83" s="15">
        <f t="shared" si="1"/>
        <v>1</v>
      </c>
      <c r="W83" s="22">
        <f t="shared" si="2"/>
        <v>0</v>
      </c>
      <c r="X83" s="23">
        <v>0</v>
      </c>
      <c r="Y83" s="22">
        <v>160000</v>
      </c>
      <c r="Z83" s="18">
        <v>46</v>
      </c>
      <c r="AA83" s="26">
        <v>1</v>
      </c>
      <c r="AB83" s="18" t="s">
        <v>55</v>
      </c>
      <c r="AC83" s="8">
        <v>5</v>
      </c>
      <c r="AD83" s="8">
        <v>8</v>
      </c>
      <c r="AE83" s="8">
        <v>3</v>
      </c>
      <c r="AF83" s="62"/>
      <c r="AG83" s="20" t="s">
        <v>603</v>
      </c>
      <c r="AH83" s="20" t="s">
        <v>604</v>
      </c>
      <c r="AI83" s="8" t="s">
        <v>55</v>
      </c>
      <c r="AJ83" s="20" t="s">
        <v>49</v>
      </c>
      <c r="AK83" s="8"/>
    </row>
    <row r="84" spans="1:37" ht="15" customHeight="1">
      <c r="A84" s="7" t="s">
        <v>612</v>
      </c>
      <c r="B84" s="12">
        <v>45665</v>
      </c>
      <c r="C84" s="7" t="s">
        <v>613</v>
      </c>
      <c r="D84" s="8" t="s">
        <v>593</v>
      </c>
      <c r="E84" s="8" t="s">
        <v>40</v>
      </c>
      <c r="F84" s="8" t="s">
        <v>51</v>
      </c>
      <c r="G84" s="53" t="s">
        <v>614</v>
      </c>
      <c r="H84" s="8" t="s">
        <v>615</v>
      </c>
      <c r="I84" s="10" t="s">
        <v>616</v>
      </c>
      <c r="J84" s="10" t="s">
        <v>617</v>
      </c>
      <c r="K84" s="8">
        <v>2</v>
      </c>
      <c r="L84" s="8">
        <v>0</v>
      </c>
      <c r="M84" s="8">
        <v>1</v>
      </c>
      <c r="N84" s="8">
        <v>1</v>
      </c>
      <c r="O84" s="8">
        <v>512</v>
      </c>
      <c r="P84" s="12">
        <v>45596</v>
      </c>
      <c r="Q84" s="12">
        <v>46722</v>
      </c>
      <c r="R84" s="13" t="s">
        <v>85</v>
      </c>
      <c r="S84" s="8">
        <v>512</v>
      </c>
      <c r="T84" s="14">
        <v>106</v>
      </c>
      <c r="U84" s="13">
        <f t="shared" si="0"/>
        <v>406</v>
      </c>
      <c r="V84" s="15">
        <f t="shared" si="1"/>
        <v>0.20703125</v>
      </c>
      <c r="W84" s="22">
        <f t="shared" si="2"/>
        <v>4375</v>
      </c>
      <c r="X84" s="23">
        <v>210000</v>
      </c>
      <c r="Y84" s="22">
        <v>197000</v>
      </c>
      <c r="Z84" s="18">
        <v>48</v>
      </c>
      <c r="AA84" s="26">
        <v>8</v>
      </c>
      <c r="AB84" s="54" t="s">
        <v>55</v>
      </c>
      <c r="AC84" s="8">
        <v>8</v>
      </c>
      <c r="AD84" s="8">
        <v>8</v>
      </c>
      <c r="AE84" s="8">
        <v>8</v>
      </c>
      <c r="AF84" s="21" t="s">
        <v>618</v>
      </c>
      <c r="AG84" s="55" t="s">
        <v>619</v>
      </c>
      <c r="AH84" s="20" t="s">
        <v>371</v>
      </c>
      <c r="AI84" s="8" t="s">
        <v>55</v>
      </c>
      <c r="AJ84" s="20" t="s">
        <v>620</v>
      </c>
      <c r="AK84" s="8" t="s">
        <v>612</v>
      </c>
    </row>
    <row r="85" spans="1:37" ht="15" customHeight="1">
      <c r="A85" s="7" t="s">
        <v>612</v>
      </c>
      <c r="B85" s="12">
        <v>45665</v>
      </c>
      <c r="C85" s="7" t="s">
        <v>621</v>
      </c>
      <c r="D85" s="8" t="s">
        <v>593</v>
      </c>
      <c r="E85" s="8" t="s">
        <v>40</v>
      </c>
      <c r="F85" s="8" t="s">
        <v>51</v>
      </c>
      <c r="G85" s="53" t="s">
        <v>622</v>
      </c>
      <c r="H85" s="8" t="s">
        <v>623</v>
      </c>
      <c r="I85" s="10">
        <v>-7888178867571590</v>
      </c>
      <c r="J85" s="10">
        <v>-3.48352136063306E+16</v>
      </c>
      <c r="K85" s="8">
        <v>2</v>
      </c>
      <c r="L85" s="8">
        <v>0</v>
      </c>
      <c r="M85" s="8">
        <v>1</v>
      </c>
      <c r="N85" s="8">
        <v>1</v>
      </c>
      <c r="O85" s="8">
        <v>192</v>
      </c>
      <c r="P85" s="12">
        <v>44562</v>
      </c>
      <c r="Q85" s="12">
        <v>45991</v>
      </c>
      <c r="R85" s="13" t="s">
        <v>54</v>
      </c>
      <c r="S85" s="8">
        <v>192</v>
      </c>
      <c r="T85" s="14">
        <v>180</v>
      </c>
      <c r="U85" s="13">
        <f t="shared" si="0"/>
        <v>12</v>
      </c>
      <c r="V85" s="15">
        <f t="shared" si="1"/>
        <v>0.9375</v>
      </c>
      <c r="W85" s="22">
        <f t="shared" si="2"/>
        <v>4800</v>
      </c>
      <c r="X85" s="23">
        <v>230400</v>
      </c>
      <c r="Y85" s="22">
        <v>230400</v>
      </c>
      <c r="Z85" s="18">
        <v>48</v>
      </c>
      <c r="AA85" s="26">
        <v>1</v>
      </c>
      <c r="AB85" s="54" t="s">
        <v>55</v>
      </c>
      <c r="AC85" s="8">
        <v>8</v>
      </c>
      <c r="AD85" s="8">
        <v>8</v>
      </c>
      <c r="AE85" s="8">
        <v>3</v>
      </c>
      <c r="AF85" s="21" t="s">
        <v>624</v>
      </c>
      <c r="AG85" s="55" t="s">
        <v>625</v>
      </c>
      <c r="AH85" s="20" t="s">
        <v>294</v>
      </c>
      <c r="AI85" s="8" t="s">
        <v>55</v>
      </c>
      <c r="AJ85" s="20" t="s">
        <v>626</v>
      </c>
      <c r="AK85" s="8" t="s">
        <v>612</v>
      </c>
    </row>
    <row r="86" spans="1:37" ht="15" customHeight="1">
      <c r="A86" s="7" t="s">
        <v>37</v>
      </c>
      <c r="B86" s="12">
        <v>45685</v>
      </c>
      <c r="C86" s="7" t="s">
        <v>627</v>
      </c>
      <c r="D86" s="8" t="s">
        <v>593</v>
      </c>
      <c r="E86" s="8" t="s">
        <v>40</v>
      </c>
      <c r="F86" s="8" t="s">
        <v>628</v>
      </c>
      <c r="G86" s="53" t="s">
        <v>629</v>
      </c>
      <c r="H86" s="8" t="s">
        <v>630</v>
      </c>
      <c r="I86" s="10">
        <v>-7934301921502600</v>
      </c>
      <c r="J86" s="10">
        <v>3.4862628428554E+16</v>
      </c>
      <c r="K86" s="8">
        <v>2</v>
      </c>
      <c r="L86" s="8">
        <v>1</v>
      </c>
      <c r="M86" s="8">
        <v>1</v>
      </c>
      <c r="N86" s="8">
        <v>1</v>
      </c>
      <c r="O86" s="8">
        <v>168</v>
      </c>
      <c r="P86" s="12">
        <v>45055</v>
      </c>
      <c r="Q86" s="12">
        <v>46143</v>
      </c>
      <c r="R86" s="13" t="s">
        <v>353</v>
      </c>
      <c r="S86" s="8">
        <v>168</v>
      </c>
      <c r="T86" s="14">
        <v>137</v>
      </c>
      <c r="U86" s="13">
        <f t="shared" si="0"/>
        <v>31</v>
      </c>
      <c r="V86" s="15">
        <f t="shared" si="1"/>
        <v>0.81547619047619047</v>
      </c>
      <c r="W86" s="22">
        <f t="shared" si="2"/>
        <v>4823.9845261121854</v>
      </c>
      <c r="X86" s="23">
        <v>249400</v>
      </c>
      <c r="Y86" s="22">
        <v>240000</v>
      </c>
      <c r="Z86" s="18">
        <v>51.7</v>
      </c>
      <c r="AA86" s="26">
        <v>1</v>
      </c>
      <c r="AB86" s="54" t="s">
        <v>55</v>
      </c>
      <c r="AC86" s="8">
        <v>7</v>
      </c>
      <c r="AD86" s="8">
        <v>4</v>
      </c>
      <c r="AE86" s="8">
        <v>6</v>
      </c>
      <c r="AF86" s="21" t="s">
        <v>631</v>
      </c>
      <c r="AG86" s="55" t="s">
        <v>632</v>
      </c>
      <c r="AH86" s="20" t="s">
        <v>371</v>
      </c>
      <c r="AI86" s="8" t="s">
        <v>633</v>
      </c>
      <c r="AJ86" s="20" t="s">
        <v>634</v>
      </c>
      <c r="AK86" s="8" t="s">
        <v>37</v>
      </c>
    </row>
    <row r="87" spans="1:37" ht="15" customHeight="1">
      <c r="A87" s="30" t="s">
        <v>147</v>
      </c>
      <c r="B87" s="31">
        <v>45673</v>
      </c>
      <c r="C87" s="7" t="s">
        <v>635</v>
      </c>
      <c r="D87" s="52" t="s">
        <v>593</v>
      </c>
      <c r="E87" s="8" t="s">
        <v>110</v>
      </c>
      <c r="F87" s="8" t="s">
        <v>600</v>
      </c>
      <c r="G87" s="8" t="s">
        <v>636</v>
      </c>
      <c r="H87" s="8" t="s">
        <v>602</v>
      </c>
      <c r="I87" s="10">
        <v>-8002872637875400</v>
      </c>
      <c r="J87" s="10">
        <v>-3.504397621615E+16</v>
      </c>
      <c r="K87" s="8">
        <v>3</v>
      </c>
      <c r="L87" s="8">
        <v>1</v>
      </c>
      <c r="M87" s="8">
        <v>1</v>
      </c>
      <c r="N87" s="8">
        <v>1</v>
      </c>
      <c r="O87" s="8">
        <v>128</v>
      </c>
      <c r="P87" s="12">
        <v>44409</v>
      </c>
      <c r="Q87" s="12">
        <v>45627</v>
      </c>
      <c r="R87" s="13" t="s">
        <v>54</v>
      </c>
      <c r="S87" s="8">
        <v>128</v>
      </c>
      <c r="T87" s="14">
        <v>128</v>
      </c>
      <c r="U87" s="13">
        <f t="shared" si="0"/>
        <v>0</v>
      </c>
      <c r="V87" s="15">
        <f t="shared" si="1"/>
        <v>1</v>
      </c>
      <c r="W87" s="22">
        <f t="shared" si="2"/>
        <v>0</v>
      </c>
      <c r="X87" s="23">
        <v>0</v>
      </c>
      <c r="Y87" s="22">
        <v>131000</v>
      </c>
      <c r="Z87" s="18">
        <v>53.55</v>
      </c>
      <c r="AA87" s="26" t="s">
        <v>55</v>
      </c>
      <c r="AB87" s="18">
        <v>22605.7</v>
      </c>
      <c r="AC87" s="8">
        <v>4</v>
      </c>
      <c r="AD87" s="19">
        <v>4</v>
      </c>
      <c r="AE87" s="8">
        <v>8</v>
      </c>
      <c r="AF87" s="8" t="s">
        <v>637</v>
      </c>
      <c r="AG87" s="20" t="s">
        <v>638</v>
      </c>
      <c r="AH87" s="20" t="s">
        <v>639</v>
      </c>
      <c r="AI87" s="8" t="s">
        <v>55</v>
      </c>
      <c r="AJ87" s="20" t="s">
        <v>49</v>
      </c>
      <c r="AK87" s="8"/>
    </row>
    <row r="88" spans="1:37" ht="15" customHeight="1">
      <c r="A88" s="7" t="s">
        <v>37</v>
      </c>
      <c r="B88" s="12">
        <v>45685</v>
      </c>
      <c r="C88" s="7" t="s">
        <v>627</v>
      </c>
      <c r="D88" s="8" t="s">
        <v>593</v>
      </c>
      <c r="E88" s="8" t="s">
        <v>40</v>
      </c>
      <c r="F88" s="8" t="s">
        <v>628</v>
      </c>
      <c r="G88" s="53" t="s">
        <v>629</v>
      </c>
      <c r="H88" s="8" t="s">
        <v>630</v>
      </c>
      <c r="I88" s="10">
        <v>-7934301921502600</v>
      </c>
      <c r="J88" s="10">
        <v>3.4862628428554E+16</v>
      </c>
      <c r="K88" s="8">
        <v>3</v>
      </c>
      <c r="L88" s="8">
        <v>1</v>
      </c>
      <c r="M88" s="8">
        <v>1</v>
      </c>
      <c r="N88" s="8">
        <v>1</v>
      </c>
      <c r="O88" s="8">
        <v>168</v>
      </c>
      <c r="P88" s="12">
        <v>45056</v>
      </c>
      <c r="Q88" s="12">
        <v>46143</v>
      </c>
      <c r="R88" s="13" t="s">
        <v>353</v>
      </c>
      <c r="S88" s="8">
        <v>168</v>
      </c>
      <c r="T88" s="14">
        <v>152</v>
      </c>
      <c r="U88" s="13">
        <f t="shared" si="0"/>
        <v>16</v>
      </c>
      <c r="V88" s="15">
        <f t="shared" si="1"/>
        <v>0.90476190476190477</v>
      </c>
      <c r="W88" s="22">
        <f t="shared" si="2"/>
        <v>4812.6561199000835</v>
      </c>
      <c r="X88" s="23">
        <v>289000</v>
      </c>
      <c r="Y88" s="22">
        <v>280000</v>
      </c>
      <c r="Z88" s="18">
        <v>60.05</v>
      </c>
      <c r="AA88" s="26">
        <v>1</v>
      </c>
      <c r="AB88" s="54" t="s">
        <v>55</v>
      </c>
      <c r="AC88" s="8">
        <v>7</v>
      </c>
      <c r="AD88" s="8">
        <v>4</v>
      </c>
      <c r="AE88" s="8">
        <v>6</v>
      </c>
      <c r="AF88" s="21" t="s">
        <v>640</v>
      </c>
      <c r="AG88" s="55" t="s">
        <v>632</v>
      </c>
      <c r="AH88" s="20" t="s">
        <v>371</v>
      </c>
      <c r="AI88" s="8" t="s">
        <v>633</v>
      </c>
      <c r="AJ88" s="20" t="s">
        <v>641</v>
      </c>
      <c r="AK88" s="8" t="s">
        <v>37</v>
      </c>
    </row>
    <row r="89" spans="1:37" ht="15" customHeight="1">
      <c r="A89" s="59" t="s">
        <v>37</v>
      </c>
      <c r="B89" s="60">
        <v>45686</v>
      </c>
      <c r="C89" s="27" t="s">
        <v>642</v>
      </c>
      <c r="D89" s="8" t="s">
        <v>643</v>
      </c>
      <c r="E89" s="8" t="s">
        <v>150</v>
      </c>
      <c r="F89" s="8" t="s">
        <v>644</v>
      </c>
      <c r="G89" s="8" t="s">
        <v>645</v>
      </c>
      <c r="H89" s="8" t="s">
        <v>646</v>
      </c>
      <c r="I89" s="9">
        <v>-7993525391193460</v>
      </c>
      <c r="J89" s="10">
        <v>-3.48651666706265E+16</v>
      </c>
      <c r="K89" s="8">
        <v>2</v>
      </c>
      <c r="L89" s="8">
        <v>1</v>
      </c>
      <c r="M89" s="8">
        <v>1</v>
      </c>
      <c r="N89" s="8">
        <v>1</v>
      </c>
      <c r="O89" s="8">
        <v>64</v>
      </c>
      <c r="P89" s="12">
        <v>44378</v>
      </c>
      <c r="Q89" s="12" t="s">
        <v>55</v>
      </c>
      <c r="R89" s="63" t="s">
        <v>478</v>
      </c>
      <c r="S89" s="8">
        <v>64</v>
      </c>
      <c r="T89" s="14">
        <v>33</v>
      </c>
      <c r="U89" s="13">
        <f t="shared" si="0"/>
        <v>31</v>
      </c>
      <c r="V89" s="15">
        <f t="shared" si="1"/>
        <v>0.515625</v>
      </c>
      <c r="W89" s="22">
        <f t="shared" si="2"/>
        <v>4030.6328093510683</v>
      </c>
      <c r="X89" s="23">
        <v>200000</v>
      </c>
      <c r="Y89" s="22" t="s">
        <v>55</v>
      </c>
      <c r="Z89" s="18">
        <v>49.62</v>
      </c>
      <c r="AA89" s="26" t="s">
        <v>55</v>
      </c>
      <c r="AB89" s="18" t="s">
        <v>55</v>
      </c>
      <c r="AC89" s="8">
        <v>4</v>
      </c>
      <c r="AD89" s="8">
        <v>8</v>
      </c>
      <c r="AE89" s="8">
        <v>2</v>
      </c>
      <c r="AF89" s="20" t="s">
        <v>647</v>
      </c>
      <c r="AG89" s="20" t="s">
        <v>648</v>
      </c>
      <c r="AH89" s="20" t="s">
        <v>649</v>
      </c>
      <c r="AI89" s="8" t="s">
        <v>55</v>
      </c>
      <c r="AJ89" s="20" t="s">
        <v>650</v>
      </c>
      <c r="AK89" s="8" t="s">
        <v>37</v>
      </c>
    </row>
    <row r="90" spans="1:37" ht="15" customHeight="1">
      <c r="A90" s="64"/>
      <c r="B90" s="65"/>
      <c r="C90" s="66"/>
      <c r="D90" s="66"/>
      <c r="E90" s="66"/>
      <c r="F90" s="66"/>
      <c r="G90" s="67"/>
      <c r="H90" s="68"/>
      <c r="I90" s="66"/>
      <c r="J90" s="66"/>
      <c r="K90" s="66"/>
      <c r="L90" s="66"/>
      <c r="M90" s="66"/>
      <c r="N90" s="66"/>
      <c r="O90" s="66"/>
      <c r="P90" s="69"/>
      <c r="Q90" s="69"/>
      <c r="R90" s="66"/>
      <c r="S90" s="70"/>
      <c r="T90" s="66"/>
      <c r="U90" s="66"/>
      <c r="V90" s="66"/>
      <c r="W90" s="66"/>
      <c r="X90" s="66"/>
      <c r="Y90" s="66"/>
      <c r="Z90" s="71"/>
      <c r="AA90" s="66"/>
      <c r="AB90" s="66"/>
      <c r="AC90" s="66"/>
      <c r="AD90" s="66"/>
      <c r="AE90" s="66"/>
      <c r="AF90" s="72"/>
      <c r="AG90" s="72"/>
      <c r="AH90" s="72"/>
      <c r="AI90" s="66"/>
      <c r="AJ90" s="73"/>
      <c r="AK90" s="66"/>
    </row>
    <row r="91" spans="1:37" ht="15" customHeight="1">
      <c r="A91" s="64"/>
      <c r="B91" s="61"/>
      <c r="C91" s="66"/>
      <c r="H91" s="66"/>
      <c r="I91" s="66"/>
      <c r="J91" s="66"/>
      <c r="K91" s="66"/>
      <c r="L91" s="66"/>
      <c r="M91" s="66"/>
      <c r="N91" s="66"/>
      <c r="O91" s="66"/>
      <c r="P91" s="69"/>
      <c r="Q91" s="69"/>
      <c r="R91" s="66"/>
      <c r="S91" s="70"/>
      <c r="T91" s="70"/>
      <c r="U91" s="70"/>
      <c r="V91" s="66"/>
      <c r="W91" s="66"/>
      <c r="X91" s="66"/>
      <c r="Y91" s="66"/>
      <c r="Z91" s="71"/>
      <c r="AA91" s="66"/>
      <c r="AB91" s="66"/>
      <c r="AC91" s="66"/>
      <c r="AD91" s="66"/>
      <c r="AE91" s="66"/>
      <c r="AF91" s="72"/>
      <c r="AG91" s="72"/>
      <c r="AH91" s="72"/>
      <c r="AI91" s="66"/>
      <c r="AJ91" s="73"/>
      <c r="AK91" s="66"/>
    </row>
    <row r="92" spans="1:37" ht="15" customHeight="1">
      <c r="A92" s="64"/>
      <c r="B92" s="65"/>
      <c r="C92" s="66"/>
      <c r="D92" s="66"/>
      <c r="E92" s="66"/>
      <c r="F92" s="66"/>
      <c r="G92" s="67"/>
      <c r="H92" s="66"/>
      <c r="I92" s="66"/>
      <c r="J92" s="66"/>
      <c r="K92" s="66"/>
      <c r="L92" s="66"/>
      <c r="M92" s="66"/>
      <c r="N92" s="66"/>
      <c r="O92" s="66"/>
      <c r="P92" s="69"/>
      <c r="Q92" s="69"/>
      <c r="R92" s="66"/>
      <c r="S92" s="70"/>
      <c r="T92" s="66"/>
      <c r="U92" s="66"/>
      <c r="V92" s="66"/>
      <c r="W92" s="66"/>
      <c r="X92" s="66"/>
      <c r="Y92" s="66"/>
      <c r="Z92" s="71"/>
      <c r="AA92" s="66"/>
      <c r="AB92" s="66"/>
      <c r="AC92" s="66"/>
      <c r="AD92" s="66"/>
      <c r="AE92" s="66"/>
      <c r="AF92" s="72"/>
      <c r="AG92" s="72"/>
      <c r="AH92" s="72"/>
      <c r="AI92" s="66"/>
      <c r="AJ92" s="73"/>
      <c r="AK92" s="66"/>
    </row>
    <row r="93" spans="1:37" ht="15" customHeight="1">
      <c r="A93" s="64"/>
      <c r="B93" s="65"/>
      <c r="C93" s="66"/>
      <c r="D93" s="66"/>
      <c r="E93" s="66"/>
      <c r="F93" s="66"/>
      <c r="G93" s="67"/>
      <c r="H93" s="66"/>
      <c r="I93" s="66"/>
      <c r="J93" s="66"/>
      <c r="K93" s="66"/>
      <c r="L93" s="66"/>
      <c r="M93" s="66"/>
      <c r="N93" s="66"/>
      <c r="O93" s="66"/>
      <c r="P93" s="69"/>
      <c r="Q93" s="69"/>
      <c r="R93" s="66"/>
      <c r="S93" s="70"/>
      <c r="T93" s="66"/>
      <c r="U93" s="66"/>
      <c r="V93" s="66"/>
      <c r="W93" s="66"/>
      <c r="X93" s="66"/>
      <c r="Y93" s="66"/>
      <c r="Z93" s="71"/>
      <c r="AA93" s="66"/>
      <c r="AB93" s="66"/>
      <c r="AC93" s="66"/>
      <c r="AD93" s="66"/>
      <c r="AE93" s="66"/>
      <c r="AF93" s="72"/>
      <c r="AG93" s="72"/>
      <c r="AH93" s="72"/>
      <c r="AI93" s="66"/>
      <c r="AJ93" s="73"/>
      <c r="AK93" s="66"/>
    </row>
    <row r="94" spans="1:37" ht="15" customHeight="1">
      <c r="A94" s="64"/>
      <c r="B94" s="65"/>
      <c r="C94" s="66"/>
      <c r="D94" s="66"/>
      <c r="E94" s="66"/>
      <c r="F94" s="66"/>
      <c r="G94" s="67"/>
      <c r="H94" s="66"/>
      <c r="I94" s="66"/>
      <c r="J94" s="66"/>
      <c r="K94" s="66"/>
      <c r="L94" s="66"/>
      <c r="M94" s="66"/>
      <c r="N94" s="66"/>
      <c r="O94" s="66"/>
      <c r="P94" s="69"/>
      <c r="Q94" s="69"/>
      <c r="R94" s="66"/>
      <c r="S94" s="70"/>
      <c r="T94" s="74"/>
      <c r="U94" s="74"/>
      <c r="V94" s="66"/>
      <c r="W94" s="66"/>
      <c r="X94" s="66"/>
      <c r="Y94" s="66"/>
      <c r="Z94" s="71"/>
      <c r="AA94" s="66"/>
      <c r="AB94" s="66"/>
      <c r="AC94" s="66"/>
      <c r="AD94" s="66"/>
      <c r="AE94" s="66"/>
      <c r="AF94" s="72"/>
      <c r="AG94" s="72"/>
      <c r="AH94" s="72"/>
      <c r="AI94" s="66"/>
      <c r="AJ94" s="73"/>
      <c r="AK94" s="66"/>
    </row>
    <row r="95" spans="1:37" ht="15" customHeight="1">
      <c r="A95" s="64"/>
      <c r="B95" s="65"/>
      <c r="C95" s="66"/>
      <c r="D95" s="66"/>
      <c r="E95" s="66"/>
      <c r="F95" s="66"/>
      <c r="G95" s="67"/>
      <c r="H95" s="66"/>
      <c r="I95" s="66"/>
      <c r="J95" s="66"/>
      <c r="K95" s="66"/>
      <c r="L95" s="66"/>
      <c r="M95" s="66"/>
      <c r="N95" s="66"/>
      <c r="O95" s="66"/>
      <c r="P95" s="69"/>
      <c r="Q95" s="69"/>
      <c r="R95" s="66"/>
      <c r="S95" s="70"/>
      <c r="T95" s="66"/>
      <c r="U95" s="66"/>
      <c r="V95" s="66"/>
      <c r="W95" s="66"/>
      <c r="X95" s="66"/>
      <c r="Y95" s="66"/>
      <c r="Z95" s="71"/>
      <c r="AA95" s="66"/>
      <c r="AB95" s="66"/>
      <c r="AC95" s="66"/>
      <c r="AD95" s="66"/>
      <c r="AE95" s="66"/>
      <c r="AF95" s="72"/>
      <c r="AG95" s="72"/>
      <c r="AH95" s="72"/>
      <c r="AI95" s="66"/>
      <c r="AJ95" s="72"/>
      <c r="AK95" s="66"/>
    </row>
    <row r="96" spans="1:37" ht="15" customHeight="1">
      <c r="A96" s="64"/>
      <c r="B96" s="65"/>
      <c r="C96" s="66"/>
      <c r="D96" s="66"/>
      <c r="F96" s="66"/>
      <c r="G96" s="67"/>
      <c r="H96" s="66"/>
      <c r="I96" s="66"/>
      <c r="J96" s="66"/>
      <c r="K96" s="66"/>
      <c r="L96" s="66"/>
      <c r="M96" s="66"/>
      <c r="N96" s="66"/>
      <c r="O96" s="66"/>
      <c r="P96" s="69"/>
      <c r="Q96" s="69"/>
      <c r="R96" s="66"/>
      <c r="S96" s="70"/>
      <c r="T96" s="66"/>
      <c r="U96" s="66"/>
      <c r="V96" s="66"/>
      <c r="W96" s="66"/>
      <c r="X96" s="66"/>
      <c r="Y96" s="66"/>
      <c r="Z96" s="71"/>
      <c r="AA96" s="66"/>
      <c r="AB96" s="66"/>
      <c r="AC96" s="66"/>
      <c r="AD96" s="66"/>
      <c r="AE96" s="66"/>
      <c r="AF96" s="72"/>
      <c r="AG96" s="72"/>
      <c r="AH96" s="72"/>
      <c r="AI96" s="66"/>
      <c r="AJ96" s="73"/>
      <c r="AK96" s="66"/>
    </row>
    <row r="97" spans="1:37" ht="15" customHeight="1">
      <c r="A97" s="64"/>
      <c r="B97" s="65"/>
      <c r="C97" s="66"/>
      <c r="D97" s="66"/>
      <c r="F97" s="66"/>
      <c r="G97" s="67"/>
      <c r="H97" s="66"/>
      <c r="I97" s="66"/>
      <c r="J97" s="66"/>
      <c r="K97" s="66"/>
      <c r="L97" s="66"/>
      <c r="M97" s="66"/>
      <c r="N97" s="66"/>
      <c r="O97" s="66"/>
      <c r="P97" s="69"/>
      <c r="Q97" s="69"/>
      <c r="R97" s="66"/>
      <c r="S97" s="70"/>
      <c r="T97" s="66"/>
      <c r="U97" s="66"/>
      <c r="V97" s="66"/>
      <c r="W97" s="66"/>
      <c r="X97" s="66"/>
      <c r="Y97" s="66"/>
      <c r="Z97" s="71"/>
      <c r="AA97" s="66"/>
      <c r="AB97" s="66"/>
      <c r="AC97" s="66"/>
      <c r="AD97" s="66"/>
      <c r="AE97" s="66"/>
      <c r="AF97" s="72"/>
      <c r="AG97" s="72"/>
      <c r="AH97" s="72"/>
      <c r="AI97" s="66"/>
      <c r="AJ97" s="73"/>
      <c r="AK97" s="66"/>
    </row>
    <row r="98" spans="1:37" ht="15" customHeight="1">
      <c r="A98" s="64"/>
      <c r="B98" s="65"/>
      <c r="C98" s="66"/>
      <c r="D98" s="66"/>
      <c r="F98" s="66"/>
      <c r="G98" s="67"/>
      <c r="H98" s="66"/>
      <c r="I98" s="66"/>
      <c r="J98" s="66"/>
      <c r="K98" s="66"/>
      <c r="L98" s="66"/>
      <c r="M98" s="66"/>
      <c r="N98" s="66"/>
      <c r="O98" s="66"/>
      <c r="P98" s="69"/>
      <c r="Q98" s="69"/>
      <c r="R98" s="66"/>
      <c r="S98" s="70"/>
      <c r="T98" s="66"/>
      <c r="U98" s="66"/>
      <c r="V98" s="66"/>
      <c r="W98" s="66"/>
      <c r="X98" s="66"/>
      <c r="Y98" s="66"/>
      <c r="Z98" s="71"/>
      <c r="AA98" s="66"/>
      <c r="AB98" s="66"/>
      <c r="AC98" s="66"/>
      <c r="AD98" s="66"/>
      <c r="AE98" s="66"/>
      <c r="AF98" s="72"/>
      <c r="AG98" s="72"/>
      <c r="AH98" s="72"/>
      <c r="AI98" s="66"/>
      <c r="AJ98" s="73"/>
      <c r="AK98" s="66"/>
    </row>
    <row r="99" spans="1:37" ht="15" customHeight="1">
      <c r="A99" s="64"/>
      <c r="B99" s="65"/>
      <c r="C99" s="66"/>
      <c r="D99" s="66"/>
      <c r="F99" s="66"/>
      <c r="G99" s="67"/>
      <c r="H99" s="66"/>
      <c r="I99" s="66"/>
      <c r="J99" s="66"/>
      <c r="K99" s="66"/>
      <c r="L99" s="66"/>
      <c r="M99" s="66"/>
      <c r="N99" s="66"/>
      <c r="O99" s="66"/>
      <c r="P99" s="69"/>
      <c r="Q99" s="69"/>
      <c r="R99" s="66"/>
      <c r="S99" s="70"/>
      <c r="T99" s="66"/>
      <c r="U99" s="66"/>
      <c r="V99" s="66"/>
      <c r="W99" s="66"/>
      <c r="X99" s="66"/>
      <c r="Y99" s="66"/>
      <c r="Z99" s="71"/>
      <c r="AA99" s="66"/>
      <c r="AB99" s="66"/>
      <c r="AC99" s="66"/>
      <c r="AD99" s="66"/>
      <c r="AE99" s="66"/>
      <c r="AF99" s="72"/>
      <c r="AG99" s="72"/>
      <c r="AH99" s="72"/>
      <c r="AI99" s="66"/>
      <c r="AJ99" s="73"/>
      <c r="AK99" s="66"/>
    </row>
    <row r="100" spans="1:37" ht="15" customHeight="1">
      <c r="A100" s="64"/>
      <c r="B100" s="65"/>
      <c r="C100" s="66"/>
      <c r="D100" s="66"/>
      <c r="E100" s="66"/>
      <c r="F100" s="66"/>
      <c r="H100" s="66"/>
      <c r="I100" s="66"/>
      <c r="J100" s="66"/>
      <c r="K100" s="66"/>
      <c r="L100" s="66"/>
      <c r="M100" s="66"/>
      <c r="N100" s="66"/>
      <c r="O100" s="66"/>
      <c r="P100" s="69"/>
      <c r="Q100" s="69"/>
      <c r="R100" s="66"/>
      <c r="S100" s="70"/>
      <c r="T100" s="66"/>
      <c r="U100" s="66"/>
      <c r="V100" s="66"/>
      <c r="W100" s="66"/>
      <c r="X100" s="66"/>
      <c r="Y100" s="66"/>
      <c r="Z100" s="71"/>
      <c r="AA100" s="66"/>
      <c r="AB100" s="66"/>
      <c r="AC100" s="66"/>
      <c r="AD100" s="66"/>
      <c r="AE100" s="66"/>
      <c r="AF100" s="72"/>
      <c r="AG100" s="72"/>
      <c r="AH100" s="72"/>
      <c r="AI100" s="66"/>
      <c r="AJ100" s="73"/>
      <c r="AK100" s="66"/>
    </row>
    <row r="101" spans="1:37" ht="15" customHeight="1">
      <c r="A101" s="64"/>
      <c r="B101" s="65"/>
      <c r="C101" s="66"/>
      <c r="F101" s="66"/>
      <c r="G101" s="67"/>
      <c r="H101" s="66"/>
      <c r="I101" s="66"/>
      <c r="J101" s="66"/>
      <c r="K101" s="66"/>
      <c r="L101" s="66"/>
      <c r="M101" s="66"/>
      <c r="N101" s="66"/>
      <c r="O101" s="66"/>
      <c r="P101" s="69"/>
      <c r="Q101" s="69"/>
      <c r="R101" s="66"/>
      <c r="S101" s="70"/>
      <c r="T101" s="66"/>
      <c r="U101" s="66"/>
      <c r="V101" s="66"/>
      <c r="W101" s="66"/>
      <c r="X101" s="66"/>
      <c r="Y101" s="66"/>
      <c r="Z101" s="71"/>
      <c r="AA101" s="66"/>
      <c r="AB101" s="66"/>
      <c r="AC101" s="66"/>
      <c r="AD101" s="66"/>
      <c r="AE101" s="66"/>
      <c r="AF101" s="72"/>
      <c r="AG101" s="72"/>
      <c r="AH101" s="72"/>
      <c r="AI101" s="66"/>
      <c r="AJ101" s="73"/>
      <c r="AK101" s="66"/>
    </row>
    <row r="102" spans="1:37" ht="15" customHeight="1">
      <c r="A102" s="64"/>
      <c r="B102" s="65"/>
      <c r="C102" s="66"/>
      <c r="F102" s="66"/>
      <c r="G102" s="67"/>
      <c r="H102" s="66"/>
      <c r="I102" s="66"/>
      <c r="J102" s="66"/>
      <c r="K102" s="66"/>
      <c r="L102" s="66"/>
      <c r="M102" s="66"/>
      <c r="N102" s="66"/>
      <c r="O102" s="66"/>
      <c r="P102" s="69"/>
      <c r="Q102" s="69"/>
      <c r="R102" s="66"/>
      <c r="S102" s="70"/>
      <c r="T102" s="66"/>
      <c r="U102" s="66"/>
      <c r="V102" s="66"/>
      <c r="W102" s="66"/>
      <c r="X102" s="66"/>
      <c r="Y102" s="66"/>
      <c r="Z102" s="71"/>
      <c r="AA102" s="66"/>
      <c r="AB102" s="66"/>
      <c r="AC102" s="66"/>
      <c r="AD102" s="66"/>
      <c r="AE102" s="66"/>
      <c r="AF102" s="72"/>
      <c r="AG102" s="72"/>
      <c r="AH102" s="72"/>
      <c r="AI102" s="66"/>
      <c r="AJ102" s="73"/>
      <c r="AK102" s="66"/>
    </row>
    <row r="103" spans="1:37" ht="15" customHeight="1">
      <c r="A103" s="64"/>
      <c r="B103" s="65"/>
      <c r="C103" s="66"/>
      <c r="D103" s="66"/>
      <c r="E103" s="66"/>
      <c r="F103" s="66"/>
      <c r="G103" s="67"/>
      <c r="H103" s="66"/>
      <c r="I103" s="66"/>
      <c r="J103" s="66"/>
      <c r="K103" s="66"/>
      <c r="L103" s="66"/>
      <c r="M103" s="66"/>
      <c r="N103" s="66"/>
      <c r="O103" s="66"/>
      <c r="P103" s="69"/>
      <c r="Q103" s="69"/>
      <c r="R103" s="66"/>
      <c r="S103" s="70"/>
      <c r="T103" s="66"/>
      <c r="U103" s="66"/>
      <c r="V103" s="66"/>
      <c r="W103" s="66"/>
      <c r="X103" s="66"/>
      <c r="Y103" s="66"/>
      <c r="Z103" s="71"/>
      <c r="AA103" s="66"/>
      <c r="AB103" s="66"/>
      <c r="AC103" s="66"/>
      <c r="AD103" s="66"/>
      <c r="AE103" s="66"/>
      <c r="AF103" s="72"/>
      <c r="AG103" s="72"/>
      <c r="AH103" s="72"/>
      <c r="AI103" s="66"/>
      <c r="AJ103" s="73"/>
      <c r="AK103" s="66"/>
    </row>
    <row r="104" spans="1:37" ht="15" customHeight="1">
      <c r="A104" s="64"/>
      <c r="B104" s="65"/>
      <c r="C104" s="66"/>
      <c r="D104" s="66"/>
      <c r="E104" s="66"/>
      <c r="F104" s="66"/>
      <c r="G104" s="67"/>
      <c r="H104" s="66"/>
      <c r="I104" s="66"/>
      <c r="J104" s="66"/>
      <c r="K104" s="66"/>
      <c r="L104" s="66"/>
      <c r="M104" s="66"/>
      <c r="N104" s="66"/>
      <c r="O104" s="66"/>
      <c r="P104" s="69"/>
      <c r="Q104" s="69"/>
      <c r="R104" s="66"/>
      <c r="S104" s="70"/>
      <c r="T104" s="66"/>
      <c r="U104" s="66"/>
      <c r="V104" s="66"/>
      <c r="W104" s="66"/>
      <c r="X104" s="66"/>
      <c r="Y104" s="66"/>
      <c r="Z104" s="71"/>
      <c r="AA104" s="66"/>
      <c r="AB104" s="66"/>
      <c r="AC104" s="66"/>
      <c r="AD104" s="66"/>
      <c r="AE104" s="66"/>
      <c r="AF104" s="72"/>
      <c r="AG104" s="72"/>
      <c r="AH104" s="72"/>
      <c r="AI104" s="66"/>
      <c r="AJ104" s="73"/>
      <c r="AK104" s="66"/>
    </row>
    <row r="105" spans="1:37" ht="15" customHeight="1">
      <c r="A105" s="64"/>
      <c r="B105" s="65"/>
      <c r="C105" s="66"/>
      <c r="D105" s="66"/>
      <c r="E105" s="66"/>
      <c r="F105" s="66"/>
      <c r="G105" s="67"/>
      <c r="H105" s="66"/>
      <c r="I105" s="66"/>
      <c r="J105" s="66"/>
      <c r="K105" s="66"/>
      <c r="L105" s="66"/>
      <c r="M105" s="66"/>
      <c r="N105" s="66"/>
      <c r="O105" s="66"/>
      <c r="P105" s="69"/>
      <c r="Q105" s="69"/>
      <c r="R105" s="66"/>
      <c r="S105" s="70"/>
      <c r="T105" s="66"/>
      <c r="U105" s="66"/>
      <c r="V105" s="66"/>
      <c r="W105" s="66"/>
      <c r="X105" s="66"/>
      <c r="Y105" s="66"/>
      <c r="Z105" s="71"/>
      <c r="AA105" s="66"/>
      <c r="AB105" s="66"/>
      <c r="AC105" s="66"/>
      <c r="AD105" s="66"/>
      <c r="AE105" s="66"/>
      <c r="AF105" s="72"/>
      <c r="AG105" s="72"/>
      <c r="AH105" s="72"/>
      <c r="AI105" s="66"/>
      <c r="AJ105" s="73"/>
      <c r="AK105" s="66"/>
    </row>
    <row r="106" spans="1:37" ht="15" customHeight="1">
      <c r="A106" s="64"/>
      <c r="B106" s="65"/>
      <c r="C106" s="66"/>
      <c r="D106" s="66"/>
      <c r="E106" s="66"/>
      <c r="F106" s="66"/>
      <c r="G106" s="67"/>
      <c r="H106" s="66"/>
      <c r="I106" s="66"/>
      <c r="J106" s="66"/>
      <c r="K106" s="66"/>
      <c r="L106" s="66"/>
      <c r="M106" s="66"/>
      <c r="N106" s="66"/>
      <c r="O106" s="66"/>
      <c r="P106" s="69"/>
      <c r="Q106" s="69"/>
      <c r="R106" s="66"/>
      <c r="S106" s="70"/>
      <c r="T106" s="66"/>
      <c r="U106" s="66"/>
      <c r="V106" s="66"/>
      <c r="W106" s="66"/>
      <c r="X106" s="66"/>
      <c r="Y106" s="66"/>
      <c r="Z106" s="71"/>
      <c r="AA106" s="66"/>
      <c r="AB106" s="66"/>
      <c r="AC106" s="66"/>
      <c r="AD106" s="66"/>
      <c r="AE106" s="66"/>
      <c r="AF106" s="72"/>
      <c r="AG106" s="72"/>
      <c r="AH106" s="72"/>
      <c r="AI106" s="66"/>
      <c r="AJ106" s="73"/>
      <c r="AK106" s="66"/>
    </row>
    <row r="107" spans="1:37" ht="15" customHeight="1">
      <c r="A107" s="64"/>
      <c r="B107" s="65"/>
      <c r="C107" s="66"/>
      <c r="D107" s="66"/>
      <c r="E107" s="66"/>
      <c r="F107" s="66"/>
      <c r="G107" s="67"/>
      <c r="H107" s="66"/>
      <c r="I107" s="66"/>
      <c r="J107" s="66"/>
      <c r="K107" s="66"/>
      <c r="L107" s="66"/>
      <c r="M107" s="66"/>
      <c r="N107" s="66"/>
      <c r="O107" s="66"/>
      <c r="P107" s="69"/>
      <c r="Q107" s="69"/>
      <c r="R107" s="66"/>
      <c r="S107" s="70"/>
      <c r="T107" s="66"/>
      <c r="U107" s="66"/>
      <c r="V107" s="66"/>
      <c r="W107" s="66"/>
      <c r="X107" s="66"/>
      <c r="Y107" s="66"/>
      <c r="Z107" s="71"/>
      <c r="AA107" s="66"/>
      <c r="AB107" s="66"/>
      <c r="AC107" s="66"/>
      <c r="AD107" s="66"/>
      <c r="AE107" s="66"/>
      <c r="AF107" s="72"/>
      <c r="AG107" s="72"/>
      <c r="AH107" s="72"/>
      <c r="AI107" s="66"/>
      <c r="AJ107" s="73"/>
      <c r="AK107" s="66"/>
    </row>
    <row r="108" spans="1:37" ht="15" customHeight="1">
      <c r="A108" s="64"/>
      <c r="B108" s="65"/>
      <c r="C108" s="66"/>
      <c r="D108" s="66"/>
      <c r="E108" s="66"/>
      <c r="F108" s="66"/>
      <c r="G108" s="67"/>
      <c r="H108" s="66"/>
      <c r="I108" s="66"/>
      <c r="J108" s="66"/>
      <c r="K108" s="66"/>
      <c r="L108" s="66"/>
      <c r="M108" s="66"/>
      <c r="N108" s="66"/>
      <c r="O108" s="66"/>
      <c r="P108" s="69"/>
      <c r="Q108" s="69"/>
      <c r="R108" s="66"/>
      <c r="S108" s="70"/>
      <c r="T108" s="66"/>
      <c r="U108" s="66"/>
      <c r="V108" s="66"/>
      <c r="W108" s="66"/>
      <c r="X108" s="66"/>
      <c r="Y108" s="66"/>
      <c r="Z108" s="71"/>
      <c r="AA108" s="66"/>
      <c r="AB108" s="66"/>
      <c r="AC108" s="66"/>
      <c r="AD108" s="66"/>
      <c r="AE108" s="66"/>
      <c r="AF108" s="72"/>
      <c r="AG108" s="72"/>
      <c r="AH108" s="72"/>
      <c r="AI108" s="66"/>
      <c r="AJ108" s="73"/>
      <c r="AK108" s="66"/>
    </row>
    <row r="109" spans="1:37" ht="15" customHeight="1">
      <c r="A109" s="64"/>
      <c r="B109" s="65"/>
      <c r="C109" s="66"/>
      <c r="D109" s="66"/>
      <c r="E109" s="66"/>
      <c r="F109" s="66"/>
      <c r="G109" s="67"/>
      <c r="H109" s="66"/>
      <c r="I109" s="66"/>
      <c r="J109" s="66"/>
      <c r="K109" s="66"/>
      <c r="L109" s="66"/>
      <c r="M109" s="66"/>
      <c r="N109" s="66"/>
      <c r="O109" s="66"/>
      <c r="P109" s="69"/>
      <c r="Q109" s="69"/>
      <c r="R109" s="66"/>
      <c r="S109" s="70"/>
      <c r="T109" s="66"/>
      <c r="U109" s="66"/>
      <c r="V109" s="66"/>
      <c r="W109" s="66"/>
      <c r="X109" s="66"/>
      <c r="Y109" s="66"/>
      <c r="Z109" s="71"/>
      <c r="AA109" s="66"/>
      <c r="AB109" s="66"/>
      <c r="AC109" s="66"/>
      <c r="AD109" s="66"/>
      <c r="AE109" s="66"/>
      <c r="AF109" s="72"/>
      <c r="AG109" s="72"/>
      <c r="AH109" s="72"/>
      <c r="AI109" s="66"/>
      <c r="AJ109" s="73"/>
      <c r="AK109" s="66"/>
    </row>
    <row r="110" spans="1:37" ht="15" customHeight="1">
      <c r="A110" s="64"/>
      <c r="B110" s="65"/>
      <c r="C110" s="66"/>
      <c r="D110" s="66"/>
      <c r="E110" s="66"/>
      <c r="F110" s="66"/>
      <c r="G110" s="67"/>
      <c r="H110" s="66"/>
      <c r="I110" s="66"/>
      <c r="J110" s="66"/>
      <c r="K110" s="66"/>
      <c r="L110" s="66"/>
      <c r="M110" s="66"/>
      <c r="N110" s="66"/>
      <c r="O110" s="66"/>
      <c r="P110" s="69"/>
      <c r="Q110" s="69"/>
      <c r="R110" s="66"/>
      <c r="S110" s="70"/>
      <c r="T110" s="66"/>
      <c r="U110" s="66"/>
      <c r="V110" s="66"/>
      <c r="W110" s="66"/>
      <c r="X110" s="66"/>
      <c r="Y110" s="66"/>
      <c r="Z110" s="71"/>
      <c r="AA110" s="66"/>
      <c r="AB110" s="66"/>
      <c r="AC110" s="66"/>
      <c r="AD110" s="66"/>
      <c r="AE110" s="66"/>
      <c r="AF110" s="72"/>
      <c r="AG110" s="72"/>
      <c r="AH110" s="72"/>
      <c r="AI110" s="66"/>
      <c r="AJ110" s="73"/>
      <c r="AK110" s="66"/>
    </row>
    <row r="111" spans="1:37" ht="15" customHeight="1">
      <c r="A111" s="64"/>
      <c r="B111" s="65"/>
      <c r="C111" s="66"/>
      <c r="D111" s="66"/>
      <c r="E111" s="66"/>
      <c r="F111" s="66"/>
      <c r="G111" s="67"/>
      <c r="H111" s="66"/>
      <c r="I111" s="66"/>
      <c r="J111" s="66"/>
      <c r="K111" s="66"/>
      <c r="L111" s="66"/>
      <c r="M111" s="66"/>
      <c r="N111" s="66"/>
      <c r="O111" s="66"/>
      <c r="P111" s="69"/>
      <c r="Q111" s="69"/>
      <c r="R111" s="66"/>
      <c r="S111" s="70"/>
      <c r="T111" s="66"/>
      <c r="U111" s="66"/>
      <c r="V111" s="66"/>
      <c r="W111" s="66"/>
      <c r="X111" s="66"/>
      <c r="Y111" s="66"/>
      <c r="Z111" s="71"/>
      <c r="AA111" s="66"/>
      <c r="AB111" s="66"/>
      <c r="AC111" s="66"/>
      <c r="AD111" s="66"/>
      <c r="AE111" s="66"/>
      <c r="AF111" s="72"/>
      <c r="AG111" s="72"/>
      <c r="AH111" s="72"/>
      <c r="AI111" s="66"/>
      <c r="AJ111" s="73"/>
      <c r="AK111" s="66"/>
    </row>
    <row r="112" spans="1:37" ht="15" customHeight="1">
      <c r="A112" s="64"/>
      <c r="B112" s="65"/>
      <c r="C112" s="66"/>
      <c r="D112" s="66"/>
      <c r="E112" s="66"/>
      <c r="F112" s="66"/>
      <c r="G112" s="67"/>
      <c r="H112" s="66"/>
      <c r="I112" s="66"/>
      <c r="J112" s="66"/>
      <c r="K112" s="66"/>
      <c r="L112" s="66"/>
      <c r="M112" s="66"/>
      <c r="N112" s="66"/>
      <c r="O112" s="66"/>
      <c r="P112" s="69"/>
      <c r="Q112" s="69"/>
      <c r="R112" s="66"/>
      <c r="S112" s="70"/>
      <c r="T112" s="66"/>
      <c r="U112" s="66"/>
      <c r="V112" s="66"/>
      <c r="W112" s="66"/>
      <c r="X112" s="66"/>
      <c r="Y112" s="66"/>
      <c r="Z112" s="71"/>
      <c r="AA112" s="66"/>
      <c r="AB112" s="66"/>
      <c r="AC112" s="66"/>
      <c r="AD112" s="66"/>
      <c r="AE112" s="66"/>
      <c r="AF112" s="72"/>
      <c r="AG112" s="72"/>
      <c r="AH112" s="72"/>
      <c r="AI112" s="66"/>
      <c r="AJ112" s="73"/>
      <c r="AK112" s="66"/>
    </row>
    <row r="113" spans="1:37" ht="15" customHeight="1">
      <c r="A113" s="64"/>
      <c r="B113" s="65"/>
      <c r="C113" s="66"/>
      <c r="D113" s="66"/>
      <c r="E113" s="66"/>
      <c r="F113" s="66"/>
      <c r="G113" s="67"/>
      <c r="H113" s="66"/>
      <c r="I113" s="66"/>
      <c r="J113" s="66"/>
      <c r="K113" s="66"/>
      <c r="L113" s="66"/>
      <c r="M113" s="66"/>
      <c r="N113" s="66"/>
      <c r="O113" s="66"/>
      <c r="P113" s="69"/>
      <c r="Q113" s="69"/>
      <c r="R113" s="66"/>
      <c r="S113" s="70"/>
      <c r="T113" s="66"/>
      <c r="U113" s="66"/>
      <c r="V113" s="66"/>
      <c r="W113" s="66"/>
      <c r="X113" s="66"/>
      <c r="Y113" s="66"/>
      <c r="Z113" s="71"/>
      <c r="AA113" s="66"/>
      <c r="AB113" s="66"/>
      <c r="AC113" s="66"/>
      <c r="AD113" s="66"/>
      <c r="AE113" s="66"/>
      <c r="AF113" s="72"/>
      <c r="AG113" s="72"/>
      <c r="AH113" s="72"/>
      <c r="AI113" s="66"/>
      <c r="AJ113" s="73"/>
      <c r="AK113" s="66"/>
    </row>
    <row r="114" spans="1:37" ht="15" customHeight="1">
      <c r="A114" s="64"/>
      <c r="B114" s="65"/>
      <c r="C114" s="66"/>
      <c r="D114" s="66"/>
      <c r="E114" s="66"/>
      <c r="F114" s="66"/>
      <c r="G114" s="67"/>
      <c r="H114" s="66"/>
      <c r="I114" s="66"/>
      <c r="J114" s="66"/>
      <c r="K114" s="66"/>
      <c r="L114" s="66"/>
      <c r="M114" s="66"/>
      <c r="N114" s="66"/>
      <c r="O114" s="66"/>
      <c r="P114" s="69"/>
      <c r="Q114" s="69"/>
      <c r="R114" s="66"/>
      <c r="S114" s="70"/>
      <c r="T114" s="66"/>
      <c r="U114" s="66"/>
      <c r="V114" s="66"/>
      <c r="W114" s="66"/>
      <c r="X114" s="66"/>
      <c r="Y114" s="66"/>
      <c r="Z114" s="71"/>
      <c r="AA114" s="66"/>
      <c r="AB114" s="66"/>
      <c r="AC114" s="66"/>
      <c r="AD114" s="66"/>
      <c r="AE114" s="66"/>
      <c r="AF114" s="72"/>
      <c r="AG114" s="72"/>
      <c r="AH114" s="72"/>
      <c r="AI114" s="66"/>
      <c r="AJ114" s="73"/>
      <c r="AK114" s="66"/>
    </row>
    <row r="115" spans="1:37" ht="15" customHeight="1">
      <c r="A115" s="64"/>
      <c r="B115" s="65"/>
      <c r="C115" s="66"/>
      <c r="D115" s="66"/>
      <c r="E115" s="66"/>
      <c r="F115" s="66"/>
      <c r="G115" s="67"/>
      <c r="H115" s="66"/>
      <c r="I115" s="66"/>
      <c r="J115" s="66"/>
      <c r="K115" s="66"/>
      <c r="L115" s="66"/>
      <c r="M115" s="66"/>
      <c r="N115" s="66"/>
      <c r="O115" s="66"/>
      <c r="P115" s="69"/>
      <c r="Q115" s="69"/>
      <c r="R115" s="66"/>
      <c r="S115" s="70"/>
      <c r="T115" s="66"/>
      <c r="U115" s="66"/>
      <c r="V115" s="66"/>
      <c r="W115" s="66"/>
      <c r="X115" s="66"/>
      <c r="Y115" s="66"/>
      <c r="Z115" s="71"/>
      <c r="AA115" s="66"/>
      <c r="AB115" s="66"/>
      <c r="AC115" s="66"/>
      <c r="AD115" s="66"/>
      <c r="AE115" s="66"/>
      <c r="AF115" s="72"/>
      <c r="AG115" s="72"/>
      <c r="AH115" s="72"/>
      <c r="AI115" s="66"/>
      <c r="AJ115" s="73"/>
      <c r="AK115" s="66"/>
    </row>
    <row r="116" spans="1:37" ht="15" customHeight="1">
      <c r="A116" s="64"/>
      <c r="B116" s="65"/>
      <c r="C116" s="66"/>
      <c r="D116" s="66"/>
      <c r="E116" s="66"/>
      <c r="F116" s="66"/>
      <c r="G116" s="67"/>
      <c r="H116" s="66"/>
      <c r="I116" s="66"/>
      <c r="J116" s="66"/>
      <c r="K116" s="66"/>
      <c r="L116" s="66"/>
      <c r="M116" s="66"/>
      <c r="N116" s="66"/>
      <c r="O116" s="66"/>
      <c r="P116" s="69"/>
      <c r="Q116" s="69"/>
      <c r="R116" s="66"/>
      <c r="S116" s="70"/>
      <c r="T116" s="66"/>
      <c r="U116" s="66"/>
      <c r="V116" s="66"/>
      <c r="W116" s="66"/>
      <c r="X116" s="66"/>
      <c r="Y116" s="66"/>
      <c r="Z116" s="71"/>
      <c r="AA116" s="66"/>
      <c r="AB116" s="66"/>
      <c r="AC116" s="66"/>
      <c r="AD116" s="66"/>
      <c r="AE116" s="66"/>
      <c r="AF116" s="72"/>
      <c r="AG116" s="72"/>
      <c r="AH116" s="72"/>
      <c r="AI116" s="66"/>
      <c r="AJ116" s="73"/>
      <c r="AK116" s="66"/>
    </row>
    <row r="117" spans="1:37" ht="15" customHeight="1">
      <c r="A117" s="64"/>
      <c r="B117" s="65"/>
      <c r="C117" s="66"/>
      <c r="D117" s="66"/>
      <c r="E117" s="66"/>
      <c r="F117" s="66"/>
      <c r="G117" s="67"/>
      <c r="H117" s="66"/>
      <c r="I117" s="66"/>
      <c r="J117" s="66"/>
      <c r="K117" s="66"/>
      <c r="L117" s="66"/>
      <c r="M117" s="66"/>
      <c r="N117" s="66"/>
      <c r="O117" s="66"/>
      <c r="P117" s="69"/>
      <c r="Q117" s="69"/>
      <c r="R117" s="66"/>
      <c r="S117" s="70"/>
      <c r="T117" s="66"/>
      <c r="U117" s="66"/>
      <c r="V117" s="66"/>
      <c r="W117" s="66"/>
      <c r="X117" s="66"/>
      <c r="Y117" s="66"/>
      <c r="Z117" s="71"/>
      <c r="AA117" s="66"/>
      <c r="AB117" s="66"/>
      <c r="AC117" s="66"/>
      <c r="AD117" s="66"/>
      <c r="AE117" s="66"/>
      <c r="AF117" s="72"/>
      <c r="AG117" s="72"/>
      <c r="AH117" s="72"/>
      <c r="AI117" s="66"/>
      <c r="AJ117" s="73"/>
      <c r="AK117" s="66"/>
    </row>
    <row r="118" spans="1:37" ht="15" customHeight="1">
      <c r="A118" s="64"/>
      <c r="B118" s="65"/>
      <c r="C118" s="66"/>
      <c r="D118" s="66"/>
      <c r="E118" s="66"/>
      <c r="F118" s="66"/>
      <c r="G118" s="67"/>
      <c r="H118" s="66"/>
      <c r="I118" s="66"/>
      <c r="J118" s="66"/>
      <c r="K118" s="66"/>
      <c r="L118" s="66"/>
      <c r="M118" s="66"/>
      <c r="N118" s="66"/>
      <c r="O118" s="66"/>
      <c r="P118" s="69"/>
      <c r="Q118" s="69"/>
      <c r="R118" s="66"/>
      <c r="S118" s="70"/>
      <c r="T118" s="66"/>
      <c r="U118" s="66"/>
      <c r="V118" s="66"/>
      <c r="W118" s="66"/>
      <c r="X118" s="66"/>
      <c r="Y118" s="66"/>
      <c r="Z118" s="71"/>
      <c r="AA118" s="66"/>
      <c r="AB118" s="66"/>
      <c r="AC118" s="66"/>
      <c r="AD118" s="66"/>
      <c r="AE118" s="66"/>
      <c r="AF118" s="72"/>
      <c r="AG118" s="72"/>
      <c r="AH118" s="72"/>
      <c r="AI118" s="66"/>
      <c r="AJ118" s="73"/>
      <c r="AK118" s="66"/>
    </row>
    <row r="119" spans="1:37" ht="15" customHeight="1">
      <c r="A119" s="64"/>
      <c r="B119" s="65"/>
      <c r="C119" s="66"/>
      <c r="D119" s="66"/>
      <c r="E119" s="66"/>
      <c r="F119" s="66"/>
      <c r="G119" s="67"/>
      <c r="H119" s="66"/>
      <c r="I119" s="66"/>
      <c r="J119" s="66"/>
      <c r="K119" s="66"/>
      <c r="L119" s="66"/>
      <c r="M119" s="66"/>
      <c r="N119" s="66"/>
      <c r="O119" s="66"/>
      <c r="P119" s="69"/>
      <c r="Q119" s="69"/>
      <c r="R119" s="66"/>
      <c r="S119" s="70"/>
      <c r="T119" s="66"/>
      <c r="U119" s="66"/>
      <c r="V119" s="66"/>
      <c r="W119" s="66"/>
      <c r="X119" s="66"/>
      <c r="Y119" s="66"/>
      <c r="Z119" s="71"/>
      <c r="AA119" s="66"/>
      <c r="AB119" s="66"/>
      <c r="AC119" s="66"/>
      <c r="AD119" s="66"/>
      <c r="AE119" s="66"/>
      <c r="AF119" s="72"/>
      <c r="AG119" s="72"/>
      <c r="AH119" s="72"/>
      <c r="AI119" s="66"/>
      <c r="AJ119" s="73"/>
      <c r="AK119" s="66"/>
    </row>
    <row r="120" spans="1:37" ht="15" customHeight="1">
      <c r="A120" s="64"/>
      <c r="B120" s="65"/>
      <c r="C120" s="66"/>
      <c r="D120" s="66"/>
      <c r="E120" s="66"/>
      <c r="F120" s="66"/>
      <c r="G120" s="67"/>
      <c r="H120" s="66"/>
      <c r="I120" s="66"/>
      <c r="J120" s="66"/>
      <c r="K120" s="66"/>
      <c r="L120" s="66"/>
      <c r="M120" s="66"/>
      <c r="N120" s="66"/>
      <c r="O120" s="66"/>
      <c r="P120" s="69"/>
      <c r="Q120" s="69"/>
      <c r="R120" s="66"/>
      <c r="S120" s="70"/>
      <c r="T120" s="66"/>
      <c r="U120" s="66"/>
      <c r="V120" s="66"/>
      <c r="W120" s="66"/>
      <c r="X120" s="66"/>
      <c r="Y120" s="66"/>
      <c r="Z120" s="71"/>
      <c r="AA120" s="66"/>
      <c r="AB120" s="66"/>
      <c r="AC120" s="66"/>
      <c r="AD120" s="66"/>
      <c r="AE120" s="66"/>
      <c r="AF120" s="72"/>
      <c r="AG120" s="72"/>
      <c r="AH120" s="72"/>
      <c r="AI120" s="66"/>
      <c r="AJ120" s="73"/>
      <c r="AK120" s="66"/>
    </row>
    <row r="121" spans="1:37" ht="15" customHeight="1">
      <c r="A121" s="64"/>
      <c r="B121" s="65"/>
      <c r="C121" s="66"/>
      <c r="D121" s="66"/>
      <c r="E121" s="66"/>
      <c r="F121" s="66"/>
      <c r="G121" s="67"/>
      <c r="H121" s="66"/>
      <c r="I121" s="66"/>
      <c r="J121" s="66"/>
      <c r="K121" s="66"/>
      <c r="L121" s="66"/>
      <c r="M121" s="66"/>
      <c r="N121" s="66"/>
      <c r="O121" s="66"/>
      <c r="P121" s="69"/>
      <c r="Q121" s="69"/>
      <c r="R121" s="66"/>
      <c r="S121" s="70"/>
      <c r="T121" s="66"/>
      <c r="U121" s="66"/>
      <c r="V121" s="66"/>
      <c r="W121" s="66"/>
      <c r="X121" s="66"/>
      <c r="Y121" s="66"/>
      <c r="Z121" s="71"/>
      <c r="AA121" s="66"/>
      <c r="AB121" s="66"/>
      <c r="AC121" s="66"/>
      <c r="AD121" s="66"/>
      <c r="AE121" s="66"/>
      <c r="AF121" s="72"/>
      <c r="AG121" s="72"/>
      <c r="AH121" s="72"/>
      <c r="AI121" s="66"/>
      <c r="AJ121" s="73"/>
      <c r="AK121" s="66"/>
    </row>
    <row r="122" spans="1:37" ht="15" customHeight="1">
      <c r="A122" s="64"/>
      <c r="B122" s="65"/>
      <c r="C122" s="66"/>
      <c r="D122" s="66"/>
      <c r="E122" s="66"/>
      <c r="F122" s="66"/>
      <c r="G122" s="67"/>
      <c r="H122" s="66"/>
      <c r="I122" s="66"/>
      <c r="J122" s="66"/>
      <c r="K122" s="66"/>
      <c r="L122" s="66"/>
      <c r="M122" s="66"/>
      <c r="N122" s="66"/>
      <c r="O122" s="66"/>
      <c r="P122" s="69"/>
      <c r="Q122" s="69"/>
      <c r="R122" s="66"/>
      <c r="S122" s="70"/>
      <c r="T122" s="66"/>
      <c r="U122" s="66"/>
      <c r="V122" s="66"/>
      <c r="W122" s="66"/>
      <c r="X122" s="66"/>
      <c r="Y122" s="66"/>
      <c r="Z122" s="71"/>
      <c r="AA122" s="66"/>
      <c r="AB122" s="66"/>
      <c r="AC122" s="66"/>
      <c r="AD122" s="66"/>
      <c r="AE122" s="66"/>
      <c r="AF122" s="72"/>
      <c r="AG122" s="72"/>
      <c r="AH122" s="72"/>
      <c r="AI122" s="66"/>
      <c r="AJ122" s="73"/>
      <c r="AK122" s="66"/>
    </row>
    <row r="123" spans="1:37" ht="15" customHeight="1">
      <c r="A123" s="64"/>
      <c r="B123" s="65"/>
      <c r="C123" s="66"/>
      <c r="D123" s="66"/>
      <c r="E123" s="66"/>
      <c r="F123" s="66"/>
      <c r="G123" s="67"/>
      <c r="H123" s="66"/>
      <c r="I123" s="66"/>
      <c r="J123" s="66"/>
      <c r="K123" s="66"/>
      <c r="L123" s="66"/>
      <c r="M123" s="66"/>
      <c r="N123" s="66"/>
      <c r="O123" s="66"/>
      <c r="P123" s="69"/>
      <c r="Q123" s="69"/>
      <c r="R123" s="66"/>
      <c r="S123" s="70"/>
      <c r="T123" s="66"/>
      <c r="U123" s="66"/>
      <c r="V123" s="66"/>
      <c r="W123" s="66"/>
      <c r="X123" s="66"/>
      <c r="Y123" s="66"/>
      <c r="Z123" s="71"/>
      <c r="AA123" s="66"/>
      <c r="AB123" s="66"/>
      <c r="AC123" s="66"/>
      <c r="AD123" s="66"/>
      <c r="AE123" s="66"/>
      <c r="AF123" s="72"/>
      <c r="AG123" s="72"/>
      <c r="AH123" s="72"/>
      <c r="AI123" s="66"/>
      <c r="AJ123" s="73"/>
      <c r="AK123" s="66"/>
    </row>
    <row r="124" spans="1:37" ht="15" customHeight="1">
      <c r="A124" s="64"/>
      <c r="B124" s="65"/>
      <c r="C124" s="66"/>
      <c r="D124" s="66"/>
      <c r="E124" s="66"/>
      <c r="F124" s="66"/>
      <c r="G124" s="67"/>
      <c r="H124" s="66"/>
      <c r="I124" s="66"/>
      <c r="J124" s="66"/>
      <c r="K124" s="66"/>
      <c r="L124" s="66"/>
      <c r="M124" s="66"/>
      <c r="N124" s="66"/>
      <c r="O124" s="66"/>
      <c r="P124" s="69"/>
      <c r="Q124" s="69"/>
      <c r="R124" s="66"/>
      <c r="S124" s="70"/>
      <c r="T124" s="66"/>
      <c r="U124" s="66"/>
      <c r="V124" s="66"/>
      <c r="W124" s="66"/>
      <c r="X124" s="66"/>
      <c r="Y124" s="66"/>
      <c r="Z124" s="71"/>
      <c r="AA124" s="66"/>
      <c r="AB124" s="66"/>
      <c r="AC124" s="66"/>
      <c r="AD124" s="66"/>
      <c r="AE124" s="66"/>
      <c r="AF124" s="72"/>
      <c r="AG124" s="72"/>
      <c r="AH124" s="72"/>
      <c r="AI124" s="66"/>
      <c r="AJ124" s="73"/>
      <c r="AK124" s="66"/>
    </row>
    <row r="125" spans="1:37" ht="15" customHeight="1">
      <c r="A125" s="64"/>
      <c r="B125" s="65"/>
      <c r="C125" s="66"/>
      <c r="D125" s="66"/>
      <c r="E125" s="66"/>
      <c r="F125" s="66"/>
      <c r="G125" s="67"/>
      <c r="H125" s="66"/>
      <c r="I125" s="66"/>
      <c r="J125" s="66"/>
      <c r="K125" s="66"/>
      <c r="L125" s="66"/>
      <c r="M125" s="66"/>
      <c r="N125" s="66"/>
      <c r="O125" s="66"/>
      <c r="P125" s="69"/>
      <c r="Q125" s="69"/>
      <c r="R125" s="66"/>
      <c r="S125" s="70"/>
      <c r="T125" s="66"/>
      <c r="U125" s="66"/>
      <c r="V125" s="66"/>
      <c r="W125" s="66"/>
      <c r="X125" s="66"/>
      <c r="Y125" s="66"/>
      <c r="Z125" s="71"/>
      <c r="AA125" s="66"/>
      <c r="AB125" s="66"/>
      <c r="AC125" s="66"/>
      <c r="AD125" s="66"/>
      <c r="AE125" s="66"/>
      <c r="AF125" s="72"/>
      <c r="AG125" s="72"/>
      <c r="AH125" s="72"/>
      <c r="AI125" s="66"/>
      <c r="AJ125" s="73"/>
      <c r="AK125" s="66"/>
    </row>
    <row r="126" spans="1:37" ht="15" customHeight="1">
      <c r="A126" s="64"/>
      <c r="B126" s="65"/>
      <c r="C126" s="66"/>
      <c r="D126" s="66"/>
      <c r="E126" s="66"/>
      <c r="F126" s="66"/>
      <c r="G126" s="67"/>
      <c r="H126" s="66"/>
      <c r="I126" s="66"/>
      <c r="J126" s="66"/>
      <c r="K126" s="66"/>
      <c r="L126" s="66"/>
      <c r="M126" s="66"/>
      <c r="N126" s="66"/>
      <c r="O126" s="66"/>
      <c r="P126" s="69"/>
      <c r="Q126" s="69"/>
      <c r="R126" s="66"/>
      <c r="S126" s="70"/>
      <c r="T126" s="66"/>
      <c r="U126" s="66"/>
      <c r="V126" s="66"/>
      <c r="W126" s="66"/>
      <c r="X126" s="66"/>
      <c r="Y126" s="66"/>
      <c r="Z126" s="71"/>
      <c r="AA126" s="66"/>
      <c r="AB126" s="66"/>
      <c r="AC126" s="66"/>
      <c r="AD126" s="66"/>
      <c r="AE126" s="66"/>
      <c r="AF126" s="72"/>
      <c r="AG126" s="72"/>
      <c r="AH126" s="72"/>
      <c r="AI126" s="66"/>
      <c r="AJ126" s="73"/>
      <c r="AK126" s="66"/>
    </row>
    <row r="127" spans="1:37" ht="15" customHeight="1">
      <c r="A127" s="64"/>
      <c r="B127" s="65"/>
      <c r="C127" s="66"/>
      <c r="D127" s="66"/>
      <c r="E127" s="66"/>
      <c r="F127" s="66"/>
      <c r="G127" s="67"/>
      <c r="H127" s="66"/>
      <c r="I127" s="66"/>
      <c r="J127" s="66"/>
      <c r="K127" s="66"/>
      <c r="L127" s="66"/>
      <c r="M127" s="66"/>
      <c r="N127" s="66"/>
      <c r="O127" s="66"/>
      <c r="P127" s="69"/>
      <c r="Q127" s="69"/>
      <c r="R127" s="66"/>
      <c r="S127" s="70"/>
      <c r="T127" s="66"/>
      <c r="U127" s="66"/>
      <c r="V127" s="66"/>
      <c r="W127" s="66"/>
      <c r="X127" s="66"/>
      <c r="Y127" s="66"/>
      <c r="Z127" s="71"/>
      <c r="AA127" s="66"/>
      <c r="AB127" s="66"/>
      <c r="AC127" s="66"/>
      <c r="AD127" s="66"/>
      <c r="AE127" s="66"/>
      <c r="AF127" s="72"/>
      <c r="AG127" s="72"/>
      <c r="AH127" s="72"/>
      <c r="AI127" s="66"/>
      <c r="AJ127" s="73"/>
      <c r="AK127" s="66"/>
    </row>
    <row r="128" spans="1:37" ht="15" customHeight="1">
      <c r="A128" s="64"/>
      <c r="B128" s="65"/>
      <c r="C128" s="66"/>
      <c r="D128" s="66"/>
      <c r="E128" s="66"/>
      <c r="F128" s="66"/>
      <c r="G128" s="67"/>
      <c r="H128" s="66"/>
      <c r="I128" s="66"/>
      <c r="J128" s="66"/>
      <c r="K128" s="66"/>
      <c r="L128" s="66"/>
      <c r="M128" s="66"/>
      <c r="N128" s="66"/>
      <c r="O128" s="66"/>
      <c r="P128" s="69"/>
      <c r="Q128" s="69"/>
      <c r="R128" s="66"/>
      <c r="S128" s="70"/>
      <c r="T128" s="66"/>
      <c r="U128" s="66"/>
      <c r="V128" s="66"/>
      <c r="W128" s="66"/>
      <c r="X128" s="66"/>
      <c r="Y128" s="66"/>
      <c r="Z128" s="71"/>
      <c r="AA128" s="66"/>
      <c r="AB128" s="66"/>
      <c r="AC128" s="66"/>
      <c r="AD128" s="66"/>
      <c r="AE128" s="66"/>
      <c r="AF128" s="72"/>
      <c r="AG128" s="72"/>
      <c r="AH128" s="72"/>
      <c r="AI128" s="66"/>
      <c r="AJ128" s="73"/>
      <c r="AK128" s="66"/>
    </row>
    <row r="129" spans="1:37" ht="15" customHeight="1">
      <c r="A129" s="64"/>
      <c r="B129" s="65"/>
      <c r="C129" s="66"/>
      <c r="D129" s="66"/>
      <c r="E129" s="66"/>
      <c r="F129" s="66"/>
      <c r="G129" s="67"/>
      <c r="H129" s="66"/>
      <c r="I129" s="66"/>
      <c r="J129" s="66"/>
      <c r="K129" s="66"/>
      <c r="L129" s="66"/>
      <c r="M129" s="66"/>
      <c r="N129" s="66"/>
      <c r="O129" s="66"/>
      <c r="P129" s="69"/>
      <c r="Q129" s="69"/>
      <c r="R129" s="66"/>
      <c r="S129" s="70"/>
      <c r="T129" s="66"/>
      <c r="U129" s="66"/>
      <c r="V129" s="66"/>
      <c r="W129" s="66"/>
      <c r="X129" s="66"/>
      <c r="Y129" s="66"/>
      <c r="Z129" s="71"/>
      <c r="AA129" s="66"/>
      <c r="AB129" s="66"/>
      <c r="AC129" s="66"/>
      <c r="AD129" s="66"/>
      <c r="AE129" s="66"/>
      <c r="AF129" s="72"/>
      <c r="AG129" s="72"/>
      <c r="AH129" s="72"/>
      <c r="AI129" s="66"/>
      <c r="AJ129" s="73"/>
      <c r="AK129" s="66"/>
    </row>
    <row r="130" spans="1:37" ht="15" customHeight="1">
      <c r="A130" s="64"/>
      <c r="B130" s="65"/>
      <c r="C130" s="66"/>
      <c r="D130" s="66"/>
      <c r="E130" s="66"/>
      <c r="F130" s="66"/>
      <c r="G130" s="67"/>
      <c r="H130" s="66"/>
      <c r="I130" s="66"/>
      <c r="J130" s="66"/>
      <c r="K130" s="66"/>
      <c r="L130" s="66"/>
      <c r="M130" s="66"/>
      <c r="N130" s="66"/>
      <c r="O130" s="66"/>
      <c r="P130" s="69"/>
      <c r="Q130" s="69"/>
      <c r="R130" s="66"/>
      <c r="S130" s="70"/>
      <c r="T130" s="66"/>
      <c r="U130" s="66"/>
      <c r="V130" s="66"/>
      <c r="W130" s="66"/>
      <c r="X130" s="66"/>
      <c r="Y130" s="66"/>
      <c r="Z130" s="71"/>
      <c r="AA130" s="66"/>
      <c r="AB130" s="66"/>
      <c r="AC130" s="66"/>
      <c r="AD130" s="66"/>
      <c r="AE130" s="66"/>
      <c r="AF130" s="72"/>
      <c r="AG130" s="72"/>
      <c r="AH130" s="72"/>
      <c r="AI130" s="66"/>
      <c r="AJ130" s="73"/>
      <c r="AK130" s="66"/>
    </row>
    <row r="131" spans="1:37" ht="15" customHeight="1">
      <c r="A131" s="64"/>
      <c r="B131" s="65"/>
      <c r="C131" s="66"/>
      <c r="D131" s="66"/>
      <c r="E131" s="66"/>
      <c r="F131" s="66"/>
      <c r="G131" s="67"/>
      <c r="H131" s="66"/>
      <c r="I131" s="66"/>
      <c r="J131" s="66"/>
      <c r="K131" s="66"/>
      <c r="L131" s="66"/>
      <c r="M131" s="66"/>
      <c r="N131" s="66"/>
      <c r="O131" s="66"/>
      <c r="P131" s="69"/>
      <c r="Q131" s="69"/>
      <c r="R131" s="66"/>
      <c r="S131" s="70"/>
      <c r="T131" s="66"/>
      <c r="U131" s="66"/>
      <c r="V131" s="66"/>
      <c r="W131" s="66"/>
      <c r="X131" s="66"/>
      <c r="Y131" s="66"/>
      <c r="Z131" s="71"/>
      <c r="AA131" s="66"/>
      <c r="AB131" s="66"/>
      <c r="AC131" s="66"/>
      <c r="AD131" s="66"/>
      <c r="AE131" s="66"/>
      <c r="AF131" s="72"/>
      <c r="AG131" s="72"/>
      <c r="AH131" s="72"/>
      <c r="AI131" s="66"/>
      <c r="AJ131" s="73"/>
      <c r="AK131" s="66"/>
    </row>
    <row r="132" spans="1:37" ht="15" customHeight="1">
      <c r="A132" s="64"/>
      <c r="B132" s="65"/>
      <c r="C132" s="66"/>
      <c r="D132" s="66"/>
      <c r="E132" s="66"/>
      <c r="F132" s="66"/>
      <c r="G132" s="67"/>
      <c r="H132" s="66"/>
      <c r="I132" s="66"/>
      <c r="J132" s="66"/>
      <c r="K132" s="66"/>
      <c r="L132" s="66"/>
      <c r="M132" s="66"/>
      <c r="N132" s="66"/>
      <c r="O132" s="66"/>
      <c r="P132" s="69"/>
      <c r="Q132" s="69"/>
      <c r="R132" s="66"/>
      <c r="S132" s="70"/>
      <c r="T132" s="66"/>
      <c r="U132" s="66"/>
      <c r="V132" s="66"/>
      <c r="W132" s="66"/>
      <c r="X132" s="66"/>
      <c r="Y132" s="66"/>
      <c r="Z132" s="71"/>
      <c r="AA132" s="66"/>
      <c r="AB132" s="66"/>
      <c r="AC132" s="66"/>
      <c r="AD132" s="66"/>
      <c r="AE132" s="66"/>
      <c r="AF132" s="72"/>
      <c r="AG132" s="72"/>
      <c r="AH132" s="72"/>
      <c r="AI132" s="66"/>
      <c r="AJ132" s="73"/>
      <c r="AK132" s="66"/>
    </row>
    <row r="133" spans="1:37" ht="15" customHeight="1">
      <c r="A133" s="64"/>
      <c r="B133" s="65"/>
      <c r="C133" s="66"/>
      <c r="D133" s="66"/>
      <c r="E133" s="66"/>
      <c r="F133" s="66"/>
      <c r="G133" s="67"/>
      <c r="H133" s="66"/>
      <c r="I133" s="66"/>
      <c r="J133" s="66"/>
      <c r="K133" s="66"/>
      <c r="L133" s="66"/>
      <c r="M133" s="66"/>
      <c r="N133" s="66"/>
      <c r="O133" s="66"/>
      <c r="P133" s="69"/>
      <c r="Q133" s="69"/>
      <c r="R133" s="66"/>
      <c r="S133" s="70"/>
      <c r="T133" s="66"/>
      <c r="U133" s="66"/>
      <c r="V133" s="66"/>
      <c r="W133" s="66"/>
      <c r="X133" s="66"/>
      <c r="Y133" s="66"/>
      <c r="Z133" s="71"/>
      <c r="AA133" s="66"/>
      <c r="AB133" s="66"/>
      <c r="AC133" s="66"/>
      <c r="AD133" s="66"/>
      <c r="AE133" s="66"/>
      <c r="AF133" s="72"/>
      <c r="AG133" s="72"/>
      <c r="AH133" s="72"/>
      <c r="AI133" s="66"/>
      <c r="AJ133" s="73"/>
      <c r="AK133" s="66"/>
    </row>
    <row r="134" spans="1:37" ht="15" customHeight="1">
      <c r="A134" s="64"/>
      <c r="B134" s="65"/>
      <c r="C134" s="66"/>
      <c r="D134" s="66"/>
      <c r="E134" s="66"/>
      <c r="F134" s="66"/>
      <c r="G134" s="67"/>
      <c r="H134" s="66"/>
      <c r="I134" s="66"/>
      <c r="J134" s="66"/>
      <c r="K134" s="66"/>
      <c r="L134" s="66"/>
      <c r="M134" s="66"/>
      <c r="N134" s="66"/>
      <c r="O134" s="66"/>
      <c r="P134" s="69"/>
      <c r="Q134" s="69"/>
      <c r="R134" s="66"/>
      <c r="S134" s="70"/>
      <c r="T134" s="66"/>
      <c r="U134" s="66"/>
      <c r="V134" s="66"/>
      <c r="W134" s="66"/>
      <c r="X134" s="66"/>
      <c r="Y134" s="66"/>
      <c r="Z134" s="71"/>
      <c r="AA134" s="66"/>
      <c r="AB134" s="66"/>
      <c r="AC134" s="66"/>
      <c r="AD134" s="66"/>
      <c r="AE134" s="66"/>
      <c r="AF134" s="72"/>
      <c r="AG134" s="72"/>
      <c r="AH134" s="72"/>
      <c r="AI134" s="66"/>
      <c r="AJ134" s="73"/>
      <c r="AK134" s="66"/>
    </row>
    <row r="135" spans="1:37" ht="15" customHeight="1">
      <c r="A135" s="64"/>
      <c r="B135" s="65"/>
      <c r="C135" s="66"/>
      <c r="D135" s="66"/>
      <c r="E135" s="66"/>
      <c r="F135" s="66"/>
      <c r="G135" s="67"/>
      <c r="H135" s="66"/>
      <c r="I135" s="66"/>
      <c r="J135" s="66"/>
      <c r="K135" s="66"/>
      <c r="L135" s="66"/>
      <c r="M135" s="66"/>
      <c r="N135" s="66"/>
      <c r="O135" s="66"/>
      <c r="P135" s="69"/>
      <c r="Q135" s="69"/>
      <c r="R135" s="66"/>
      <c r="S135" s="70"/>
      <c r="T135" s="66"/>
      <c r="U135" s="66"/>
      <c r="V135" s="66"/>
      <c r="W135" s="66"/>
      <c r="X135" s="66"/>
      <c r="Y135" s="66"/>
      <c r="Z135" s="71"/>
      <c r="AA135" s="66"/>
      <c r="AB135" s="66"/>
      <c r="AC135" s="66"/>
      <c r="AD135" s="66"/>
      <c r="AE135" s="66"/>
      <c r="AF135" s="72"/>
      <c r="AG135" s="72"/>
      <c r="AH135" s="72"/>
      <c r="AI135" s="66"/>
      <c r="AJ135" s="73"/>
      <c r="AK135" s="66"/>
    </row>
    <row r="136" spans="1:37" ht="15" customHeight="1">
      <c r="A136" s="64"/>
      <c r="B136" s="65"/>
      <c r="C136" s="66"/>
      <c r="D136" s="66"/>
      <c r="E136" s="66"/>
      <c r="F136" s="66"/>
      <c r="G136" s="67"/>
      <c r="H136" s="66"/>
      <c r="I136" s="66"/>
      <c r="J136" s="66"/>
      <c r="K136" s="66"/>
      <c r="L136" s="66"/>
      <c r="M136" s="66"/>
      <c r="N136" s="66"/>
      <c r="O136" s="66"/>
      <c r="P136" s="69"/>
      <c r="Q136" s="69"/>
      <c r="R136" s="66"/>
      <c r="S136" s="70"/>
      <c r="T136" s="66"/>
      <c r="U136" s="66"/>
      <c r="V136" s="66"/>
      <c r="W136" s="66"/>
      <c r="X136" s="66"/>
      <c r="Y136" s="66"/>
      <c r="Z136" s="71"/>
      <c r="AA136" s="66"/>
      <c r="AB136" s="66"/>
      <c r="AC136" s="66"/>
      <c r="AD136" s="66"/>
      <c r="AE136" s="66"/>
      <c r="AF136" s="72"/>
      <c r="AG136" s="72"/>
      <c r="AH136" s="72"/>
      <c r="AI136" s="66"/>
      <c r="AJ136" s="73"/>
      <c r="AK136" s="66"/>
    </row>
    <row r="137" spans="1:37" ht="15" customHeight="1">
      <c r="A137" s="64"/>
      <c r="B137" s="65"/>
      <c r="C137" s="66"/>
      <c r="D137" s="66"/>
      <c r="E137" s="66"/>
      <c r="F137" s="66"/>
      <c r="G137" s="67"/>
      <c r="H137" s="66"/>
      <c r="I137" s="66"/>
      <c r="J137" s="66"/>
      <c r="K137" s="66"/>
      <c r="L137" s="66"/>
      <c r="M137" s="66"/>
      <c r="N137" s="66"/>
      <c r="O137" s="66"/>
      <c r="P137" s="69"/>
      <c r="Q137" s="69"/>
      <c r="R137" s="66"/>
      <c r="S137" s="70"/>
      <c r="T137" s="66"/>
      <c r="U137" s="66"/>
      <c r="V137" s="66"/>
      <c r="W137" s="66"/>
      <c r="X137" s="66"/>
      <c r="Y137" s="66"/>
      <c r="Z137" s="71"/>
      <c r="AA137" s="66"/>
      <c r="AB137" s="66"/>
      <c r="AC137" s="66"/>
      <c r="AD137" s="66"/>
      <c r="AE137" s="66"/>
      <c r="AF137" s="72"/>
      <c r="AG137" s="72"/>
      <c r="AH137" s="72"/>
      <c r="AI137" s="66"/>
      <c r="AJ137" s="73"/>
      <c r="AK137" s="66"/>
    </row>
    <row r="138" spans="1:37" ht="15" customHeight="1">
      <c r="A138" s="64"/>
      <c r="B138" s="65"/>
      <c r="C138" s="66"/>
      <c r="D138" s="66"/>
      <c r="E138" s="66"/>
      <c r="F138" s="66"/>
      <c r="G138" s="67"/>
      <c r="H138" s="66"/>
      <c r="I138" s="66"/>
      <c r="J138" s="66"/>
      <c r="K138" s="66"/>
      <c r="L138" s="66"/>
      <c r="M138" s="66"/>
      <c r="N138" s="66"/>
      <c r="O138" s="66"/>
      <c r="P138" s="69"/>
      <c r="Q138" s="69"/>
      <c r="R138" s="66"/>
      <c r="S138" s="70"/>
      <c r="T138" s="66"/>
      <c r="U138" s="66"/>
      <c r="V138" s="66"/>
      <c r="W138" s="66"/>
      <c r="X138" s="66"/>
      <c r="Y138" s="66"/>
      <c r="Z138" s="71"/>
      <c r="AA138" s="66"/>
      <c r="AB138" s="66"/>
      <c r="AC138" s="66"/>
      <c r="AD138" s="66"/>
      <c r="AE138" s="66"/>
      <c r="AF138" s="72"/>
      <c r="AG138" s="72"/>
      <c r="AH138" s="72"/>
      <c r="AI138" s="66"/>
      <c r="AJ138" s="73"/>
      <c r="AK138" s="66"/>
    </row>
    <row r="139" spans="1:37" ht="15" customHeight="1">
      <c r="A139" s="64"/>
      <c r="B139" s="65"/>
      <c r="C139" s="66"/>
      <c r="D139" s="66"/>
      <c r="E139" s="66"/>
      <c r="F139" s="66"/>
      <c r="G139" s="67"/>
      <c r="H139" s="66"/>
      <c r="I139" s="66"/>
      <c r="J139" s="66"/>
      <c r="K139" s="66"/>
      <c r="L139" s="66"/>
      <c r="M139" s="66"/>
      <c r="N139" s="66"/>
      <c r="O139" s="66"/>
      <c r="P139" s="69"/>
      <c r="Q139" s="69"/>
      <c r="R139" s="66"/>
      <c r="S139" s="70"/>
      <c r="T139" s="66"/>
      <c r="U139" s="66"/>
      <c r="V139" s="66"/>
      <c r="W139" s="66"/>
      <c r="X139" s="66"/>
      <c r="Y139" s="66"/>
      <c r="Z139" s="71"/>
      <c r="AA139" s="66"/>
      <c r="AB139" s="66"/>
      <c r="AC139" s="66"/>
      <c r="AD139" s="66"/>
      <c r="AE139" s="66"/>
      <c r="AF139" s="72"/>
      <c r="AG139" s="72"/>
      <c r="AH139" s="72"/>
      <c r="AI139" s="66"/>
      <c r="AJ139" s="73"/>
      <c r="AK139" s="66"/>
    </row>
    <row r="140" spans="1:37" ht="15" customHeight="1">
      <c r="A140" s="64"/>
      <c r="B140" s="65"/>
      <c r="C140" s="66"/>
      <c r="D140" s="66"/>
      <c r="E140" s="66"/>
      <c r="F140" s="66"/>
      <c r="G140" s="67"/>
      <c r="H140" s="66"/>
      <c r="I140" s="66"/>
      <c r="J140" s="66"/>
      <c r="K140" s="66"/>
      <c r="L140" s="66"/>
      <c r="M140" s="66"/>
      <c r="N140" s="66"/>
      <c r="O140" s="66"/>
      <c r="P140" s="69"/>
      <c r="Q140" s="69"/>
      <c r="R140" s="66"/>
      <c r="S140" s="70"/>
      <c r="T140" s="66"/>
      <c r="U140" s="66"/>
      <c r="V140" s="66"/>
      <c r="W140" s="66"/>
      <c r="X140" s="66"/>
      <c r="Y140" s="66"/>
      <c r="Z140" s="71"/>
      <c r="AA140" s="66"/>
      <c r="AB140" s="66"/>
      <c r="AC140" s="66"/>
      <c r="AD140" s="66"/>
      <c r="AE140" s="66"/>
      <c r="AF140" s="72"/>
      <c r="AG140" s="72"/>
      <c r="AH140" s="72"/>
      <c r="AI140" s="66"/>
      <c r="AJ140" s="73"/>
      <c r="AK140" s="66"/>
    </row>
    <row r="141" spans="1:37" ht="15" customHeight="1">
      <c r="A141" s="64"/>
      <c r="B141" s="65"/>
      <c r="C141" s="66"/>
      <c r="D141" s="66"/>
      <c r="E141" s="66"/>
      <c r="F141" s="66"/>
      <c r="G141" s="67"/>
      <c r="H141" s="66"/>
      <c r="I141" s="66"/>
      <c r="J141" s="66"/>
      <c r="K141" s="66"/>
      <c r="L141" s="66"/>
      <c r="M141" s="66"/>
      <c r="N141" s="66"/>
      <c r="O141" s="66"/>
      <c r="P141" s="69"/>
      <c r="Q141" s="69"/>
      <c r="R141" s="66"/>
      <c r="S141" s="70"/>
      <c r="T141" s="66"/>
      <c r="U141" s="66"/>
      <c r="V141" s="66"/>
      <c r="W141" s="66"/>
      <c r="X141" s="66"/>
      <c r="Y141" s="66"/>
      <c r="Z141" s="71"/>
      <c r="AA141" s="66"/>
      <c r="AB141" s="66"/>
      <c r="AC141" s="66"/>
      <c r="AD141" s="66"/>
      <c r="AE141" s="66"/>
      <c r="AF141" s="72"/>
      <c r="AG141" s="72"/>
      <c r="AH141" s="72"/>
      <c r="AI141" s="66"/>
      <c r="AJ141" s="73"/>
      <c r="AK141" s="66"/>
    </row>
    <row r="142" spans="1:37" ht="15" customHeight="1">
      <c r="A142" s="64"/>
      <c r="B142" s="65"/>
      <c r="C142" s="66"/>
      <c r="D142" s="66"/>
      <c r="E142" s="66"/>
      <c r="F142" s="66"/>
      <c r="G142" s="67"/>
      <c r="H142" s="66"/>
      <c r="I142" s="66"/>
      <c r="J142" s="66"/>
      <c r="K142" s="66"/>
      <c r="L142" s="66"/>
      <c r="M142" s="66"/>
      <c r="N142" s="66"/>
      <c r="O142" s="66"/>
      <c r="P142" s="69"/>
      <c r="Q142" s="69"/>
      <c r="R142" s="66"/>
      <c r="S142" s="70"/>
      <c r="T142" s="66"/>
      <c r="U142" s="66"/>
      <c r="V142" s="66"/>
      <c r="W142" s="66"/>
      <c r="X142" s="66"/>
      <c r="Y142" s="66"/>
      <c r="Z142" s="71"/>
      <c r="AA142" s="66"/>
      <c r="AB142" s="66"/>
      <c r="AC142" s="66"/>
      <c r="AD142" s="66"/>
      <c r="AE142" s="66"/>
      <c r="AF142" s="72"/>
      <c r="AG142" s="72"/>
      <c r="AH142" s="72"/>
      <c r="AI142" s="66"/>
      <c r="AJ142" s="73"/>
      <c r="AK142" s="66"/>
    </row>
    <row r="143" spans="1:37" ht="15" customHeight="1">
      <c r="A143" s="64"/>
      <c r="B143" s="65"/>
      <c r="C143" s="66"/>
      <c r="D143" s="66"/>
      <c r="E143" s="66"/>
      <c r="F143" s="66"/>
      <c r="G143" s="67"/>
      <c r="H143" s="66"/>
      <c r="I143" s="66"/>
      <c r="J143" s="66"/>
      <c r="K143" s="66"/>
      <c r="L143" s="66"/>
      <c r="M143" s="66"/>
      <c r="N143" s="66"/>
      <c r="O143" s="66"/>
      <c r="P143" s="69"/>
      <c r="Q143" s="69"/>
      <c r="R143" s="66"/>
      <c r="S143" s="70"/>
      <c r="T143" s="66"/>
      <c r="U143" s="66"/>
      <c r="V143" s="66"/>
      <c r="W143" s="66"/>
      <c r="X143" s="66"/>
      <c r="Y143" s="66"/>
      <c r="Z143" s="71"/>
      <c r="AA143" s="66"/>
      <c r="AB143" s="66"/>
      <c r="AC143" s="66"/>
      <c r="AD143" s="66"/>
      <c r="AE143" s="66"/>
      <c r="AF143" s="72"/>
      <c r="AG143" s="72"/>
      <c r="AH143" s="72"/>
      <c r="AI143" s="66"/>
      <c r="AJ143" s="73"/>
      <c r="AK143" s="66"/>
    </row>
    <row r="144" spans="1:37" ht="15" customHeight="1">
      <c r="A144" s="64"/>
      <c r="B144" s="65"/>
      <c r="C144" s="66"/>
      <c r="D144" s="66"/>
      <c r="E144" s="66"/>
      <c r="F144" s="66"/>
      <c r="G144" s="67"/>
      <c r="H144" s="66"/>
      <c r="I144" s="66"/>
      <c r="J144" s="66"/>
      <c r="K144" s="66"/>
      <c r="L144" s="66"/>
      <c r="M144" s="66"/>
      <c r="N144" s="66"/>
      <c r="O144" s="66"/>
      <c r="P144" s="69"/>
      <c r="Q144" s="69"/>
      <c r="R144" s="66"/>
      <c r="S144" s="70"/>
      <c r="T144" s="66"/>
      <c r="U144" s="66"/>
      <c r="V144" s="66"/>
      <c r="W144" s="66"/>
      <c r="X144" s="66"/>
      <c r="Y144" s="66"/>
      <c r="Z144" s="71"/>
      <c r="AA144" s="66"/>
      <c r="AB144" s="66"/>
      <c r="AC144" s="66"/>
      <c r="AD144" s="66"/>
      <c r="AE144" s="66"/>
      <c r="AF144" s="72"/>
      <c r="AG144" s="72"/>
      <c r="AH144" s="72"/>
      <c r="AI144" s="66"/>
      <c r="AJ144" s="73"/>
      <c r="AK144" s="66"/>
    </row>
    <row r="145" spans="1:37" ht="15" customHeight="1">
      <c r="A145" s="64"/>
      <c r="B145" s="65"/>
      <c r="C145" s="66"/>
      <c r="D145" s="66"/>
      <c r="E145" s="66"/>
      <c r="F145" s="66"/>
      <c r="G145" s="67"/>
      <c r="H145" s="66"/>
      <c r="I145" s="66"/>
      <c r="J145" s="66"/>
      <c r="K145" s="66"/>
      <c r="L145" s="66"/>
      <c r="M145" s="66"/>
      <c r="N145" s="66"/>
      <c r="O145" s="66"/>
      <c r="P145" s="69"/>
      <c r="Q145" s="69"/>
      <c r="R145" s="66"/>
      <c r="S145" s="70"/>
      <c r="T145" s="66"/>
      <c r="U145" s="66"/>
      <c r="V145" s="66"/>
      <c r="W145" s="66"/>
      <c r="X145" s="66"/>
      <c r="Y145" s="66"/>
      <c r="Z145" s="71"/>
      <c r="AA145" s="66"/>
      <c r="AB145" s="66"/>
      <c r="AC145" s="66"/>
      <c r="AD145" s="66"/>
      <c r="AE145" s="66"/>
      <c r="AF145" s="72"/>
      <c r="AG145" s="72"/>
      <c r="AH145" s="72"/>
      <c r="AI145" s="66"/>
      <c r="AJ145" s="73"/>
      <c r="AK145" s="66"/>
    </row>
    <row r="146" spans="1:37" ht="15" customHeight="1">
      <c r="A146" s="64"/>
      <c r="B146" s="65"/>
      <c r="C146" s="66"/>
      <c r="D146" s="66"/>
      <c r="E146" s="66"/>
      <c r="F146" s="66"/>
      <c r="G146" s="67"/>
      <c r="H146" s="66"/>
      <c r="I146" s="66"/>
      <c r="J146" s="66"/>
      <c r="K146" s="66"/>
      <c r="L146" s="66"/>
      <c r="M146" s="66"/>
      <c r="N146" s="66"/>
      <c r="O146" s="66"/>
      <c r="P146" s="69"/>
      <c r="Q146" s="69"/>
      <c r="R146" s="66"/>
      <c r="S146" s="70"/>
      <c r="T146" s="66"/>
      <c r="U146" s="66"/>
      <c r="V146" s="66"/>
      <c r="W146" s="66"/>
      <c r="X146" s="66"/>
      <c r="Y146" s="66"/>
      <c r="Z146" s="71"/>
      <c r="AA146" s="66"/>
      <c r="AB146" s="66"/>
      <c r="AC146" s="66"/>
      <c r="AD146" s="66"/>
      <c r="AE146" s="66"/>
      <c r="AF146" s="72"/>
      <c r="AG146" s="72"/>
      <c r="AH146" s="72"/>
      <c r="AI146" s="66"/>
      <c r="AJ146" s="73"/>
      <c r="AK146" s="66"/>
    </row>
    <row r="147" spans="1:37" ht="15" customHeight="1">
      <c r="A147" s="64"/>
      <c r="B147" s="65"/>
      <c r="C147" s="66"/>
      <c r="D147" s="66"/>
      <c r="E147" s="66"/>
      <c r="F147" s="66"/>
      <c r="G147" s="67"/>
      <c r="H147" s="66"/>
      <c r="I147" s="66"/>
      <c r="J147" s="66"/>
      <c r="K147" s="66"/>
      <c r="L147" s="66"/>
      <c r="M147" s="66"/>
      <c r="N147" s="66"/>
      <c r="O147" s="66"/>
      <c r="P147" s="69"/>
      <c r="Q147" s="69"/>
      <c r="R147" s="66"/>
      <c r="S147" s="70"/>
      <c r="T147" s="66"/>
      <c r="U147" s="66"/>
      <c r="V147" s="66"/>
      <c r="W147" s="66"/>
      <c r="X147" s="66"/>
      <c r="Y147" s="66"/>
      <c r="Z147" s="71"/>
      <c r="AA147" s="66"/>
      <c r="AB147" s="66"/>
      <c r="AC147" s="66"/>
      <c r="AD147" s="66"/>
      <c r="AE147" s="66"/>
      <c r="AF147" s="72"/>
      <c r="AG147" s="72"/>
      <c r="AH147" s="72"/>
      <c r="AI147" s="66"/>
      <c r="AJ147" s="73"/>
      <c r="AK147" s="66"/>
    </row>
    <row r="148" spans="1:37" ht="15" customHeight="1">
      <c r="A148" s="64"/>
      <c r="B148" s="65"/>
      <c r="C148" s="66"/>
      <c r="D148" s="66"/>
      <c r="E148" s="66"/>
      <c r="F148" s="66"/>
      <c r="G148" s="67"/>
      <c r="H148" s="66"/>
      <c r="I148" s="66"/>
      <c r="J148" s="66"/>
      <c r="K148" s="66"/>
      <c r="L148" s="66"/>
      <c r="M148" s="66"/>
      <c r="N148" s="66"/>
      <c r="O148" s="66"/>
      <c r="P148" s="69"/>
      <c r="Q148" s="69"/>
      <c r="R148" s="66"/>
      <c r="S148" s="70"/>
      <c r="T148" s="66"/>
      <c r="U148" s="66"/>
      <c r="V148" s="66"/>
      <c r="W148" s="66"/>
      <c r="X148" s="66"/>
      <c r="Y148" s="66"/>
      <c r="Z148" s="71"/>
      <c r="AA148" s="66"/>
      <c r="AB148" s="66"/>
      <c r="AC148" s="66"/>
      <c r="AD148" s="66"/>
      <c r="AE148" s="66"/>
      <c r="AF148" s="72"/>
      <c r="AG148" s="72"/>
      <c r="AH148" s="72"/>
      <c r="AI148" s="66"/>
      <c r="AJ148" s="73"/>
      <c r="AK148" s="66"/>
    </row>
    <row r="149" spans="1:37" ht="15" customHeight="1">
      <c r="A149" s="64"/>
      <c r="B149" s="65"/>
      <c r="C149" s="66"/>
      <c r="D149" s="66"/>
      <c r="E149" s="66"/>
      <c r="F149" s="66"/>
      <c r="G149" s="67"/>
      <c r="H149" s="66"/>
      <c r="I149" s="66"/>
      <c r="J149" s="66"/>
      <c r="K149" s="66"/>
      <c r="L149" s="66"/>
      <c r="M149" s="66"/>
      <c r="N149" s="66"/>
      <c r="O149" s="66"/>
      <c r="P149" s="69"/>
      <c r="Q149" s="69"/>
      <c r="R149" s="66"/>
      <c r="S149" s="70"/>
      <c r="T149" s="66"/>
      <c r="U149" s="66"/>
      <c r="V149" s="66"/>
      <c r="W149" s="66"/>
      <c r="X149" s="66"/>
      <c r="Y149" s="66"/>
      <c r="Z149" s="71"/>
      <c r="AA149" s="66"/>
      <c r="AB149" s="66"/>
      <c r="AC149" s="66"/>
      <c r="AD149" s="66"/>
      <c r="AE149" s="66"/>
      <c r="AF149" s="72"/>
      <c r="AG149" s="72"/>
      <c r="AH149" s="72"/>
      <c r="AI149" s="66"/>
      <c r="AJ149" s="73"/>
      <c r="AK149" s="66"/>
    </row>
    <row r="150" spans="1:37" ht="15" customHeight="1">
      <c r="A150" s="64"/>
      <c r="B150" s="65"/>
      <c r="C150" s="66"/>
      <c r="D150" s="66"/>
      <c r="E150" s="66"/>
      <c r="F150" s="66"/>
      <c r="G150" s="67"/>
      <c r="H150" s="66"/>
      <c r="I150" s="66"/>
      <c r="J150" s="66"/>
      <c r="K150" s="66"/>
      <c r="L150" s="66"/>
      <c r="M150" s="66"/>
      <c r="N150" s="66"/>
      <c r="O150" s="66"/>
      <c r="P150" s="69"/>
      <c r="Q150" s="69"/>
      <c r="R150" s="66"/>
      <c r="S150" s="70"/>
      <c r="T150" s="66"/>
      <c r="U150" s="66"/>
      <c r="V150" s="66"/>
      <c r="W150" s="66"/>
      <c r="X150" s="66"/>
      <c r="Y150" s="66"/>
      <c r="Z150" s="71"/>
      <c r="AA150" s="66"/>
      <c r="AB150" s="66"/>
      <c r="AC150" s="66"/>
      <c r="AD150" s="66"/>
      <c r="AE150" s="66"/>
      <c r="AF150" s="72"/>
      <c r="AG150" s="72"/>
      <c r="AH150" s="72"/>
      <c r="AI150" s="66"/>
      <c r="AJ150" s="73"/>
      <c r="AK150" s="66"/>
    </row>
    <row r="151" spans="1:37" ht="15" customHeight="1">
      <c r="A151" s="64"/>
      <c r="B151" s="65"/>
      <c r="C151" s="66"/>
      <c r="D151" s="66"/>
      <c r="E151" s="66"/>
      <c r="F151" s="66"/>
      <c r="G151" s="67"/>
      <c r="H151" s="66"/>
      <c r="I151" s="66"/>
      <c r="J151" s="66"/>
      <c r="K151" s="66"/>
      <c r="L151" s="66"/>
      <c r="M151" s="66"/>
      <c r="N151" s="66"/>
      <c r="O151" s="66"/>
      <c r="P151" s="69"/>
      <c r="Q151" s="69"/>
      <c r="R151" s="66"/>
      <c r="S151" s="70"/>
      <c r="T151" s="66"/>
      <c r="U151" s="66"/>
      <c r="V151" s="66"/>
      <c r="W151" s="66"/>
      <c r="X151" s="66"/>
      <c r="Y151" s="66"/>
      <c r="Z151" s="71"/>
      <c r="AA151" s="66"/>
      <c r="AB151" s="66"/>
      <c r="AC151" s="66"/>
      <c r="AD151" s="66"/>
      <c r="AE151" s="66"/>
      <c r="AF151" s="72"/>
      <c r="AG151" s="72"/>
      <c r="AH151" s="72"/>
      <c r="AI151" s="66"/>
      <c r="AJ151" s="73"/>
      <c r="AK151" s="66"/>
    </row>
    <row r="152" spans="1:37" ht="15" customHeight="1">
      <c r="A152" s="64"/>
      <c r="B152" s="65"/>
      <c r="C152" s="66"/>
      <c r="D152" s="66"/>
      <c r="E152" s="66"/>
      <c r="F152" s="66"/>
      <c r="G152" s="67"/>
      <c r="H152" s="66"/>
      <c r="I152" s="66"/>
      <c r="J152" s="66"/>
      <c r="K152" s="66"/>
      <c r="L152" s="66"/>
      <c r="M152" s="66"/>
      <c r="N152" s="66"/>
      <c r="O152" s="66"/>
      <c r="P152" s="69"/>
      <c r="Q152" s="69"/>
      <c r="R152" s="66"/>
      <c r="S152" s="70"/>
      <c r="T152" s="66"/>
      <c r="U152" s="66"/>
      <c r="V152" s="66"/>
      <c r="W152" s="66"/>
      <c r="X152" s="66"/>
      <c r="Y152" s="66"/>
      <c r="Z152" s="71"/>
      <c r="AA152" s="66"/>
      <c r="AB152" s="66"/>
      <c r="AC152" s="66"/>
      <c r="AD152" s="66"/>
      <c r="AE152" s="66"/>
      <c r="AF152" s="72"/>
      <c r="AG152" s="72"/>
      <c r="AH152" s="72"/>
      <c r="AI152" s="66"/>
      <c r="AJ152" s="73"/>
      <c r="AK152" s="66"/>
    </row>
    <row r="153" spans="1:37" ht="15" customHeight="1">
      <c r="A153" s="64"/>
      <c r="B153" s="65"/>
      <c r="C153" s="66"/>
      <c r="D153" s="66"/>
      <c r="E153" s="66"/>
      <c r="F153" s="66"/>
      <c r="G153" s="67"/>
      <c r="H153" s="66"/>
      <c r="I153" s="66"/>
      <c r="J153" s="66"/>
      <c r="K153" s="66"/>
      <c r="L153" s="66"/>
      <c r="M153" s="66"/>
      <c r="N153" s="66"/>
      <c r="O153" s="66"/>
      <c r="P153" s="69"/>
      <c r="Q153" s="69"/>
      <c r="R153" s="66"/>
      <c r="S153" s="70"/>
      <c r="T153" s="66"/>
      <c r="U153" s="66"/>
      <c r="V153" s="66"/>
      <c r="W153" s="66"/>
      <c r="X153" s="66"/>
      <c r="Y153" s="66"/>
      <c r="Z153" s="71"/>
      <c r="AA153" s="66"/>
      <c r="AB153" s="66"/>
      <c r="AC153" s="66"/>
      <c r="AD153" s="66"/>
      <c r="AE153" s="66"/>
      <c r="AF153" s="72"/>
      <c r="AG153" s="72"/>
      <c r="AH153" s="72"/>
      <c r="AI153" s="66"/>
      <c r="AJ153" s="73"/>
      <c r="AK153" s="66"/>
    </row>
    <row r="154" spans="1:37" ht="15" customHeight="1">
      <c r="A154" s="64"/>
      <c r="B154" s="65"/>
      <c r="C154" s="66"/>
      <c r="D154" s="66"/>
      <c r="E154" s="66"/>
      <c r="F154" s="66"/>
      <c r="G154" s="67"/>
      <c r="H154" s="66"/>
      <c r="I154" s="66"/>
      <c r="J154" s="66"/>
      <c r="K154" s="66"/>
      <c r="L154" s="66"/>
      <c r="M154" s="66"/>
      <c r="N154" s="66"/>
      <c r="O154" s="66"/>
      <c r="P154" s="69"/>
      <c r="Q154" s="69"/>
      <c r="R154" s="66"/>
      <c r="S154" s="70"/>
      <c r="T154" s="66"/>
      <c r="U154" s="66"/>
      <c r="V154" s="66"/>
      <c r="W154" s="66"/>
      <c r="X154" s="66"/>
      <c r="Y154" s="66"/>
      <c r="Z154" s="71"/>
      <c r="AA154" s="66"/>
      <c r="AB154" s="66"/>
      <c r="AC154" s="66"/>
      <c r="AD154" s="66"/>
      <c r="AE154" s="66"/>
      <c r="AF154" s="72"/>
      <c r="AG154" s="72"/>
      <c r="AH154" s="72"/>
      <c r="AI154" s="66"/>
      <c r="AJ154" s="73"/>
      <c r="AK154" s="66"/>
    </row>
    <row r="155" spans="1:37" ht="15" customHeight="1">
      <c r="A155" s="64"/>
      <c r="B155" s="65"/>
      <c r="C155" s="66"/>
      <c r="D155" s="66"/>
      <c r="E155" s="66"/>
      <c r="F155" s="66"/>
      <c r="G155" s="67"/>
      <c r="H155" s="66"/>
      <c r="I155" s="66"/>
      <c r="J155" s="66"/>
      <c r="K155" s="66"/>
      <c r="L155" s="66"/>
      <c r="M155" s="66"/>
      <c r="N155" s="66"/>
      <c r="O155" s="66"/>
      <c r="P155" s="69"/>
      <c r="Q155" s="69"/>
      <c r="R155" s="66"/>
      <c r="S155" s="70"/>
      <c r="T155" s="66"/>
      <c r="U155" s="66"/>
      <c r="V155" s="66"/>
      <c r="W155" s="66"/>
      <c r="X155" s="66"/>
      <c r="Y155" s="66"/>
      <c r="Z155" s="71"/>
      <c r="AA155" s="66"/>
      <c r="AB155" s="66"/>
      <c r="AC155" s="66"/>
      <c r="AD155" s="66"/>
      <c r="AE155" s="66"/>
      <c r="AF155" s="72"/>
      <c r="AG155" s="72"/>
      <c r="AH155" s="72"/>
      <c r="AI155" s="66"/>
      <c r="AJ155" s="73"/>
      <c r="AK155" s="66"/>
    </row>
    <row r="156" spans="1:37" ht="15" customHeight="1">
      <c r="A156" s="64"/>
      <c r="B156" s="65"/>
      <c r="C156" s="66"/>
      <c r="D156" s="66"/>
      <c r="E156" s="66"/>
      <c r="F156" s="66"/>
      <c r="G156" s="67"/>
      <c r="H156" s="66"/>
      <c r="I156" s="66"/>
      <c r="J156" s="66"/>
      <c r="K156" s="66"/>
      <c r="L156" s="66"/>
      <c r="M156" s="66"/>
      <c r="N156" s="66"/>
      <c r="O156" s="66"/>
      <c r="P156" s="69"/>
      <c r="Q156" s="69"/>
      <c r="R156" s="66"/>
      <c r="S156" s="70"/>
      <c r="T156" s="66"/>
      <c r="U156" s="66"/>
      <c r="V156" s="66"/>
      <c r="W156" s="66"/>
      <c r="X156" s="66"/>
      <c r="Y156" s="66"/>
      <c r="Z156" s="71"/>
      <c r="AA156" s="66"/>
      <c r="AB156" s="66"/>
      <c r="AC156" s="66"/>
      <c r="AD156" s="66"/>
      <c r="AE156" s="66"/>
      <c r="AF156" s="72"/>
      <c r="AG156" s="72"/>
      <c r="AH156" s="72"/>
      <c r="AI156" s="66"/>
      <c r="AJ156" s="73"/>
      <c r="AK156" s="66"/>
    </row>
    <row r="157" spans="1:37" ht="15" customHeight="1">
      <c r="A157" s="64"/>
      <c r="B157" s="65"/>
      <c r="C157" s="66"/>
      <c r="D157" s="66"/>
      <c r="E157" s="66"/>
      <c r="F157" s="66"/>
      <c r="G157" s="67"/>
      <c r="H157" s="66"/>
      <c r="I157" s="66"/>
      <c r="J157" s="66"/>
      <c r="K157" s="66"/>
      <c r="L157" s="66"/>
      <c r="M157" s="66"/>
      <c r="N157" s="66"/>
      <c r="O157" s="66"/>
      <c r="P157" s="69"/>
      <c r="Q157" s="69"/>
      <c r="R157" s="66"/>
      <c r="S157" s="70"/>
      <c r="T157" s="66"/>
      <c r="U157" s="66"/>
      <c r="V157" s="66"/>
      <c r="W157" s="66"/>
      <c r="X157" s="66"/>
      <c r="Y157" s="66"/>
      <c r="Z157" s="71"/>
      <c r="AA157" s="66"/>
      <c r="AB157" s="66"/>
      <c r="AC157" s="66"/>
      <c r="AD157" s="66"/>
      <c r="AE157" s="66"/>
      <c r="AF157" s="72"/>
      <c r="AG157" s="72"/>
      <c r="AH157" s="72"/>
      <c r="AI157" s="66"/>
      <c r="AJ157" s="73"/>
      <c r="AK157" s="66"/>
    </row>
    <row r="158" spans="1:37" ht="15" customHeight="1">
      <c r="A158" s="64"/>
      <c r="B158" s="65"/>
      <c r="C158" s="66"/>
      <c r="D158" s="66"/>
      <c r="E158" s="66"/>
      <c r="F158" s="66"/>
      <c r="G158" s="67"/>
      <c r="H158" s="66"/>
      <c r="I158" s="66"/>
      <c r="J158" s="66"/>
      <c r="K158" s="66"/>
      <c r="L158" s="66"/>
      <c r="M158" s="66"/>
      <c r="N158" s="66"/>
      <c r="O158" s="66"/>
      <c r="P158" s="69"/>
      <c r="Q158" s="69"/>
      <c r="R158" s="66"/>
      <c r="S158" s="70"/>
      <c r="T158" s="66"/>
      <c r="U158" s="66"/>
      <c r="V158" s="66"/>
      <c r="W158" s="66"/>
      <c r="X158" s="66"/>
      <c r="Y158" s="66"/>
      <c r="Z158" s="71"/>
      <c r="AA158" s="66"/>
      <c r="AB158" s="66"/>
      <c r="AC158" s="66"/>
      <c r="AD158" s="66"/>
      <c r="AE158" s="66"/>
      <c r="AF158" s="72"/>
      <c r="AG158" s="72"/>
      <c r="AH158" s="72"/>
      <c r="AI158" s="66"/>
      <c r="AJ158" s="73"/>
      <c r="AK158" s="66"/>
    </row>
    <row r="159" spans="1:37" ht="15" customHeight="1">
      <c r="A159" s="64"/>
      <c r="B159" s="65"/>
      <c r="C159" s="66"/>
      <c r="D159" s="66"/>
      <c r="E159" s="66"/>
      <c r="F159" s="66"/>
      <c r="G159" s="67"/>
      <c r="H159" s="66"/>
      <c r="I159" s="66"/>
      <c r="J159" s="66"/>
      <c r="K159" s="66"/>
      <c r="L159" s="66"/>
      <c r="M159" s="66"/>
      <c r="N159" s="66"/>
      <c r="O159" s="66"/>
      <c r="P159" s="69"/>
      <c r="Q159" s="69"/>
      <c r="R159" s="66"/>
      <c r="S159" s="70"/>
      <c r="T159" s="66"/>
      <c r="U159" s="66"/>
      <c r="V159" s="66"/>
      <c r="W159" s="66"/>
      <c r="X159" s="66"/>
      <c r="Y159" s="66"/>
      <c r="Z159" s="71"/>
      <c r="AA159" s="66"/>
      <c r="AB159" s="66"/>
      <c r="AC159" s="66"/>
      <c r="AD159" s="66"/>
      <c r="AE159" s="66"/>
      <c r="AF159" s="72"/>
      <c r="AG159" s="72"/>
      <c r="AH159" s="72"/>
      <c r="AI159" s="66"/>
      <c r="AJ159" s="73"/>
      <c r="AK159" s="66"/>
    </row>
    <row r="160" spans="1:37" ht="15" customHeight="1">
      <c r="A160" s="64"/>
      <c r="B160" s="65"/>
      <c r="C160" s="66"/>
      <c r="D160" s="66"/>
      <c r="E160" s="66"/>
      <c r="F160" s="66"/>
      <c r="G160" s="67"/>
      <c r="H160" s="66"/>
      <c r="I160" s="66"/>
      <c r="J160" s="66"/>
      <c r="K160" s="66"/>
      <c r="L160" s="66"/>
      <c r="M160" s="66"/>
      <c r="N160" s="66"/>
      <c r="O160" s="66"/>
      <c r="P160" s="69"/>
      <c r="Q160" s="69"/>
      <c r="R160" s="66"/>
      <c r="S160" s="70"/>
      <c r="T160" s="66"/>
      <c r="U160" s="66"/>
      <c r="V160" s="66"/>
      <c r="W160" s="66"/>
      <c r="X160" s="66"/>
      <c r="Y160" s="66"/>
      <c r="Z160" s="71"/>
      <c r="AA160" s="66"/>
      <c r="AB160" s="66"/>
      <c r="AC160" s="66"/>
      <c r="AD160" s="66"/>
      <c r="AE160" s="66"/>
      <c r="AF160" s="72"/>
      <c r="AG160" s="72"/>
      <c r="AH160" s="72"/>
      <c r="AI160" s="66"/>
      <c r="AJ160" s="73"/>
      <c r="AK160" s="66"/>
    </row>
    <row r="161" spans="1:37" ht="15" customHeight="1">
      <c r="A161" s="64"/>
      <c r="B161" s="65"/>
      <c r="C161" s="66"/>
      <c r="D161" s="66"/>
      <c r="E161" s="66"/>
      <c r="F161" s="66"/>
      <c r="G161" s="67"/>
      <c r="H161" s="66"/>
      <c r="I161" s="66"/>
      <c r="J161" s="66"/>
      <c r="K161" s="66"/>
      <c r="L161" s="66"/>
      <c r="M161" s="66"/>
      <c r="N161" s="66"/>
      <c r="O161" s="66"/>
      <c r="P161" s="69"/>
      <c r="Q161" s="69"/>
      <c r="R161" s="66"/>
      <c r="S161" s="70"/>
      <c r="T161" s="66"/>
      <c r="U161" s="66"/>
      <c r="V161" s="66"/>
      <c r="W161" s="66"/>
      <c r="X161" s="66"/>
      <c r="Y161" s="66"/>
      <c r="Z161" s="71"/>
      <c r="AA161" s="66"/>
      <c r="AB161" s="66"/>
      <c r="AC161" s="66"/>
      <c r="AD161" s="66"/>
      <c r="AE161" s="66"/>
      <c r="AF161" s="72"/>
      <c r="AG161" s="72"/>
      <c r="AH161" s="72"/>
      <c r="AI161" s="66"/>
      <c r="AJ161" s="73"/>
      <c r="AK161" s="66"/>
    </row>
    <row r="162" spans="1:37" ht="15" customHeight="1">
      <c r="A162" s="64"/>
      <c r="B162" s="65"/>
      <c r="C162" s="66"/>
      <c r="D162" s="66"/>
      <c r="E162" s="66"/>
      <c r="F162" s="66"/>
      <c r="G162" s="67"/>
      <c r="H162" s="66"/>
      <c r="I162" s="66"/>
      <c r="J162" s="66"/>
      <c r="K162" s="66"/>
      <c r="L162" s="66"/>
      <c r="M162" s="66"/>
      <c r="N162" s="66"/>
      <c r="O162" s="66"/>
      <c r="P162" s="69"/>
      <c r="Q162" s="69"/>
      <c r="R162" s="66"/>
      <c r="S162" s="70"/>
      <c r="T162" s="66"/>
      <c r="U162" s="66"/>
      <c r="V162" s="66"/>
      <c r="W162" s="66"/>
      <c r="X162" s="66"/>
      <c r="Y162" s="66"/>
      <c r="Z162" s="71"/>
      <c r="AA162" s="66"/>
      <c r="AB162" s="66"/>
      <c r="AC162" s="66"/>
      <c r="AD162" s="66"/>
      <c r="AE162" s="66"/>
      <c r="AF162" s="72"/>
      <c r="AG162" s="72"/>
      <c r="AH162" s="72"/>
      <c r="AI162" s="66"/>
      <c r="AJ162" s="73"/>
      <c r="AK162" s="66"/>
    </row>
    <row r="163" spans="1:37" ht="15" customHeight="1">
      <c r="A163" s="64"/>
      <c r="B163" s="65"/>
      <c r="C163" s="66"/>
      <c r="D163" s="66"/>
      <c r="E163" s="66"/>
      <c r="F163" s="66"/>
      <c r="G163" s="67"/>
      <c r="H163" s="66"/>
      <c r="I163" s="66"/>
      <c r="J163" s="66"/>
      <c r="K163" s="66"/>
      <c r="L163" s="66"/>
      <c r="M163" s="66"/>
      <c r="N163" s="66"/>
      <c r="O163" s="66"/>
      <c r="P163" s="69"/>
      <c r="Q163" s="69"/>
      <c r="R163" s="66"/>
      <c r="S163" s="70"/>
      <c r="T163" s="66"/>
      <c r="U163" s="66"/>
      <c r="V163" s="66"/>
      <c r="W163" s="66"/>
      <c r="X163" s="66"/>
      <c r="Y163" s="66"/>
      <c r="Z163" s="71"/>
      <c r="AA163" s="66"/>
      <c r="AB163" s="66"/>
      <c r="AC163" s="66"/>
      <c r="AD163" s="66"/>
      <c r="AE163" s="66"/>
      <c r="AF163" s="72"/>
      <c r="AG163" s="72"/>
      <c r="AH163" s="72"/>
      <c r="AI163" s="66"/>
      <c r="AJ163" s="73"/>
      <c r="AK163" s="66"/>
    </row>
    <row r="164" spans="1:37" ht="15" customHeight="1">
      <c r="A164" s="64"/>
      <c r="B164" s="65"/>
      <c r="C164" s="66"/>
      <c r="D164" s="66"/>
      <c r="E164" s="66"/>
      <c r="F164" s="66"/>
      <c r="G164" s="67"/>
      <c r="H164" s="66"/>
      <c r="I164" s="66"/>
      <c r="J164" s="66"/>
      <c r="K164" s="66"/>
      <c r="L164" s="66"/>
      <c r="M164" s="66"/>
      <c r="N164" s="66"/>
      <c r="O164" s="66"/>
      <c r="P164" s="69"/>
      <c r="Q164" s="69"/>
      <c r="R164" s="66"/>
      <c r="S164" s="70"/>
      <c r="T164" s="66"/>
      <c r="U164" s="66"/>
      <c r="V164" s="66"/>
      <c r="W164" s="66"/>
      <c r="X164" s="66"/>
      <c r="Y164" s="66"/>
      <c r="Z164" s="71"/>
      <c r="AA164" s="66"/>
      <c r="AB164" s="66"/>
      <c r="AC164" s="66"/>
      <c r="AD164" s="66"/>
      <c r="AE164" s="66"/>
      <c r="AF164" s="72"/>
      <c r="AG164" s="72"/>
      <c r="AH164" s="72"/>
      <c r="AI164" s="66"/>
      <c r="AJ164" s="73"/>
      <c r="AK164" s="66"/>
    </row>
    <row r="165" spans="1:37" ht="15" customHeight="1">
      <c r="A165" s="64"/>
      <c r="B165" s="65"/>
      <c r="C165" s="66"/>
      <c r="D165" s="66"/>
      <c r="E165" s="66"/>
      <c r="F165" s="66"/>
      <c r="G165" s="67"/>
      <c r="H165" s="66"/>
      <c r="I165" s="66"/>
      <c r="J165" s="66"/>
      <c r="K165" s="66"/>
      <c r="L165" s="66"/>
      <c r="M165" s="66"/>
      <c r="N165" s="66"/>
      <c r="O165" s="66"/>
      <c r="P165" s="69"/>
      <c r="Q165" s="69"/>
      <c r="R165" s="66"/>
      <c r="S165" s="70"/>
      <c r="T165" s="66"/>
      <c r="U165" s="66"/>
      <c r="V165" s="66"/>
      <c r="W165" s="66"/>
      <c r="X165" s="66"/>
      <c r="Y165" s="66"/>
      <c r="Z165" s="71"/>
      <c r="AA165" s="66"/>
      <c r="AB165" s="66"/>
      <c r="AC165" s="66"/>
      <c r="AD165" s="66"/>
      <c r="AE165" s="66"/>
      <c r="AF165" s="72"/>
      <c r="AG165" s="72"/>
      <c r="AH165" s="72"/>
      <c r="AI165" s="66"/>
      <c r="AJ165" s="73"/>
      <c r="AK165" s="66"/>
    </row>
    <row r="166" spans="1:37" ht="15" customHeight="1">
      <c r="A166" s="64"/>
      <c r="B166" s="65"/>
      <c r="C166" s="66"/>
      <c r="D166" s="66"/>
      <c r="E166" s="66"/>
      <c r="F166" s="66"/>
      <c r="G166" s="67"/>
      <c r="H166" s="66"/>
      <c r="I166" s="66"/>
      <c r="J166" s="66"/>
      <c r="K166" s="66"/>
      <c r="L166" s="66"/>
      <c r="M166" s="66"/>
      <c r="N166" s="66"/>
      <c r="O166" s="66"/>
      <c r="P166" s="69"/>
      <c r="Q166" s="69"/>
      <c r="R166" s="66"/>
      <c r="S166" s="70"/>
      <c r="T166" s="66"/>
      <c r="U166" s="66"/>
      <c r="V166" s="66"/>
      <c r="W166" s="66"/>
      <c r="X166" s="66"/>
      <c r="Y166" s="66"/>
      <c r="Z166" s="71"/>
      <c r="AA166" s="66"/>
      <c r="AB166" s="66"/>
      <c r="AC166" s="66"/>
      <c r="AD166" s="66"/>
      <c r="AE166" s="66"/>
      <c r="AF166" s="72"/>
      <c r="AG166" s="72"/>
      <c r="AH166" s="72"/>
      <c r="AI166" s="66"/>
      <c r="AJ166" s="73"/>
      <c r="AK166" s="66"/>
    </row>
    <row r="167" spans="1:37" ht="15" customHeight="1">
      <c r="A167" s="64"/>
      <c r="B167" s="65"/>
      <c r="C167" s="66"/>
      <c r="D167" s="66"/>
      <c r="E167" s="66"/>
      <c r="F167" s="66"/>
      <c r="G167" s="67"/>
      <c r="H167" s="66"/>
      <c r="I167" s="66"/>
      <c r="J167" s="66"/>
      <c r="K167" s="66"/>
      <c r="L167" s="66"/>
      <c r="M167" s="66"/>
      <c r="N167" s="66"/>
      <c r="O167" s="66"/>
      <c r="P167" s="69"/>
      <c r="Q167" s="69"/>
      <c r="R167" s="66"/>
      <c r="S167" s="70"/>
      <c r="T167" s="66"/>
      <c r="U167" s="66"/>
      <c r="V167" s="66"/>
      <c r="W167" s="66"/>
      <c r="X167" s="66"/>
      <c r="Y167" s="66"/>
      <c r="Z167" s="71"/>
      <c r="AA167" s="66"/>
      <c r="AB167" s="66"/>
      <c r="AC167" s="66"/>
      <c r="AD167" s="66"/>
      <c r="AE167" s="66"/>
      <c r="AF167" s="72"/>
      <c r="AG167" s="72"/>
      <c r="AH167" s="72"/>
      <c r="AI167" s="66"/>
      <c r="AJ167" s="73"/>
      <c r="AK167" s="66"/>
    </row>
    <row r="168" spans="1:37" ht="15" customHeight="1">
      <c r="A168" s="64"/>
      <c r="B168" s="65"/>
      <c r="C168" s="66"/>
      <c r="D168" s="66"/>
      <c r="E168" s="66"/>
      <c r="F168" s="66"/>
      <c r="G168" s="67"/>
      <c r="H168" s="66"/>
      <c r="I168" s="66"/>
      <c r="J168" s="66"/>
      <c r="K168" s="66"/>
      <c r="L168" s="66"/>
      <c r="M168" s="66"/>
      <c r="N168" s="66"/>
      <c r="O168" s="66"/>
      <c r="P168" s="69"/>
      <c r="Q168" s="69"/>
      <c r="R168" s="66"/>
      <c r="S168" s="70"/>
      <c r="T168" s="66"/>
      <c r="U168" s="66"/>
      <c r="V168" s="66"/>
      <c r="W168" s="66"/>
      <c r="X168" s="66"/>
      <c r="Y168" s="66"/>
      <c r="Z168" s="71"/>
      <c r="AA168" s="66"/>
      <c r="AB168" s="66"/>
      <c r="AC168" s="66"/>
      <c r="AD168" s="66"/>
      <c r="AE168" s="66"/>
      <c r="AF168" s="72"/>
      <c r="AG168" s="72"/>
      <c r="AH168" s="72"/>
      <c r="AI168" s="66"/>
      <c r="AJ168" s="73"/>
      <c r="AK168" s="66"/>
    </row>
    <row r="169" spans="1:37" ht="15" customHeight="1">
      <c r="A169" s="64"/>
      <c r="B169" s="65"/>
      <c r="C169" s="66"/>
      <c r="D169" s="66"/>
      <c r="E169" s="66"/>
      <c r="F169" s="66"/>
      <c r="G169" s="67"/>
      <c r="H169" s="66"/>
      <c r="I169" s="66"/>
      <c r="J169" s="66"/>
      <c r="K169" s="66"/>
      <c r="L169" s="66"/>
      <c r="M169" s="66"/>
      <c r="N169" s="66"/>
      <c r="O169" s="66"/>
      <c r="P169" s="69"/>
      <c r="Q169" s="69"/>
      <c r="R169" s="66"/>
      <c r="S169" s="70"/>
      <c r="T169" s="66"/>
      <c r="U169" s="66"/>
      <c r="V169" s="66"/>
      <c r="W169" s="66"/>
      <c r="X169" s="66"/>
      <c r="Y169" s="66"/>
      <c r="Z169" s="71"/>
      <c r="AA169" s="66"/>
      <c r="AB169" s="66"/>
      <c r="AC169" s="66"/>
      <c r="AD169" s="66"/>
      <c r="AE169" s="66"/>
      <c r="AF169" s="72"/>
      <c r="AG169" s="72"/>
      <c r="AH169" s="72"/>
      <c r="AI169" s="66"/>
      <c r="AJ169" s="73"/>
      <c r="AK169" s="66"/>
    </row>
    <row r="170" spans="1:37" ht="15" customHeight="1">
      <c r="A170" s="64"/>
      <c r="B170" s="65"/>
      <c r="C170" s="66"/>
      <c r="D170" s="66"/>
      <c r="E170" s="66"/>
      <c r="F170" s="66"/>
      <c r="G170" s="67"/>
      <c r="H170" s="66"/>
      <c r="I170" s="66"/>
      <c r="J170" s="66"/>
      <c r="K170" s="66"/>
      <c r="L170" s="66"/>
      <c r="M170" s="66"/>
      <c r="N170" s="66"/>
      <c r="O170" s="66"/>
      <c r="P170" s="69"/>
      <c r="Q170" s="69"/>
      <c r="R170" s="66"/>
      <c r="S170" s="70"/>
      <c r="T170" s="66"/>
      <c r="U170" s="66"/>
      <c r="V170" s="66"/>
      <c r="W170" s="66"/>
      <c r="X170" s="66"/>
      <c r="Y170" s="66"/>
      <c r="Z170" s="71"/>
      <c r="AA170" s="66"/>
      <c r="AB170" s="66"/>
      <c r="AC170" s="66"/>
      <c r="AD170" s="66"/>
      <c r="AE170" s="66"/>
      <c r="AF170" s="72"/>
      <c r="AG170" s="72"/>
      <c r="AH170" s="72"/>
      <c r="AI170" s="66"/>
      <c r="AJ170" s="73"/>
      <c r="AK170" s="66"/>
    </row>
    <row r="171" spans="1:37" ht="15" customHeight="1">
      <c r="A171" s="64"/>
      <c r="B171" s="65"/>
      <c r="C171" s="66"/>
      <c r="D171" s="66"/>
      <c r="E171" s="66"/>
      <c r="F171" s="66"/>
      <c r="G171" s="67"/>
      <c r="H171" s="66"/>
      <c r="I171" s="66"/>
      <c r="J171" s="66"/>
      <c r="K171" s="66"/>
      <c r="L171" s="66"/>
      <c r="M171" s="66"/>
      <c r="N171" s="66"/>
      <c r="O171" s="66"/>
      <c r="P171" s="69"/>
      <c r="Q171" s="69"/>
      <c r="R171" s="66"/>
      <c r="S171" s="70"/>
      <c r="T171" s="66"/>
      <c r="U171" s="66"/>
      <c r="V171" s="66"/>
      <c r="W171" s="66"/>
      <c r="X171" s="66"/>
      <c r="Y171" s="66"/>
      <c r="Z171" s="71"/>
      <c r="AA171" s="66"/>
      <c r="AB171" s="66"/>
      <c r="AC171" s="66"/>
      <c r="AD171" s="66"/>
      <c r="AE171" s="66"/>
      <c r="AF171" s="72"/>
      <c r="AG171" s="72"/>
      <c r="AH171" s="72"/>
      <c r="AI171" s="66"/>
      <c r="AJ171" s="73"/>
      <c r="AK171" s="66"/>
    </row>
    <row r="172" spans="1:37" ht="15" customHeight="1">
      <c r="A172" s="64"/>
      <c r="B172" s="65"/>
      <c r="C172" s="66"/>
      <c r="D172" s="66"/>
      <c r="E172" s="66"/>
      <c r="F172" s="66"/>
      <c r="G172" s="67"/>
      <c r="H172" s="66"/>
      <c r="I172" s="66"/>
      <c r="J172" s="66"/>
      <c r="K172" s="66"/>
      <c r="L172" s="66"/>
      <c r="M172" s="66"/>
      <c r="N172" s="66"/>
      <c r="O172" s="66"/>
      <c r="P172" s="69"/>
      <c r="Q172" s="69"/>
      <c r="R172" s="66"/>
      <c r="S172" s="70"/>
      <c r="T172" s="66"/>
      <c r="U172" s="66"/>
      <c r="V172" s="66"/>
      <c r="W172" s="66"/>
      <c r="X172" s="66"/>
      <c r="Y172" s="66"/>
      <c r="Z172" s="71"/>
      <c r="AA172" s="66"/>
      <c r="AB172" s="66"/>
      <c r="AC172" s="66"/>
      <c r="AD172" s="66"/>
      <c r="AE172" s="66"/>
      <c r="AF172" s="72"/>
      <c r="AG172" s="72"/>
      <c r="AH172" s="72"/>
      <c r="AI172" s="66"/>
      <c r="AJ172" s="73"/>
      <c r="AK172" s="66"/>
    </row>
    <row r="173" spans="1:37" ht="15" customHeight="1">
      <c r="A173" s="64"/>
      <c r="B173" s="65"/>
      <c r="C173" s="66"/>
      <c r="D173" s="66"/>
      <c r="E173" s="66"/>
      <c r="F173" s="66"/>
      <c r="G173" s="67"/>
      <c r="H173" s="66"/>
      <c r="I173" s="66"/>
      <c r="J173" s="66"/>
      <c r="K173" s="66"/>
      <c r="L173" s="66"/>
      <c r="M173" s="66"/>
      <c r="N173" s="66"/>
      <c r="O173" s="66"/>
      <c r="P173" s="69"/>
      <c r="Q173" s="69"/>
      <c r="R173" s="66"/>
      <c r="S173" s="70"/>
      <c r="T173" s="66"/>
      <c r="U173" s="66"/>
      <c r="V173" s="66"/>
      <c r="W173" s="66"/>
      <c r="X173" s="66"/>
      <c r="Y173" s="66"/>
      <c r="Z173" s="71"/>
      <c r="AA173" s="66"/>
      <c r="AB173" s="66"/>
      <c r="AC173" s="66"/>
      <c r="AD173" s="66"/>
      <c r="AE173" s="66"/>
      <c r="AF173" s="72"/>
      <c r="AG173" s="72"/>
      <c r="AH173" s="72"/>
      <c r="AI173" s="66"/>
      <c r="AJ173" s="73"/>
      <c r="AK173" s="66"/>
    </row>
    <row r="174" spans="1:37" ht="15" customHeight="1">
      <c r="A174" s="64"/>
      <c r="B174" s="65"/>
      <c r="C174" s="66"/>
      <c r="D174" s="66"/>
      <c r="E174" s="66"/>
      <c r="F174" s="66"/>
      <c r="G174" s="67"/>
      <c r="H174" s="66"/>
      <c r="I174" s="66"/>
      <c r="J174" s="66"/>
      <c r="K174" s="66"/>
      <c r="L174" s="66"/>
      <c r="M174" s="66"/>
      <c r="N174" s="66"/>
      <c r="O174" s="66"/>
      <c r="P174" s="69"/>
      <c r="Q174" s="69"/>
      <c r="R174" s="66"/>
      <c r="S174" s="70"/>
      <c r="T174" s="66"/>
      <c r="U174" s="66"/>
      <c r="V174" s="66"/>
      <c r="W174" s="66"/>
      <c r="X174" s="66"/>
      <c r="Y174" s="66"/>
      <c r="Z174" s="71"/>
      <c r="AA174" s="66"/>
      <c r="AB174" s="66"/>
      <c r="AC174" s="66"/>
      <c r="AD174" s="66"/>
      <c r="AE174" s="66"/>
      <c r="AF174" s="72"/>
      <c r="AG174" s="72"/>
      <c r="AH174" s="72"/>
      <c r="AI174" s="66"/>
      <c r="AJ174" s="73"/>
      <c r="AK174" s="66"/>
    </row>
    <row r="175" spans="1:37" ht="15" customHeight="1">
      <c r="A175" s="64"/>
      <c r="B175" s="65"/>
      <c r="C175" s="66"/>
      <c r="D175" s="66"/>
      <c r="E175" s="66"/>
      <c r="F175" s="66"/>
      <c r="G175" s="67"/>
      <c r="H175" s="66"/>
      <c r="I175" s="66"/>
      <c r="J175" s="66"/>
      <c r="K175" s="66"/>
      <c r="L175" s="66"/>
      <c r="M175" s="66"/>
      <c r="N175" s="66"/>
      <c r="O175" s="66"/>
      <c r="P175" s="69"/>
      <c r="Q175" s="69"/>
      <c r="R175" s="66"/>
      <c r="S175" s="70"/>
      <c r="T175" s="66"/>
      <c r="U175" s="66"/>
      <c r="V175" s="66"/>
      <c r="W175" s="66"/>
      <c r="X175" s="66"/>
      <c r="Y175" s="66"/>
      <c r="Z175" s="71"/>
      <c r="AA175" s="66"/>
      <c r="AB175" s="66"/>
      <c r="AC175" s="66"/>
      <c r="AD175" s="66"/>
      <c r="AE175" s="66"/>
      <c r="AF175" s="72"/>
      <c r="AG175" s="72"/>
      <c r="AH175" s="72"/>
      <c r="AI175" s="66"/>
      <c r="AJ175" s="73"/>
      <c r="AK175" s="66"/>
    </row>
    <row r="176" spans="1:37" ht="15" customHeight="1">
      <c r="A176" s="64"/>
      <c r="B176" s="65"/>
      <c r="C176" s="66"/>
      <c r="D176" s="66"/>
      <c r="E176" s="66"/>
      <c r="F176" s="66"/>
      <c r="G176" s="67"/>
      <c r="H176" s="66"/>
      <c r="I176" s="66"/>
      <c r="J176" s="66"/>
      <c r="K176" s="66"/>
      <c r="L176" s="66"/>
      <c r="M176" s="66"/>
      <c r="N176" s="66"/>
      <c r="O176" s="66"/>
      <c r="P176" s="69"/>
      <c r="Q176" s="69"/>
      <c r="R176" s="66"/>
      <c r="S176" s="70"/>
      <c r="T176" s="66"/>
      <c r="U176" s="66"/>
      <c r="V176" s="66"/>
      <c r="W176" s="66"/>
      <c r="X176" s="66"/>
      <c r="Y176" s="66"/>
      <c r="Z176" s="71"/>
      <c r="AA176" s="66"/>
      <c r="AB176" s="66"/>
      <c r="AC176" s="66"/>
      <c r="AD176" s="66"/>
      <c r="AE176" s="66"/>
      <c r="AF176" s="72"/>
      <c r="AG176" s="72"/>
      <c r="AH176" s="72"/>
      <c r="AI176" s="66"/>
      <c r="AJ176" s="73"/>
      <c r="AK176" s="66"/>
    </row>
    <row r="177" spans="1:37" ht="15" customHeight="1">
      <c r="A177" s="64"/>
      <c r="B177" s="65"/>
      <c r="C177" s="66"/>
      <c r="D177" s="66"/>
      <c r="E177" s="66"/>
      <c r="F177" s="66"/>
      <c r="G177" s="67"/>
      <c r="H177" s="66"/>
      <c r="I177" s="66"/>
      <c r="J177" s="66"/>
      <c r="K177" s="66"/>
      <c r="L177" s="66"/>
      <c r="M177" s="66"/>
      <c r="N177" s="66"/>
      <c r="O177" s="66"/>
      <c r="P177" s="69"/>
      <c r="Q177" s="69"/>
      <c r="R177" s="66"/>
      <c r="S177" s="70"/>
      <c r="T177" s="66"/>
      <c r="U177" s="66"/>
      <c r="V177" s="66"/>
      <c r="W177" s="66"/>
      <c r="X177" s="66"/>
      <c r="Y177" s="66"/>
      <c r="Z177" s="71"/>
      <c r="AA177" s="66"/>
      <c r="AB177" s="66"/>
      <c r="AC177" s="66"/>
      <c r="AD177" s="66"/>
      <c r="AE177" s="66"/>
      <c r="AF177" s="72"/>
      <c r="AG177" s="72"/>
      <c r="AH177" s="72"/>
      <c r="AI177" s="66"/>
      <c r="AJ177" s="73"/>
      <c r="AK177" s="66"/>
    </row>
    <row r="178" spans="1:37" ht="15" customHeight="1">
      <c r="A178" s="64"/>
      <c r="B178" s="65"/>
      <c r="C178" s="66"/>
      <c r="D178" s="66"/>
      <c r="E178" s="66"/>
      <c r="F178" s="66"/>
      <c r="G178" s="67"/>
      <c r="H178" s="66"/>
      <c r="I178" s="66"/>
      <c r="J178" s="66"/>
      <c r="K178" s="66"/>
      <c r="L178" s="66"/>
      <c r="M178" s="66"/>
      <c r="N178" s="66"/>
      <c r="O178" s="66"/>
      <c r="P178" s="69"/>
      <c r="Q178" s="69"/>
      <c r="R178" s="66"/>
      <c r="S178" s="70"/>
      <c r="T178" s="66"/>
      <c r="U178" s="66"/>
      <c r="V178" s="66"/>
      <c r="W178" s="66"/>
      <c r="X178" s="66"/>
      <c r="Y178" s="66"/>
      <c r="Z178" s="71"/>
      <c r="AA178" s="66"/>
      <c r="AB178" s="66"/>
      <c r="AC178" s="66"/>
      <c r="AD178" s="66"/>
      <c r="AE178" s="66"/>
      <c r="AF178" s="72"/>
      <c r="AG178" s="72"/>
      <c r="AH178" s="72"/>
      <c r="AI178" s="66"/>
      <c r="AJ178" s="73"/>
      <c r="AK178" s="66"/>
    </row>
    <row r="179" spans="1:37" ht="15" customHeight="1">
      <c r="A179" s="64"/>
      <c r="B179" s="65"/>
      <c r="C179" s="66"/>
      <c r="D179" s="66"/>
      <c r="E179" s="66"/>
      <c r="F179" s="66"/>
      <c r="G179" s="67"/>
      <c r="H179" s="66"/>
      <c r="I179" s="66"/>
      <c r="J179" s="66"/>
      <c r="K179" s="66"/>
      <c r="L179" s="66"/>
      <c r="M179" s="66"/>
      <c r="N179" s="66"/>
      <c r="O179" s="66"/>
      <c r="P179" s="69"/>
      <c r="Q179" s="69"/>
      <c r="R179" s="66"/>
      <c r="S179" s="70"/>
      <c r="T179" s="66"/>
      <c r="U179" s="66"/>
      <c r="V179" s="66"/>
      <c r="W179" s="66"/>
      <c r="X179" s="66"/>
      <c r="Y179" s="66"/>
      <c r="Z179" s="71"/>
      <c r="AA179" s="66"/>
      <c r="AB179" s="66"/>
      <c r="AC179" s="66"/>
      <c r="AD179" s="66"/>
      <c r="AE179" s="66"/>
      <c r="AF179" s="72"/>
      <c r="AG179" s="72"/>
      <c r="AH179" s="72"/>
      <c r="AI179" s="66"/>
      <c r="AJ179" s="73"/>
      <c r="AK179" s="66"/>
    </row>
    <row r="180" spans="1:37" ht="15" customHeight="1">
      <c r="A180" s="64"/>
      <c r="B180" s="65"/>
      <c r="C180" s="66"/>
      <c r="D180" s="66"/>
      <c r="E180" s="66"/>
      <c r="F180" s="66"/>
      <c r="G180" s="67"/>
      <c r="H180" s="66"/>
      <c r="I180" s="66"/>
      <c r="J180" s="66"/>
      <c r="K180" s="66"/>
      <c r="L180" s="66"/>
      <c r="M180" s="66"/>
      <c r="N180" s="66"/>
      <c r="O180" s="66"/>
      <c r="P180" s="69"/>
      <c r="Q180" s="69"/>
      <c r="R180" s="66"/>
      <c r="S180" s="70"/>
      <c r="T180" s="66"/>
      <c r="U180" s="66"/>
      <c r="V180" s="66"/>
      <c r="W180" s="66"/>
      <c r="X180" s="66"/>
      <c r="Y180" s="66"/>
      <c r="Z180" s="71"/>
      <c r="AA180" s="66"/>
      <c r="AB180" s="66"/>
      <c r="AC180" s="66"/>
      <c r="AD180" s="66"/>
      <c r="AE180" s="66"/>
      <c r="AF180" s="72"/>
      <c r="AG180" s="72"/>
      <c r="AH180" s="72"/>
      <c r="AI180" s="66"/>
      <c r="AJ180" s="73"/>
      <c r="AK180" s="66"/>
    </row>
    <row r="181" spans="1:37" ht="15" customHeight="1">
      <c r="A181" s="64"/>
      <c r="B181" s="65"/>
      <c r="C181" s="66"/>
      <c r="D181" s="66"/>
      <c r="E181" s="66"/>
      <c r="F181" s="66"/>
      <c r="G181" s="67"/>
      <c r="H181" s="66"/>
      <c r="I181" s="66"/>
      <c r="J181" s="66"/>
      <c r="K181" s="66"/>
      <c r="L181" s="66"/>
      <c r="M181" s="66"/>
      <c r="N181" s="66"/>
      <c r="O181" s="66"/>
      <c r="P181" s="69"/>
      <c r="Q181" s="69"/>
      <c r="R181" s="66"/>
      <c r="S181" s="70"/>
      <c r="T181" s="66"/>
      <c r="U181" s="66"/>
      <c r="V181" s="66"/>
      <c r="W181" s="66"/>
      <c r="X181" s="66"/>
      <c r="Y181" s="66"/>
      <c r="Z181" s="71"/>
      <c r="AA181" s="66"/>
      <c r="AB181" s="66"/>
      <c r="AC181" s="66"/>
      <c r="AD181" s="66"/>
      <c r="AE181" s="66"/>
      <c r="AF181" s="72"/>
      <c r="AG181" s="72"/>
      <c r="AH181" s="72"/>
      <c r="AI181" s="66"/>
      <c r="AJ181" s="73"/>
      <c r="AK181" s="66"/>
    </row>
    <row r="182" spans="1:37" ht="15" customHeight="1">
      <c r="A182" s="64"/>
      <c r="B182" s="65"/>
      <c r="C182" s="66"/>
      <c r="D182" s="66"/>
      <c r="E182" s="66"/>
      <c r="F182" s="66"/>
      <c r="G182" s="67"/>
      <c r="H182" s="66"/>
      <c r="I182" s="66"/>
      <c r="J182" s="66"/>
      <c r="K182" s="66"/>
      <c r="L182" s="66"/>
      <c r="M182" s="66"/>
      <c r="N182" s="66"/>
      <c r="O182" s="66"/>
      <c r="P182" s="69"/>
      <c r="Q182" s="69"/>
      <c r="R182" s="66"/>
      <c r="S182" s="70"/>
      <c r="T182" s="66"/>
      <c r="U182" s="66"/>
      <c r="V182" s="66"/>
      <c r="W182" s="66"/>
      <c r="X182" s="66"/>
      <c r="Y182" s="66"/>
      <c r="Z182" s="71"/>
      <c r="AA182" s="66"/>
      <c r="AB182" s="66"/>
      <c r="AC182" s="66"/>
      <c r="AD182" s="66"/>
      <c r="AE182" s="66"/>
      <c r="AF182" s="72"/>
      <c r="AG182" s="72"/>
      <c r="AH182" s="72"/>
      <c r="AI182" s="66"/>
      <c r="AJ182" s="73"/>
      <c r="AK182" s="66"/>
    </row>
    <row r="183" spans="1:37" ht="15" customHeight="1">
      <c r="A183" s="64"/>
      <c r="B183" s="65"/>
      <c r="C183" s="66"/>
      <c r="D183" s="66"/>
      <c r="E183" s="66"/>
      <c r="F183" s="66"/>
      <c r="G183" s="67"/>
      <c r="H183" s="66"/>
      <c r="I183" s="66"/>
      <c r="J183" s="66"/>
      <c r="K183" s="66"/>
      <c r="L183" s="66"/>
      <c r="M183" s="66"/>
      <c r="N183" s="66"/>
      <c r="O183" s="66"/>
      <c r="P183" s="69"/>
      <c r="Q183" s="69"/>
      <c r="R183" s="66"/>
      <c r="S183" s="70"/>
      <c r="T183" s="66"/>
      <c r="U183" s="66"/>
      <c r="V183" s="66"/>
      <c r="W183" s="66"/>
      <c r="X183" s="66"/>
      <c r="Y183" s="66"/>
      <c r="Z183" s="71"/>
      <c r="AA183" s="66"/>
      <c r="AB183" s="66"/>
      <c r="AC183" s="66"/>
      <c r="AD183" s="66"/>
      <c r="AE183" s="66"/>
      <c r="AF183" s="72"/>
      <c r="AG183" s="72"/>
      <c r="AH183" s="72"/>
      <c r="AI183" s="66"/>
      <c r="AJ183" s="73"/>
      <c r="AK183" s="66"/>
    </row>
    <row r="184" spans="1:37" ht="15" customHeight="1">
      <c r="A184" s="64"/>
      <c r="B184" s="65"/>
      <c r="C184" s="66"/>
      <c r="D184" s="66"/>
      <c r="E184" s="66"/>
      <c r="F184" s="66"/>
      <c r="G184" s="67"/>
      <c r="H184" s="66"/>
      <c r="I184" s="66"/>
      <c r="J184" s="66"/>
      <c r="K184" s="66"/>
      <c r="L184" s="66"/>
      <c r="M184" s="66"/>
      <c r="N184" s="66"/>
      <c r="O184" s="66"/>
      <c r="P184" s="69"/>
      <c r="Q184" s="69"/>
      <c r="R184" s="66"/>
      <c r="S184" s="70"/>
      <c r="T184" s="66"/>
      <c r="U184" s="66"/>
      <c r="V184" s="66"/>
      <c r="W184" s="66"/>
      <c r="X184" s="66"/>
      <c r="Y184" s="66"/>
      <c r="Z184" s="71"/>
      <c r="AA184" s="66"/>
      <c r="AB184" s="66"/>
      <c r="AC184" s="66"/>
      <c r="AD184" s="66"/>
      <c r="AE184" s="66"/>
      <c r="AF184" s="72"/>
      <c r="AG184" s="72"/>
      <c r="AH184" s="72"/>
      <c r="AI184" s="66"/>
      <c r="AJ184" s="73"/>
      <c r="AK184" s="66"/>
    </row>
    <row r="185" spans="1:37" ht="15" customHeight="1">
      <c r="A185" s="64"/>
      <c r="B185" s="65"/>
      <c r="C185" s="66"/>
      <c r="D185" s="66"/>
      <c r="E185" s="66"/>
      <c r="F185" s="66"/>
      <c r="G185" s="67"/>
      <c r="H185" s="66"/>
      <c r="I185" s="66"/>
      <c r="J185" s="66"/>
      <c r="K185" s="66"/>
      <c r="L185" s="66"/>
      <c r="M185" s="66"/>
      <c r="N185" s="66"/>
      <c r="O185" s="66"/>
      <c r="P185" s="69"/>
      <c r="Q185" s="69"/>
      <c r="R185" s="66"/>
      <c r="S185" s="70"/>
      <c r="T185" s="66"/>
      <c r="U185" s="66"/>
      <c r="V185" s="66"/>
      <c r="W185" s="66"/>
      <c r="X185" s="66"/>
      <c r="Y185" s="66"/>
      <c r="Z185" s="71"/>
      <c r="AA185" s="66"/>
      <c r="AB185" s="66"/>
      <c r="AC185" s="66"/>
      <c r="AD185" s="66"/>
      <c r="AE185" s="66"/>
      <c r="AF185" s="72"/>
      <c r="AG185" s="72"/>
      <c r="AH185" s="72"/>
      <c r="AI185" s="66"/>
      <c r="AJ185" s="73"/>
      <c r="AK185" s="66"/>
    </row>
    <row r="186" spans="1:37" ht="15" customHeight="1">
      <c r="A186" s="64"/>
      <c r="B186" s="65"/>
      <c r="C186" s="66"/>
      <c r="D186" s="66"/>
      <c r="E186" s="66"/>
      <c r="F186" s="66"/>
      <c r="G186" s="67"/>
      <c r="H186" s="66"/>
      <c r="I186" s="66"/>
      <c r="J186" s="66"/>
      <c r="K186" s="66"/>
      <c r="L186" s="66"/>
      <c r="M186" s="66"/>
      <c r="N186" s="66"/>
      <c r="O186" s="66"/>
      <c r="P186" s="69"/>
      <c r="Q186" s="69"/>
      <c r="R186" s="66"/>
      <c r="S186" s="70"/>
      <c r="T186" s="66"/>
      <c r="U186" s="66"/>
      <c r="V186" s="66"/>
      <c r="W186" s="66"/>
      <c r="X186" s="66"/>
      <c r="Y186" s="66"/>
      <c r="Z186" s="71"/>
      <c r="AA186" s="66"/>
      <c r="AB186" s="66"/>
      <c r="AC186" s="66"/>
      <c r="AD186" s="66"/>
      <c r="AE186" s="66"/>
      <c r="AF186" s="72"/>
      <c r="AG186" s="72"/>
      <c r="AH186" s="72"/>
      <c r="AI186" s="66"/>
      <c r="AJ186" s="73"/>
      <c r="AK186" s="66"/>
    </row>
    <row r="187" spans="1:37" ht="15" customHeight="1">
      <c r="A187" s="64"/>
      <c r="B187" s="65"/>
      <c r="C187" s="66"/>
      <c r="D187" s="66"/>
      <c r="E187" s="66"/>
      <c r="F187" s="66"/>
      <c r="G187" s="67"/>
      <c r="H187" s="66"/>
      <c r="I187" s="66"/>
      <c r="J187" s="66"/>
      <c r="K187" s="66"/>
      <c r="L187" s="66"/>
      <c r="M187" s="66"/>
      <c r="N187" s="66"/>
      <c r="O187" s="66"/>
      <c r="P187" s="69"/>
      <c r="Q187" s="69"/>
      <c r="R187" s="66"/>
      <c r="S187" s="70"/>
      <c r="T187" s="66"/>
      <c r="U187" s="66"/>
      <c r="V187" s="66"/>
      <c r="W187" s="66"/>
      <c r="X187" s="66"/>
      <c r="Y187" s="66"/>
      <c r="Z187" s="71"/>
      <c r="AA187" s="66"/>
      <c r="AB187" s="66"/>
      <c r="AC187" s="66"/>
      <c r="AD187" s="66"/>
      <c r="AE187" s="66"/>
      <c r="AF187" s="72"/>
      <c r="AG187" s="72"/>
      <c r="AH187" s="72"/>
      <c r="AI187" s="66"/>
      <c r="AJ187" s="73"/>
      <c r="AK187" s="66"/>
    </row>
    <row r="188" spans="1:37" ht="15" customHeight="1">
      <c r="A188" s="64"/>
      <c r="B188" s="65"/>
      <c r="C188" s="66"/>
      <c r="D188" s="66"/>
      <c r="E188" s="66"/>
      <c r="F188" s="66"/>
      <c r="G188" s="67"/>
      <c r="H188" s="66"/>
      <c r="I188" s="66"/>
      <c r="J188" s="66"/>
      <c r="K188" s="66"/>
      <c r="L188" s="66"/>
      <c r="M188" s="66"/>
      <c r="N188" s="66"/>
      <c r="O188" s="66"/>
      <c r="P188" s="69"/>
      <c r="Q188" s="69"/>
      <c r="R188" s="66"/>
      <c r="S188" s="70"/>
      <c r="T188" s="66"/>
      <c r="U188" s="66"/>
      <c r="V188" s="66"/>
      <c r="W188" s="66"/>
      <c r="X188" s="66"/>
      <c r="Y188" s="66"/>
      <c r="Z188" s="71"/>
      <c r="AA188" s="66"/>
      <c r="AB188" s="66"/>
      <c r="AC188" s="66"/>
      <c r="AD188" s="66"/>
      <c r="AE188" s="66"/>
      <c r="AF188" s="72"/>
      <c r="AG188" s="72"/>
      <c r="AH188" s="72"/>
      <c r="AI188" s="66"/>
      <c r="AJ188" s="73"/>
      <c r="AK188" s="66"/>
    </row>
    <row r="189" spans="1:37" ht="15" customHeight="1">
      <c r="A189" s="64"/>
      <c r="B189" s="65"/>
      <c r="C189" s="66"/>
      <c r="D189" s="66"/>
      <c r="E189" s="66"/>
      <c r="F189" s="66"/>
      <c r="G189" s="67"/>
      <c r="H189" s="66"/>
      <c r="I189" s="66"/>
      <c r="J189" s="66"/>
      <c r="K189" s="66"/>
      <c r="L189" s="66"/>
      <c r="M189" s="66"/>
      <c r="N189" s="66"/>
      <c r="O189" s="66"/>
      <c r="P189" s="69"/>
      <c r="Q189" s="69"/>
      <c r="R189" s="66"/>
      <c r="S189" s="70"/>
      <c r="T189" s="66"/>
      <c r="U189" s="66"/>
      <c r="V189" s="66"/>
      <c r="W189" s="66"/>
      <c r="X189" s="66"/>
      <c r="Y189" s="66"/>
      <c r="Z189" s="71"/>
      <c r="AA189" s="66"/>
      <c r="AB189" s="66"/>
      <c r="AC189" s="66"/>
      <c r="AD189" s="66"/>
      <c r="AE189" s="66"/>
      <c r="AF189" s="72"/>
      <c r="AG189" s="72"/>
      <c r="AH189" s="72"/>
      <c r="AI189" s="66"/>
      <c r="AJ189" s="73"/>
      <c r="AK189" s="66"/>
    </row>
    <row r="190" spans="1:37" ht="15" customHeight="1">
      <c r="A190" s="64"/>
      <c r="B190" s="65"/>
      <c r="C190" s="66"/>
      <c r="D190" s="66"/>
      <c r="E190" s="66"/>
      <c r="F190" s="66"/>
      <c r="G190" s="67"/>
      <c r="H190" s="66"/>
      <c r="I190" s="66"/>
      <c r="J190" s="66"/>
      <c r="K190" s="66"/>
      <c r="L190" s="66"/>
      <c r="M190" s="66"/>
      <c r="N190" s="66"/>
      <c r="O190" s="66"/>
      <c r="P190" s="69"/>
      <c r="Q190" s="69"/>
      <c r="R190" s="66"/>
      <c r="S190" s="70"/>
      <c r="T190" s="66"/>
      <c r="U190" s="66"/>
      <c r="V190" s="66"/>
      <c r="W190" s="66"/>
      <c r="X190" s="66"/>
      <c r="Y190" s="66"/>
      <c r="Z190" s="71"/>
      <c r="AA190" s="66"/>
      <c r="AB190" s="66"/>
      <c r="AC190" s="66"/>
      <c r="AD190" s="66"/>
      <c r="AE190" s="66"/>
      <c r="AF190" s="72"/>
      <c r="AG190" s="72"/>
      <c r="AH190" s="72"/>
      <c r="AI190" s="66"/>
      <c r="AJ190" s="73"/>
      <c r="AK190" s="66"/>
    </row>
    <row r="191" spans="1:37" ht="15" customHeight="1">
      <c r="A191" s="64"/>
      <c r="B191" s="65"/>
      <c r="C191" s="66"/>
      <c r="D191" s="66"/>
      <c r="E191" s="66"/>
      <c r="F191" s="66"/>
      <c r="G191" s="67"/>
      <c r="H191" s="66"/>
      <c r="I191" s="66"/>
      <c r="J191" s="66"/>
      <c r="K191" s="66"/>
      <c r="L191" s="66"/>
      <c r="M191" s="66"/>
      <c r="N191" s="66"/>
      <c r="O191" s="66"/>
      <c r="P191" s="69"/>
      <c r="Q191" s="69"/>
      <c r="R191" s="66"/>
      <c r="S191" s="70"/>
      <c r="T191" s="66"/>
      <c r="U191" s="66"/>
      <c r="V191" s="66"/>
      <c r="W191" s="66"/>
      <c r="X191" s="66"/>
      <c r="Y191" s="66"/>
      <c r="Z191" s="71"/>
      <c r="AA191" s="66"/>
      <c r="AB191" s="66"/>
      <c r="AC191" s="66"/>
      <c r="AD191" s="66"/>
      <c r="AE191" s="66"/>
      <c r="AF191" s="72"/>
      <c r="AG191" s="72"/>
      <c r="AH191" s="72"/>
      <c r="AI191" s="66"/>
      <c r="AJ191" s="73"/>
      <c r="AK191" s="66"/>
    </row>
    <row r="192" spans="1:37" ht="15" customHeight="1">
      <c r="A192" s="64"/>
      <c r="B192" s="65"/>
      <c r="C192" s="66"/>
      <c r="D192" s="66"/>
      <c r="E192" s="66"/>
      <c r="F192" s="66"/>
      <c r="G192" s="67"/>
      <c r="H192" s="66"/>
      <c r="I192" s="66"/>
      <c r="J192" s="66"/>
      <c r="K192" s="66"/>
      <c r="L192" s="66"/>
      <c r="M192" s="66"/>
      <c r="N192" s="66"/>
      <c r="O192" s="66"/>
      <c r="P192" s="69"/>
      <c r="Q192" s="69"/>
      <c r="R192" s="66"/>
      <c r="S192" s="70"/>
      <c r="T192" s="66"/>
      <c r="U192" s="66"/>
      <c r="V192" s="66"/>
      <c r="W192" s="66"/>
      <c r="X192" s="66"/>
      <c r="Y192" s="66"/>
      <c r="Z192" s="71"/>
      <c r="AA192" s="66"/>
      <c r="AB192" s="66"/>
      <c r="AC192" s="66"/>
      <c r="AD192" s="66"/>
      <c r="AE192" s="66"/>
      <c r="AF192" s="72"/>
      <c r="AG192" s="72"/>
      <c r="AH192" s="72"/>
      <c r="AI192" s="66"/>
      <c r="AJ192" s="73"/>
      <c r="AK192" s="66"/>
    </row>
    <row r="193" spans="1:37" ht="15" customHeight="1">
      <c r="A193" s="64"/>
      <c r="B193" s="65"/>
      <c r="C193" s="66"/>
      <c r="D193" s="66"/>
      <c r="E193" s="66"/>
      <c r="F193" s="66"/>
      <c r="G193" s="67"/>
      <c r="H193" s="66"/>
      <c r="I193" s="66"/>
      <c r="J193" s="66"/>
      <c r="K193" s="66"/>
      <c r="L193" s="66"/>
      <c r="M193" s="66"/>
      <c r="N193" s="66"/>
      <c r="O193" s="66"/>
      <c r="P193" s="69"/>
      <c r="Q193" s="69"/>
      <c r="R193" s="66"/>
      <c r="S193" s="70"/>
      <c r="T193" s="66"/>
      <c r="U193" s="66"/>
      <c r="V193" s="66"/>
      <c r="W193" s="66"/>
      <c r="X193" s="66"/>
      <c r="Y193" s="66"/>
      <c r="Z193" s="71"/>
      <c r="AA193" s="66"/>
      <c r="AB193" s="66"/>
      <c r="AC193" s="66"/>
      <c r="AD193" s="66"/>
      <c r="AE193" s="66"/>
      <c r="AF193" s="72"/>
      <c r="AG193" s="72"/>
      <c r="AH193" s="72"/>
      <c r="AI193" s="66"/>
      <c r="AJ193" s="73"/>
      <c r="AK193" s="66"/>
    </row>
    <row r="194" spans="1:37" ht="15" customHeight="1">
      <c r="A194" s="64"/>
      <c r="B194" s="65"/>
      <c r="C194" s="66"/>
      <c r="D194" s="66"/>
      <c r="E194" s="66"/>
      <c r="F194" s="66"/>
      <c r="G194" s="67"/>
      <c r="H194" s="66"/>
      <c r="I194" s="66"/>
      <c r="J194" s="66"/>
      <c r="K194" s="66"/>
      <c r="L194" s="66"/>
      <c r="M194" s="66"/>
      <c r="N194" s="66"/>
      <c r="O194" s="66"/>
      <c r="P194" s="69"/>
      <c r="Q194" s="69"/>
      <c r="R194" s="66"/>
      <c r="S194" s="70"/>
      <c r="T194" s="66"/>
      <c r="U194" s="66"/>
      <c r="V194" s="66"/>
      <c r="W194" s="66"/>
      <c r="X194" s="66"/>
      <c r="Y194" s="66"/>
      <c r="Z194" s="71"/>
      <c r="AA194" s="66"/>
      <c r="AB194" s="66"/>
      <c r="AC194" s="66"/>
      <c r="AD194" s="66"/>
      <c r="AE194" s="66"/>
      <c r="AF194" s="72"/>
      <c r="AG194" s="72"/>
      <c r="AH194" s="72"/>
      <c r="AI194" s="66"/>
      <c r="AJ194" s="73"/>
      <c r="AK194" s="66"/>
    </row>
    <row r="195" spans="1:37" ht="15" customHeight="1">
      <c r="A195" s="64"/>
      <c r="B195" s="65"/>
      <c r="C195" s="66"/>
      <c r="D195" s="66"/>
      <c r="E195" s="66"/>
      <c r="F195" s="66"/>
      <c r="G195" s="67"/>
      <c r="H195" s="66"/>
      <c r="I195" s="66"/>
      <c r="J195" s="66"/>
      <c r="K195" s="66"/>
      <c r="L195" s="66"/>
      <c r="M195" s="66"/>
      <c r="N195" s="66"/>
      <c r="O195" s="66"/>
      <c r="P195" s="69"/>
      <c r="Q195" s="69"/>
      <c r="R195" s="66"/>
      <c r="S195" s="70"/>
      <c r="T195" s="66"/>
      <c r="U195" s="66"/>
      <c r="V195" s="66"/>
      <c r="W195" s="66"/>
      <c r="X195" s="66"/>
      <c r="Y195" s="66"/>
      <c r="Z195" s="71"/>
      <c r="AA195" s="66"/>
      <c r="AB195" s="66"/>
      <c r="AC195" s="66"/>
      <c r="AD195" s="66"/>
      <c r="AE195" s="66"/>
      <c r="AF195" s="72"/>
      <c r="AG195" s="72"/>
      <c r="AH195" s="72"/>
      <c r="AI195" s="66"/>
      <c r="AJ195" s="73"/>
      <c r="AK195" s="66"/>
    </row>
    <row r="196" spans="1:37" ht="15" customHeight="1">
      <c r="A196" s="64"/>
      <c r="B196" s="65"/>
      <c r="C196" s="66"/>
      <c r="D196" s="66"/>
      <c r="E196" s="66"/>
      <c r="F196" s="66"/>
      <c r="G196" s="67"/>
      <c r="H196" s="66"/>
      <c r="I196" s="66"/>
      <c r="J196" s="66"/>
      <c r="K196" s="66"/>
      <c r="L196" s="66"/>
      <c r="M196" s="66"/>
      <c r="N196" s="66"/>
      <c r="O196" s="66"/>
      <c r="P196" s="69"/>
      <c r="Q196" s="69"/>
      <c r="R196" s="66"/>
      <c r="S196" s="70"/>
      <c r="T196" s="66"/>
      <c r="U196" s="66"/>
      <c r="V196" s="66"/>
      <c r="W196" s="66"/>
      <c r="X196" s="66"/>
      <c r="Y196" s="66"/>
      <c r="Z196" s="71"/>
      <c r="AA196" s="66"/>
      <c r="AB196" s="66"/>
      <c r="AC196" s="66"/>
      <c r="AD196" s="66"/>
      <c r="AE196" s="66"/>
      <c r="AF196" s="72"/>
      <c r="AG196" s="72"/>
      <c r="AH196" s="72"/>
      <c r="AI196" s="66"/>
      <c r="AJ196" s="73"/>
      <c r="AK196" s="66"/>
    </row>
    <row r="197" spans="1:37" ht="15" customHeight="1">
      <c r="A197" s="64"/>
      <c r="B197" s="65"/>
      <c r="C197" s="66"/>
      <c r="D197" s="66"/>
      <c r="E197" s="66"/>
      <c r="F197" s="66"/>
      <c r="G197" s="67"/>
      <c r="H197" s="66"/>
      <c r="I197" s="66"/>
      <c r="J197" s="66"/>
      <c r="K197" s="66"/>
      <c r="L197" s="66"/>
      <c r="M197" s="66"/>
      <c r="N197" s="66"/>
      <c r="O197" s="66"/>
      <c r="P197" s="69"/>
      <c r="Q197" s="69"/>
      <c r="R197" s="66"/>
      <c r="S197" s="70"/>
      <c r="T197" s="66"/>
      <c r="U197" s="66"/>
      <c r="V197" s="66"/>
      <c r="W197" s="66"/>
      <c r="X197" s="66"/>
      <c r="Y197" s="66"/>
      <c r="Z197" s="71"/>
      <c r="AA197" s="66"/>
      <c r="AB197" s="66"/>
      <c r="AC197" s="66"/>
      <c r="AD197" s="66"/>
      <c r="AE197" s="66"/>
      <c r="AF197" s="72"/>
      <c r="AG197" s="72"/>
      <c r="AH197" s="72"/>
      <c r="AI197" s="66"/>
      <c r="AJ197" s="73"/>
      <c r="AK197" s="66"/>
    </row>
    <row r="198" spans="1:37" ht="15" customHeight="1">
      <c r="A198" s="64"/>
      <c r="B198" s="65"/>
      <c r="C198" s="66"/>
      <c r="D198" s="66"/>
      <c r="E198" s="66"/>
      <c r="F198" s="66"/>
      <c r="G198" s="67"/>
      <c r="H198" s="66"/>
      <c r="I198" s="66"/>
      <c r="J198" s="66"/>
      <c r="K198" s="66"/>
      <c r="L198" s="66"/>
      <c r="M198" s="66"/>
      <c r="N198" s="66"/>
      <c r="O198" s="66"/>
      <c r="P198" s="69"/>
      <c r="Q198" s="69"/>
      <c r="R198" s="66"/>
      <c r="S198" s="70"/>
      <c r="T198" s="66"/>
      <c r="U198" s="66"/>
      <c r="V198" s="66"/>
      <c r="W198" s="66"/>
      <c r="X198" s="66"/>
      <c r="Y198" s="66"/>
      <c r="Z198" s="71"/>
      <c r="AA198" s="66"/>
      <c r="AB198" s="66"/>
      <c r="AC198" s="66"/>
      <c r="AD198" s="66"/>
      <c r="AE198" s="66"/>
      <c r="AF198" s="72"/>
      <c r="AG198" s="72"/>
      <c r="AH198" s="72"/>
      <c r="AI198" s="66"/>
      <c r="AJ198" s="73"/>
      <c r="AK198" s="66"/>
    </row>
    <row r="199" spans="1:37" ht="15" customHeight="1">
      <c r="A199" s="64"/>
      <c r="B199" s="65"/>
      <c r="C199" s="66"/>
      <c r="D199" s="66"/>
      <c r="E199" s="66"/>
      <c r="F199" s="66"/>
      <c r="G199" s="67"/>
      <c r="H199" s="66"/>
      <c r="I199" s="66"/>
      <c r="J199" s="66"/>
      <c r="K199" s="66"/>
      <c r="L199" s="66"/>
      <c r="M199" s="66"/>
      <c r="N199" s="66"/>
      <c r="O199" s="66"/>
      <c r="P199" s="69"/>
      <c r="Q199" s="69"/>
      <c r="R199" s="66"/>
      <c r="S199" s="70"/>
      <c r="T199" s="66"/>
      <c r="U199" s="66"/>
      <c r="V199" s="66"/>
      <c r="W199" s="66"/>
      <c r="X199" s="66"/>
      <c r="Y199" s="66"/>
      <c r="Z199" s="71"/>
      <c r="AA199" s="66"/>
      <c r="AB199" s="66"/>
      <c r="AC199" s="66"/>
      <c r="AD199" s="66"/>
      <c r="AE199" s="66"/>
      <c r="AF199" s="72"/>
      <c r="AG199" s="72"/>
      <c r="AH199" s="72"/>
      <c r="AI199" s="66"/>
      <c r="AJ199" s="73"/>
      <c r="AK199" s="66"/>
    </row>
    <row r="200" spans="1:37" ht="15" customHeight="1">
      <c r="A200" s="64"/>
      <c r="B200" s="65"/>
      <c r="C200" s="66"/>
      <c r="D200" s="66"/>
      <c r="E200" s="66"/>
      <c r="F200" s="66"/>
      <c r="G200" s="67"/>
      <c r="H200" s="66"/>
      <c r="I200" s="66"/>
      <c r="J200" s="66"/>
      <c r="K200" s="66"/>
      <c r="L200" s="66"/>
      <c r="M200" s="66"/>
      <c r="N200" s="66"/>
      <c r="O200" s="66"/>
      <c r="P200" s="69"/>
      <c r="Q200" s="69"/>
      <c r="R200" s="66"/>
      <c r="S200" s="70"/>
      <c r="T200" s="66"/>
      <c r="U200" s="66"/>
      <c r="V200" s="66"/>
      <c r="W200" s="66"/>
      <c r="X200" s="66"/>
      <c r="Y200" s="66"/>
      <c r="Z200" s="71"/>
      <c r="AA200" s="66"/>
      <c r="AB200" s="66"/>
      <c r="AC200" s="66"/>
      <c r="AD200" s="66"/>
      <c r="AE200" s="66"/>
      <c r="AF200" s="72"/>
      <c r="AG200" s="72"/>
      <c r="AH200" s="72"/>
      <c r="AI200" s="66"/>
      <c r="AJ200" s="73"/>
      <c r="AK200" s="66"/>
    </row>
    <row r="201" spans="1:37" ht="15" customHeight="1">
      <c r="A201" s="64"/>
      <c r="B201" s="65"/>
      <c r="C201" s="66"/>
      <c r="D201" s="66"/>
      <c r="E201" s="66"/>
      <c r="F201" s="66"/>
      <c r="G201" s="67"/>
      <c r="H201" s="66"/>
      <c r="I201" s="66"/>
      <c r="J201" s="66"/>
      <c r="K201" s="66"/>
      <c r="L201" s="66"/>
      <c r="M201" s="66"/>
      <c r="N201" s="66"/>
      <c r="O201" s="66"/>
      <c r="P201" s="69"/>
      <c r="Q201" s="69"/>
      <c r="R201" s="66"/>
      <c r="S201" s="70"/>
      <c r="T201" s="66"/>
      <c r="U201" s="66"/>
      <c r="V201" s="66"/>
      <c r="W201" s="66"/>
      <c r="X201" s="66"/>
      <c r="Y201" s="66"/>
      <c r="Z201" s="71"/>
      <c r="AA201" s="66"/>
      <c r="AB201" s="66"/>
      <c r="AC201" s="66"/>
      <c r="AD201" s="66"/>
      <c r="AE201" s="66"/>
      <c r="AF201" s="72"/>
      <c r="AG201" s="72"/>
      <c r="AH201" s="72"/>
      <c r="AI201" s="66"/>
      <c r="AJ201" s="73"/>
      <c r="AK201" s="66"/>
    </row>
    <row r="202" spans="1:37" ht="15" customHeight="1">
      <c r="A202" s="64"/>
      <c r="B202" s="65"/>
      <c r="C202" s="66"/>
      <c r="D202" s="66"/>
      <c r="E202" s="66"/>
      <c r="F202" s="66"/>
      <c r="G202" s="67"/>
      <c r="H202" s="66"/>
      <c r="I202" s="66"/>
      <c r="J202" s="66"/>
      <c r="K202" s="66"/>
      <c r="L202" s="66"/>
      <c r="M202" s="66"/>
      <c r="N202" s="66"/>
      <c r="O202" s="66"/>
      <c r="P202" s="69"/>
      <c r="Q202" s="69"/>
      <c r="R202" s="66"/>
      <c r="S202" s="70"/>
      <c r="T202" s="66"/>
      <c r="U202" s="66"/>
      <c r="V202" s="66"/>
      <c r="W202" s="66"/>
      <c r="X202" s="66"/>
      <c r="Y202" s="66"/>
      <c r="Z202" s="71"/>
      <c r="AA202" s="66"/>
      <c r="AB202" s="66"/>
      <c r="AC202" s="66"/>
      <c r="AD202" s="66"/>
      <c r="AE202" s="66"/>
      <c r="AF202" s="72"/>
      <c r="AG202" s="72"/>
      <c r="AH202" s="72"/>
      <c r="AI202" s="66"/>
      <c r="AJ202" s="73"/>
      <c r="AK202" s="66"/>
    </row>
    <row r="203" spans="1:37" ht="15" customHeight="1">
      <c r="A203" s="64"/>
      <c r="B203" s="65"/>
      <c r="C203" s="66"/>
      <c r="D203" s="66"/>
      <c r="E203" s="66"/>
      <c r="F203" s="66"/>
      <c r="G203" s="67"/>
      <c r="H203" s="66"/>
      <c r="I203" s="66"/>
      <c r="J203" s="66"/>
      <c r="K203" s="66"/>
      <c r="L203" s="66"/>
      <c r="M203" s="66"/>
      <c r="N203" s="66"/>
      <c r="O203" s="66"/>
      <c r="P203" s="69"/>
      <c r="Q203" s="69"/>
      <c r="R203" s="66"/>
      <c r="S203" s="70"/>
      <c r="T203" s="66"/>
      <c r="U203" s="66"/>
      <c r="V203" s="66"/>
      <c r="W203" s="66"/>
      <c r="X203" s="66"/>
      <c r="Y203" s="66"/>
      <c r="Z203" s="71"/>
      <c r="AA203" s="66"/>
      <c r="AB203" s="66"/>
      <c r="AC203" s="66"/>
      <c r="AD203" s="66"/>
      <c r="AE203" s="66"/>
      <c r="AF203" s="72"/>
      <c r="AG203" s="72"/>
      <c r="AH203" s="72"/>
      <c r="AI203" s="66"/>
      <c r="AJ203" s="73"/>
      <c r="AK203" s="66"/>
    </row>
    <row r="204" spans="1:37" ht="15" customHeight="1">
      <c r="A204" s="64"/>
      <c r="B204" s="65"/>
      <c r="C204" s="66"/>
      <c r="D204" s="66"/>
      <c r="E204" s="66"/>
      <c r="F204" s="66"/>
      <c r="G204" s="67"/>
      <c r="H204" s="66"/>
      <c r="I204" s="66"/>
      <c r="J204" s="66"/>
      <c r="K204" s="66"/>
      <c r="L204" s="66"/>
      <c r="M204" s="66"/>
      <c r="N204" s="66"/>
      <c r="O204" s="66"/>
      <c r="P204" s="69"/>
      <c r="Q204" s="69"/>
      <c r="R204" s="66"/>
      <c r="S204" s="70"/>
      <c r="T204" s="66"/>
      <c r="U204" s="66"/>
      <c r="V204" s="66"/>
      <c r="W204" s="66"/>
      <c r="X204" s="66"/>
      <c r="Y204" s="66"/>
      <c r="Z204" s="71"/>
      <c r="AA204" s="66"/>
      <c r="AB204" s="66"/>
      <c r="AC204" s="66"/>
      <c r="AD204" s="66"/>
      <c r="AE204" s="66"/>
      <c r="AF204" s="72"/>
      <c r="AG204" s="72"/>
      <c r="AH204" s="72"/>
      <c r="AI204" s="66"/>
      <c r="AJ204" s="73"/>
      <c r="AK204" s="66"/>
    </row>
    <row r="205" spans="1:37" ht="15" customHeight="1">
      <c r="A205" s="64"/>
      <c r="B205" s="65"/>
      <c r="C205" s="66"/>
      <c r="D205" s="66"/>
      <c r="E205" s="66"/>
      <c r="F205" s="66"/>
      <c r="G205" s="67"/>
      <c r="H205" s="66"/>
      <c r="I205" s="66"/>
      <c r="J205" s="66"/>
      <c r="K205" s="66"/>
      <c r="L205" s="66"/>
      <c r="M205" s="66"/>
      <c r="N205" s="66"/>
      <c r="O205" s="66"/>
      <c r="P205" s="69"/>
      <c r="Q205" s="69"/>
      <c r="R205" s="66"/>
      <c r="S205" s="70"/>
      <c r="T205" s="66"/>
      <c r="U205" s="66"/>
      <c r="V205" s="66"/>
      <c r="W205" s="66"/>
      <c r="X205" s="66"/>
      <c r="Y205" s="66"/>
      <c r="Z205" s="71"/>
      <c r="AA205" s="66"/>
      <c r="AB205" s="66"/>
      <c r="AC205" s="66"/>
      <c r="AD205" s="66"/>
      <c r="AE205" s="66"/>
      <c r="AF205" s="72"/>
      <c r="AG205" s="72"/>
      <c r="AH205" s="72"/>
      <c r="AI205" s="66"/>
      <c r="AJ205" s="73"/>
      <c r="AK205" s="66"/>
    </row>
    <row r="206" spans="1:37" ht="15" customHeight="1">
      <c r="A206" s="64"/>
      <c r="B206" s="65"/>
      <c r="C206" s="66"/>
      <c r="D206" s="66"/>
      <c r="E206" s="66"/>
      <c r="F206" s="66"/>
      <c r="G206" s="67"/>
      <c r="H206" s="66"/>
      <c r="I206" s="66"/>
      <c r="J206" s="66"/>
      <c r="K206" s="66"/>
      <c r="L206" s="66"/>
      <c r="M206" s="66"/>
      <c r="N206" s="66"/>
      <c r="O206" s="66"/>
      <c r="P206" s="69"/>
      <c r="Q206" s="69"/>
      <c r="R206" s="66"/>
      <c r="S206" s="70"/>
      <c r="T206" s="66"/>
      <c r="U206" s="66"/>
      <c r="V206" s="66"/>
      <c r="W206" s="66"/>
      <c r="X206" s="66"/>
      <c r="Y206" s="66"/>
      <c r="Z206" s="71"/>
      <c r="AA206" s="66"/>
      <c r="AB206" s="66"/>
      <c r="AC206" s="66"/>
      <c r="AD206" s="66"/>
      <c r="AE206" s="66"/>
      <c r="AF206" s="72"/>
      <c r="AG206" s="72"/>
      <c r="AH206" s="72"/>
      <c r="AI206" s="66"/>
      <c r="AJ206" s="73"/>
      <c r="AK206" s="66"/>
    </row>
    <row r="207" spans="1:37" ht="15" customHeight="1">
      <c r="A207" s="64"/>
      <c r="B207" s="65"/>
      <c r="C207" s="66"/>
      <c r="D207" s="66"/>
      <c r="E207" s="66"/>
      <c r="F207" s="66"/>
      <c r="G207" s="67"/>
      <c r="H207" s="66"/>
      <c r="I207" s="66"/>
      <c r="J207" s="66"/>
      <c r="K207" s="66"/>
      <c r="L207" s="66"/>
      <c r="M207" s="66"/>
      <c r="N207" s="66"/>
      <c r="O207" s="66"/>
      <c r="P207" s="69"/>
      <c r="Q207" s="69"/>
      <c r="R207" s="66"/>
      <c r="S207" s="70"/>
      <c r="T207" s="66"/>
      <c r="U207" s="66"/>
      <c r="V207" s="66"/>
      <c r="W207" s="66"/>
      <c r="X207" s="66"/>
      <c r="Y207" s="66"/>
      <c r="Z207" s="71"/>
      <c r="AA207" s="66"/>
      <c r="AB207" s="66"/>
      <c r="AC207" s="66"/>
      <c r="AD207" s="66"/>
      <c r="AE207" s="66"/>
      <c r="AF207" s="72"/>
      <c r="AG207" s="72"/>
      <c r="AH207" s="72"/>
      <c r="AI207" s="66"/>
      <c r="AJ207" s="73"/>
      <c r="AK207" s="66"/>
    </row>
    <row r="208" spans="1:37" ht="15" customHeight="1">
      <c r="A208" s="64"/>
      <c r="B208" s="65"/>
      <c r="C208" s="66"/>
      <c r="D208" s="66"/>
      <c r="E208" s="66"/>
      <c r="F208" s="66"/>
      <c r="G208" s="67"/>
      <c r="H208" s="66"/>
      <c r="I208" s="66"/>
      <c r="J208" s="66"/>
      <c r="K208" s="66"/>
      <c r="L208" s="66"/>
      <c r="M208" s="66"/>
      <c r="N208" s="66"/>
      <c r="O208" s="66"/>
      <c r="P208" s="69"/>
      <c r="Q208" s="69"/>
      <c r="R208" s="66"/>
      <c r="S208" s="70"/>
      <c r="T208" s="66"/>
      <c r="U208" s="66"/>
      <c r="V208" s="66"/>
      <c r="W208" s="66"/>
      <c r="X208" s="66"/>
      <c r="Y208" s="66"/>
      <c r="Z208" s="71"/>
      <c r="AA208" s="66"/>
      <c r="AB208" s="66"/>
      <c r="AC208" s="66"/>
      <c r="AD208" s="66"/>
      <c r="AE208" s="66"/>
      <c r="AF208" s="72"/>
      <c r="AG208" s="72"/>
      <c r="AH208" s="72"/>
      <c r="AI208" s="66"/>
      <c r="AJ208" s="73"/>
      <c r="AK208" s="66"/>
    </row>
    <row r="209" spans="1:37" ht="15" customHeight="1">
      <c r="A209" s="64"/>
      <c r="B209" s="65"/>
      <c r="C209" s="66"/>
      <c r="D209" s="66"/>
      <c r="E209" s="66"/>
      <c r="F209" s="66"/>
      <c r="G209" s="67"/>
      <c r="H209" s="66"/>
      <c r="I209" s="66"/>
      <c r="J209" s="66"/>
      <c r="K209" s="66"/>
      <c r="L209" s="66"/>
      <c r="M209" s="66"/>
      <c r="N209" s="66"/>
      <c r="O209" s="66"/>
      <c r="P209" s="69"/>
      <c r="Q209" s="69"/>
      <c r="R209" s="66"/>
      <c r="S209" s="70"/>
      <c r="T209" s="66"/>
      <c r="U209" s="66"/>
      <c r="V209" s="66"/>
      <c r="W209" s="66"/>
      <c r="X209" s="66"/>
      <c r="Y209" s="66"/>
      <c r="Z209" s="71"/>
      <c r="AA209" s="66"/>
      <c r="AB209" s="66"/>
      <c r="AC209" s="66"/>
      <c r="AD209" s="66"/>
      <c r="AE209" s="66"/>
      <c r="AF209" s="72"/>
      <c r="AG209" s="72"/>
      <c r="AH209" s="72"/>
      <c r="AI209" s="66"/>
      <c r="AJ209" s="73"/>
      <c r="AK209" s="66"/>
    </row>
    <row r="210" spans="1:37" ht="15" customHeight="1">
      <c r="A210" s="64"/>
      <c r="B210" s="65"/>
      <c r="C210" s="66"/>
      <c r="D210" s="66"/>
      <c r="E210" s="66"/>
      <c r="F210" s="66"/>
      <c r="G210" s="67"/>
      <c r="H210" s="66"/>
      <c r="I210" s="66"/>
      <c r="J210" s="66"/>
      <c r="K210" s="66"/>
      <c r="L210" s="66"/>
      <c r="M210" s="66"/>
      <c r="N210" s="66"/>
      <c r="O210" s="66"/>
      <c r="P210" s="69"/>
      <c r="Q210" s="69"/>
      <c r="R210" s="66"/>
      <c r="S210" s="70"/>
      <c r="T210" s="66"/>
      <c r="U210" s="66"/>
      <c r="V210" s="66"/>
      <c r="W210" s="66"/>
      <c r="X210" s="66"/>
      <c r="Y210" s="66"/>
      <c r="Z210" s="71"/>
      <c r="AA210" s="66"/>
      <c r="AB210" s="66"/>
      <c r="AC210" s="66"/>
      <c r="AD210" s="66"/>
      <c r="AE210" s="66"/>
      <c r="AF210" s="72"/>
      <c r="AG210" s="72"/>
      <c r="AH210" s="72"/>
      <c r="AI210" s="66"/>
      <c r="AJ210" s="73"/>
      <c r="AK210" s="66"/>
    </row>
    <row r="211" spans="1:37" ht="15" customHeight="1">
      <c r="A211" s="64"/>
      <c r="B211" s="65"/>
      <c r="C211" s="66"/>
      <c r="D211" s="66"/>
      <c r="E211" s="66"/>
      <c r="F211" s="66"/>
      <c r="G211" s="67"/>
      <c r="H211" s="66"/>
      <c r="I211" s="66"/>
      <c r="J211" s="66"/>
      <c r="K211" s="66"/>
      <c r="L211" s="66"/>
      <c r="M211" s="66"/>
      <c r="N211" s="66"/>
      <c r="O211" s="66"/>
      <c r="P211" s="69"/>
      <c r="Q211" s="69"/>
      <c r="R211" s="66"/>
      <c r="S211" s="70"/>
      <c r="T211" s="66"/>
      <c r="U211" s="66"/>
      <c r="V211" s="66"/>
      <c r="W211" s="66"/>
      <c r="X211" s="66"/>
      <c r="Y211" s="66"/>
      <c r="Z211" s="71"/>
      <c r="AA211" s="66"/>
      <c r="AB211" s="66"/>
      <c r="AC211" s="66"/>
      <c r="AD211" s="66"/>
      <c r="AE211" s="66"/>
      <c r="AF211" s="72"/>
      <c r="AG211" s="72"/>
      <c r="AH211" s="72"/>
      <c r="AI211" s="66"/>
      <c r="AJ211" s="73"/>
      <c r="AK211" s="66"/>
    </row>
    <row r="212" spans="1:37" ht="15" customHeight="1">
      <c r="A212" s="64"/>
      <c r="B212" s="65"/>
      <c r="C212" s="66"/>
      <c r="D212" s="66"/>
      <c r="E212" s="66"/>
      <c r="F212" s="66"/>
      <c r="G212" s="67"/>
      <c r="H212" s="66"/>
      <c r="I212" s="66"/>
      <c r="J212" s="66"/>
      <c r="K212" s="66"/>
      <c r="L212" s="66"/>
      <c r="M212" s="66"/>
      <c r="N212" s="66"/>
      <c r="O212" s="66"/>
      <c r="P212" s="69"/>
      <c r="Q212" s="69"/>
      <c r="R212" s="66"/>
      <c r="S212" s="70"/>
      <c r="T212" s="66"/>
      <c r="U212" s="66"/>
      <c r="V212" s="66"/>
      <c r="W212" s="66"/>
      <c r="X212" s="66"/>
      <c r="Y212" s="66"/>
      <c r="Z212" s="71"/>
      <c r="AA212" s="66"/>
      <c r="AB212" s="66"/>
      <c r="AC212" s="66"/>
      <c r="AD212" s="66"/>
      <c r="AE212" s="66"/>
      <c r="AF212" s="72"/>
      <c r="AG212" s="72"/>
      <c r="AH212" s="72"/>
      <c r="AI212" s="66"/>
      <c r="AJ212" s="73"/>
      <c r="AK212" s="66"/>
    </row>
    <row r="213" spans="1:37" ht="15" customHeight="1">
      <c r="A213" s="64"/>
      <c r="B213" s="65"/>
      <c r="C213" s="66"/>
      <c r="D213" s="66"/>
      <c r="E213" s="66"/>
      <c r="F213" s="66"/>
      <c r="G213" s="67"/>
      <c r="H213" s="66"/>
      <c r="I213" s="66"/>
      <c r="J213" s="66"/>
      <c r="K213" s="66"/>
      <c r="L213" s="66"/>
      <c r="M213" s="66"/>
      <c r="N213" s="66"/>
      <c r="O213" s="66"/>
      <c r="P213" s="69"/>
      <c r="Q213" s="69"/>
      <c r="R213" s="66"/>
      <c r="S213" s="70"/>
      <c r="T213" s="66"/>
      <c r="U213" s="66"/>
      <c r="V213" s="66"/>
      <c r="W213" s="66"/>
      <c r="X213" s="66"/>
      <c r="Y213" s="66"/>
      <c r="Z213" s="71"/>
      <c r="AA213" s="66"/>
      <c r="AB213" s="66"/>
      <c r="AC213" s="66"/>
      <c r="AD213" s="66"/>
      <c r="AE213" s="66"/>
      <c r="AF213" s="72"/>
      <c r="AG213" s="72"/>
      <c r="AH213" s="72"/>
      <c r="AI213" s="66"/>
      <c r="AJ213" s="73"/>
      <c r="AK213" s="66"/>
    </row>
    <row r="214" spans="1:37" ht="15" customHeight="1">
      <c r="A214" s="64"/>
      <c r="B214" s="65"/>
      <c r="C214" s="66"/>
      <c r="D214" s="66"/>
      <c r="E214" s="66"/>
      <c r="F214" s="66"/>
      <c r="G214" s="67"/>
      <c r="H214" s="66"/>
      <c r="I214" s="66"/>
      <c r="J214" s="66"/>
      <c r="K214" s="66"/>
      <c r="L214" s="66"/>
      <c r="M214" s="66"/>
      <c r="N214" s="66"/>
      <c r="O214" s="66"/>
      <c r="P214" s="69"/>
      <c r="Q214" s="69"/>
      <c r="R214" s="66"/>
      <c r="S214" s="70"/>
      <c r="T214" s="66"/>
      <c r="U214" s="66"/>
      <c r="V214" s="66"/>
      <c r="W214" s="66"/>
      <c r="X214" s="66"/>
      <c r="Y214" s="66"/>
      <c r="Z214" s="71"/>
      <c r="AA214" s="66"/>
      <c r="AB214" s="66"/>
      <c r="AC214" s="66"/>
      <c r="AD214" s="66"/>
      <c r="AE214" s="66"/>
      <c r="AF214" s="72"/>
      <c r="AG214" s="72"/>
      <c r="AH214" s="72"/>
      <c r="AI214" s="66"/>
      <c r="AJ214" s="73"/>
      <c r="AK214" s="66"/>
    </row>
    <row r="215" spans="1:37" ht="15" customHeight="1">
      <c r="A215" s="64"/>
      <c r="B215" s="65"/>
      <c r="C215" s="66"/>
      <c r="D215" s="66"/>
      <c r="E215" s="66"/>
      <c r="F215" s="66"/>
      <c r="G215" s="67"/>
      <c r="H215" s="66"/>
      <c r="I215" s="66"/>
      <c r="J215" s="66"/>
      <c r="K215" s="66"/>
      <c r="L215" s="66"/>
      <c r="M215" s="66"/>
      <c r="N215" s="66"/>
      <c r="O215" s="66"/>
      <c r="P215" s="69"/>
      <c r="Q215" s="69"/>
      <c r="R215" s="66"/>
      <c r="S215" s="70"/>
      <c r="T215" s="66"/>
      <c r="U215" s="66"/>
      <c r="V215" s="66"/>
      <c r="W215" s="66"/>
      <c r="X215" s="66"/>
      <c r="Y215" s="66"/>
      <c r="Z215" s="71"/>
      <c r="AA215" s="66"/>
      <c r="AB215" s="66"/>
      <c r="AC215" s="66"/>
      <c r="AD215" s="66"/>
      <c r="AE215" s="66"/>
      <c r="AF215" s="72"/>
      <c r="AG215" s="72"/>
      <c r="AH215" s="72"/>
      <c r="AI215" s="66"/>
      <c r="AJ215" s="73"/>
      <c r="AK215" s="66"/>
    </row>
    <row r="216" spans="1:37" ht="15" customHeight="1">
      <c r="A216" s="64"/>
      <c r="B216" s="65"/>
      <c r="C216" s="66"/>
      <c r="D216" s="66"/>
      <c r="E216" s="66"/>
      <c r="F216" s="66"/>
      <c r="G216" s="67"/>
      <c r="H216" s="66"/>
      <c r="I216" s="66"/>
      <c r="J216" s="66"/>
      <c r="K216" s="66"/>
      <c r="L216" s="66"/>
      <c r="M216" s="66"/>
      <c r="N216" s="66"/>
      <c r="O216" s="66"/>
      <c r="P216" s="69"/>
      <c r="Q216" s="69"/>
      <c r="R216" s="66"/>
      <c r="S216" s="70"/>
      <c r="T216" s="66"/>
      <c r="U216" s="66"/>
      <c r="V216" s="66"/>
      <c r="W216" s="66"/>
      <c r="X216" s="66"/>
      <c r="Y216" s="66"/>
      <c r="Z216" s="71"/>
      <c r="AA216" s="66"/>
      <c r="AB216" s="66"/>
      <c r="AC216" s="66"/>
      <c r="AD216" s="66"/>
      <c r="AE216" s="66"/>
      <c r="AF216" s="72"/>
      <c r="AG216" s="72"/>
      <c r="AH216" s="72"/>
      <c r="AI216" s="66"/>
      <c r="AJ216" s="73"/>
      <c r="AK216" s="66"/>
    </row>
    <row r="217" spans="1:37" ht="15" customHeight="1">
      <c r="A217" s="64"/>
      <c r="B217" s="65"/>
      <c r="C217" s="66"/>
      <c r="D217" s="66"/>
      <c r="E217" s="66"/>
      <c r="F217" s="66"/>
      <c r="G217" s="67"/>
      <c r="H217" s="66"/>
      <c r="I217" s="66"/>
      <c r="J217" s="66"/>
      <c r="K217" s="66"/>
      <c r="L217" s="66"/>
      <c r="M217" s="66"/>
      <c r="N217" s="66"/>
      <c r="O217" s="66"/>
      <c r="P217" s="69"/>
      <c r="Q217" s="69"/>
      <c r="R217" s="66"/>
      <c r="S217" s="70"/>
      <c r="T217" s="66"/>
      <c r="U217" s="66"/>
      <c r="V217" s="66"/>
      <c r="W217" s="66"/>
      <c r="X217" s="66"/>
      <c r="Y217" s="66"/>
      <c r="Z217" s="71"/>
      <c r="AA217" s="66"/>
      <c r="AB217" s="66"/>
      <c r="AC217" s="66"/>
      <c r="AD217" s="66"/>
      <c r="AE217" s="66"/>
      <c r="AF217" s="72"/>
      <c r="AG217" s="72"/>
      <c r="AH217" s="72"/>
      <c r="AI217" s="66"/>
      <c r="AJ217" s="73"/>
      <c r="AK217" s="66"/>
    </row>
    <row r="218" spans="1:37" ht="15" customHeight="1">
      <c r="A218" s="64"/>
      <c r="B218" s="65"/>
      <c r="C218" s="66"/>
      <c r="D218" s="66"/>
      <c r="E218" s="66"/>
      <c r="F218" s="66"/>
      <c r="G218" s="67"/>
      <c r="H218" s="66"/>
      <c r="I218" s="66"/>
      <c r="J218" s="66"/>
      <c r="K218" s="66"/>
      <c r="L218" s="66"/>
      <c r="M218" s="66"/>
      <c r="N218" s="66"/>
      <c r="O218" s="66"/>
      <c r="P218" s="69"/>
      <c r="Q218" s="69"/>
      <c r="R218" s="66"/>
      <c r="S218" s="70"/>
      <c r="T218" s="66"/>
      <c r="U218" s="66"/>
      <c r="V218" s="66"/>
      <c r="W218" s="66"/>
      <c r="X218" s="66"/>
      <c r="Y218" s="66"/>
      <c r="Z218" s="71"/>
      <c r="AA218" s="66"/>
      <c r="AB218" s="66"/>
      <c r="AC218" s="66"/>
      <c r="AD218" s="66"/>
      <c r="AE218" s="66"/>
      <c r="AF218" s="72"/>
      <c r="AG218" s="72"/>
      <c r="AH218" s="72"/>
      <c r="AI218" s="66"/>
      <c r="AJ218" s="73"/>
      <c r="AK218" s="66"/>
    </row>
    <row r="219" spans="1:37" ht="15" customHeight="1">
      <c r="A219" s="64"/>
      <c r="B219" s="65"/>
      <c r="C219" s="66"/>
      <c r="D219" s="66"/>
      <c r="E219" s="66"/>
      <c r="F219" s="66"/>
      <c r="G219" s="67"/>
      <c r="H219" s="66"/>
      <c r="I219" s="66"/>
      <c r="J219" s="66"/>
      <c r="K219" s="66"/>
      <c r="L219" s="66"/>
      <c r="M219" s="66"/>
      <c r="N219" s="66"/>
      <c r="O219" s="66"/>
      <c r="P219" s="69"/>
      <c r="Q219" s="69"/>
      <c r="R219" s="66"/>
      <c r="S219" s="70"/>
      <c r="T219" s="66"/>
      <c r="U219" s="66"/>
      <c r="V219" s="66"/>
      <c r="W219" s="66"/>
      <c r="X219" s="66"/>
      <c r="Y219" s="66"/>
      <c r="Z219" s="71"/>
      <c r="AA219" s="66"/>
      <c r="AB219" s="66"/>
      <c r="AC219" s="66"/>
      <c r="AD219" s="66"/>
      <c r="AE219" s="66"/>
      <c r="AF219" s="72"/>
      <c r="AG219" s="72"/>
      <c r="AH219" s="72"/>
      <c r="AI219" s="66"/>
      <c r="AJ219" s="73"/>
      <c r="AK219" s="66"/>
    </row>
    <row r="220" spans="1:37" ht="15" customHeight="1">
      <c r="A220" s="64"/>
      <c r="B220" s="65"/>
      <c r="C220" s="66"/>
      <c r="D220" s="66"/>
      <c r="E220" s="66"/>
      <c r="F220" s="66"/>
      <c r="G220" s="67"/>
      <c r="H220" s="66"/>
      <c r="I220" s="66"/>
      <c r="J220" s="66"/>
      <c r="K220" s="66"/>
      <c r="L220" s="66"/>
      <c r="M220" s="66"/>
      <c r="N220" s="66"/>
      <c r="O220" s="66"/>
      <c r="P220" s="69"/>
      <c r="Q220" s="69"/>
      <c r="R220" s="66"/>
      <c r="S220" s="70"/>
      <c r="T220" s="66"/>
      <c r="U220" s="66"/>
      <c r="V220" s="66"/>
      <c r="W220" s="66"/>
      <c r="X220" s="66"/>
      <c r="Y220" s="66"/>
      <c r="Z220" s="71"/>
      <c r="AA220" s="66"/>
      <c r="AB220" s="66"/>
      <c r="AC220" s="66"/>
      <c r="AD220" s="66"/>
      <c r="AE220" s="66"/>
      <c r="AF220" s="72"/>
      <c r="AG220" s="72"/>
      <c r="AH220" s="72"/>
      <c r="AI220" s="66"/>
      <c r="AJ220" s="73"/>
      <c r="AK220" s="66"/>
    </row>
    <row r="221" spans="1:37" ht="15" customHeight="1">
      <c r="A221" s="64"/>
      <c r="B221" s="65"/>
      <c r="C221" s="66"/>
      <c r="D221" s="66"/>
      <c r="E221" s="66"/>
      <c r="F221" s="66"/>
      <c r="G221" s="67"/>
      <c r="H221" s="66"/>
      <c r="I221" s="66"/>
      <c r="J221" s="66"/>
      <c r="K221" s="66"/>
      <c r="L221" s="66"/>
      <c r="M221" s="66"/>
      <c r="N221" s="66"/>
      <c r="O221" s="66"/>
      <c r="P221" s="69"/>
      <c r="Q221" s="69"/>
      <c r="R221" s="66"/>
      <c r="S221" s="70"/>
      <c r="T221" s="66"/>
      <c r="U221" s="66"/>
      <c r="V221" s="66"/>
      <c r="W221" s="66"/>
      <c r="X221" s="66"/>
      <c r="Y221" s="66"/>
      <c r="Z221" s="71"/>
      <c r="AA221" s="66"/>
      <c r="AB221" s="66"/>
      <c r="AC221" s="66"/>
      <c r="AD221" s="66"/>
      <c r="AE221" s="66"/>
      <c r="AF221" s="72"/>
      <c r="AG221" s="72"/>
      <c r="AH221" s="72"/>
      <c r="AI221" s="66"/>
      <c r="AJ221" s="73"/>
      <c r="AK221" s="66"/>
    </row>
    <row r="222" spans="1:37" ht="15" customHeight="1">
      <c r="A222" s="64"/>
      <c r="B222" s="65"/>
      <c r="C222" s="66"/>
      <c r="D222" s="66"/>
      <c r="E222" s="66"/>
      <c r="F222" s="66"/>
      <c r="G222" s="67"/>
      <c r="H222" s="66"/>
      <c r="I222" s="66"/>
      <c r="J222" s="66"/>
      <c r="K222" s="66"/>
      <c r="L222" s="66"/>
      <c r="M222" s="66"/>
      <c r="N222" s="66"/>
      <c r="O222" s="66"/>
      <c r="P222" s="69"/>
      <c r="Q222" s="69"/>
      <c r="R222" s="66"/>
      <c r="S222" s="70"/>
      <c r="T222" s="66"/>
      <c r="U222" s="66"/>
      <c r="V222" s="66"/>
      <c r="W222" s="66"/>
      <c r="X222" s="66"/>
      <c r="Y222" s="66"/>
      <c r="Z222" s="71"/>
      <c r="AA222" s="66"/>
      <c r="AB222" s="66"/>
      <c r="AC222" s="66"/>
      <c r="AD222" s="66"/>
      <c r="AE222" s="66"/>
      <c r="AF222" s="72"/>
      <c r="AG222" s="72"/>
      <c r="AH222" s="72"/>
      <c r="AI222" s="66"/>
      <c r="AJ222" s="73"/>
      <c r="AK222" s="66"/>
    </row>
    <row r="223" spans="1:37" ht="15" customHeight="1">
      <c r="A223" s="64"/>
      <c r="B223" s="65"/>
      <c r="C223" s="66"/>
      <c r="D223" s="66"/>
      <c r="E223" s="66"/>
      <c r="F223" s="66"/>
      <c r="G223" s="67"/>
      <c r="H223" s="66"/>
      <c r="I223" s="66"/>
      <c r="J223" s="66"/>
      <c r="K223" s="66"/>
      <c r="L223" s="66"/>
      <c r="M223" s="66"/>
      <c r="N223" s="66"/>
      <c r="O223" s="66"/>
      <c r="P223" s="69"/>
      <c r="Q223" s="69"/>
      <c r="R223" s="66"/>
      <c r="S223" s="70"/>
      <c r="T223" s="66"/>
      <c r="U223" s="66"/>
      <c r="V223" s="66"/>
      <c r="W223" s="66"/>
      <c r="X223" s="66"/>
      <c r="Y223" s="66"/>
      <c r="Z223" s="71"/>
      <c r="AA223" s="66"/>
      <c r="AB223" s="66"/>
      <c r="AC223" s="66"/>
      <c r="AD223" s="66"/>
      <c r="AE223" s="66"/>
      <c r="AF223" s="72"/>
      <c r="AG223" s="72"/>
      <c r="AH223" s="72"/>
      <c r="AI223" s="66"/>
      <c r="AJ223" s="73"/>
      <c r="AK223" s="66"/>
    </row>
    <row r="224" spans="1:37" ht="15" customHeight="1">
      <c r="A224" s="64"/>
      <c r="B224" s="65"/>
      <c r="C224" s="66"/>
      <c r="D224" s="66"/>
      <c r="E224" s="66"/>
      <c r="F224" s="66"/>
      <c r="G224" s="67"/>
      <c r="H224" s="66"/>
      <c r="I224" s="66"/>
      <c r="J224" s="66"/>
      <c r="K224" s="66"/>
      <c r="L224" s="66"/>
      <c r="M224" s="66"/>
      <c r="N224" s="66"/>
      <c r="O224" s="66"/>
      <c r="P224" s="69"/>
      <c r="Q224" s="69"/>
      <c r="R224" s="66"/>
      <c r="S224" s="70"/>
      <c r="T224" s="66"/>
      <c r="U224" s="66"/>
      <c r="V224" s="66"/>
      <c r="W224" s="66"/>
      <c r="X224" s="66"/>
      <c r="Y224" s="66"/>
      <c r="Z224" s="71"/>
      <c r="AA224" s="66"/>
      <c r="AB224" s="66"/>
      <c r="AC224" s="66"/>
      <c r="AD224" s="66"/>
      <c r="AE224" s="66"/>
      <c r="AF224" s="72"/>
      <c r="AG224" s="72"/>
      <c r="AH224" s="72"/>
      <c r="AI224" s="66"/>
      <c r="AJ224" s="73"/>
      <c r="AK224" s="66"/>
    </row>
    <row r="225" spans="1:37" ht="15" customHeight="1">
      <c r="A225" s="64"/>
      <c r="B225" s="65"/>
      <c r="C225" s="66"/>
      <c r="D225" s="66"/>
      <c r="E225" s="66"/>
      <c r="F225" s="66"/>
      <c r="G225" s="67"/>
      <c r="H225" s="66"/>
      <c r="I225" s="66"/>
      <c r="J225" s="66"/>
      <c r="K225" s="66"/>
      <c r="L225" s="66"/>
      <c r="M225" s="66"/>
      <c r="N225" s="66"/>
      <c r="O225" s="66"/>
      <c r="P225" s="69"/>
      <c r="Q225" s="69"/>
      <c r="R225" s="66"/>
      <c r="S225" s="70"/>
      <c r="T225" s="66"/>
      <c r="U225" s="66"/>
      <c r="V225" s="66"/>
      <c r="W225" s="66"/>
      <c r="X225" s="66"/>
      <c r="Y225" s="66"/>
      <c r="Z225" s="71"/>
      <c r="AA225" s="66"/>
      <c r="AB225" s="66"/>
      <c r="AC225" s="66"/>
      <c r="AD225" s="66"/>
      <c r="AE225" s="66"/>
      <c r="AF225" s="72"/>
      <c r="AG225" s="72"/>
      <c r="AH225" s="72"/>
      <c r="AI225" s="66"/>
      <c r="AJ225" s="73"/>
      <c r="AK225" s="66"/>
    </row>
    <row r="226" spans="1:37" ht="15" customHeight="1">
      <c r="A226" s="64"/>
      <c r="B226" s="65"/>
      <c r="C226" s="66"/>
      <c r="D226" s="66"/>
      <c r="E226" s="66"/>
      <c r="F226" s="66"/>
      <c r="G226" s="67"/>
      <c r="H226" s="66"/>
      <c r="I226" s="66"/>
      <c r="J226" s="66"/>
      <c r="K226" s="66"/>
      <c r="L226" s="66"/>
      <c r="M226" s="66"/>
      <c r="N226" s="66"/>
      <c r="O226" s="66"/>
      <c r="P226" s="69"/>
      <c r="Q226" s="69"/>
      <c r="R226" s="66"/>
      <c r="S226" s="70"/>
      <c r="T226" s="66"/>
      <c r="U226" s="66"/>
      <c r="V226" s="66"/>
      <c r="W226" s="66"/>
      <c r="X226" s="66"/>
      <c r="Y226" s="66"/>
      <c r="Z226" s="71"/>
      <c r="AA226" s="66"/>
      <c r="AB226" s="66"/>
      <c r="AC226" s="66"/>
      <c r="AD226" s="66"/>
      <c r="AE226" s="66"/>
      <c r="AF226" s="72"/>
      <c r="AG226" s="72"/>
      <c r="AH226" s="72"/>
      <c r="AI226" s="66"/>
      <c r="AJ226" s="73"/>
      <c r="AK226" s="66"/>
    </row>
    <row r="227" spans="1:37" ht="15" customHeight="1">
      <c r="A227" s="64"/>
      <c r="B227" s="65"/>
      <c r="C227" s="66"/>
      <c r="D227" s="66"/>
      <c r="E227" s="66"/>
      <c r="F227" s="66"/>
      <c r="G227" s="67"/>
      <c r="H227" s="66"/>
      <c r="I227" s="66"/>
      <c r="J227" s="66"/>
      <c r="K227" s="66"/>
      <c r="L227" s="66"/>
      <c r="M227" s="66"/>
      <c r="N227" s="66"/>
      <c r="O227" s="66"/>
      <c r="P227" s="69"/>
      <c r="Q227" s="69"/>
      <c r="R227" s="66"/>
      <c r="S227" s="70"/>
      <c r="T227" s="66"/>
      <c r="U227" s="66"/>
      <c r="V227" s="66"/>
      <c r="W227" s="66"/>
      <c r="X227" s="66"/>
      <c r="Y227" s="66"/>
      <c r="Z227" s="71"/>
      <c r="AA227" s="66"/>
      <c r="AB227" s="66"/>
      <c r="AC227" s="66"/>
      <c r="AD227" s="66"/>
      <c r="AE227" s="66"/>
      <c r="AF227" s="72"/>
      <c r="AG227" s="72"/>
      <c r="AH227" s="72"/>
      <c r="AI227" s="66"/>
      <c r="AJ227" s="73"/>
      <c r="AK227" s="66"/>
    </row>
    <row r="228" spans="1:37" ht="15" customHeight="1">
      <c r="A228" s="64"/>
      <c r="B228" s="65"/>
      <c r="C228" s="66"/>
      <c r="D228" s="66"/>
      <c r="E228" s="66"/>
      <c r="F228" s="66"/>
      <c r="G228" s="67"/>
      <c r="H228" s="66"/>
      <c r="I228" s="66"/>
      <c r="J228" s="66"/>
      <c r="K228" s="66"/>
      <c r="L228" s="66"/>
      <c r="M228" s="66"/>
      <c r="N228" s="66"/>
      <c r="O228" s="66"/>
      <c r="P228" s="69"/>
      <c r="Q228" s="69"/>
      <c r="R228" s="66"/>
      <c r="S228" s="70"/>
      <c r="T228" s="66"/>
      <c r="U228" s="66"/>
      <c r="V228" s="66"/>
      <c r="W228" s="66"/>
      <c r="X228" s="66"/>
      <c r="Y228" s="66"/>
      <c r="Z228" s="71"/>
      <c r="AA228" s="66"/>
      <c r="AB228" s="66"/>
      <c r="AC228" s="66"/>
      <c r="AD228" s="66"/>
      <c r="AE228" s="66"/>
      <c r="AF228" s="72"/>
      <c r="AG228" s="72"/>
      <c r="AH228" s="72"/>
      <c r="AI228" s="66"/>
      <c r="AJ228" s="73"/>
      <c r="AK228" s="66"/>
    </row>
    <row r="229" spans="1:37" ht="15" customHeight="1">
      <c r="A229" s="64"/>
      <c r="B229" s="65"/>
      <c r="C229" s="66"/>
      <c r="D229" s="66"/>
      <c r="E229" s="66"/>
      <c r="F229" s="66"/>
      <c r="G229" s="67"/>
      <c r="H229" s="66"/>
      <c r="I229" s="66"/>
      <c r="J229" s="66"/>
      <c r="K229" s="66"/>
      <c r="L229" s="66"/>
      <c r="M229" s="66"/>
      <c r="N229" s="66"/>
      <c r="O229" s="66"/>
      <c r="P229" s="69"/>
      <c r="Q229" s="69"/>
      <c r="R229" s="66"/>
      <c r="S229" s="70"/>
      <c r="T229" s="66"/>
      <c r="U229" s="66"/>
      <c r="V229" s="66"/>
      <c r="W229" s="66"/>
      <c r="X229" s="66"/>
      <c r="Y229" s="66"/>
      <c r="Z229" s="71"/>
      <c r="AA229" s="66"/>
      <c r="AB229" s="66"/>
      <c r="AC229" s="66"/>
      <c r="AD229" s="66"/>
      <c r="AE229" s="66"/>
      <c r="AF229" s="72"/>
      <c r="AG229" s="72"/>
      <c r="AH229" s="72"/>
      <c r="AI229" s="66"/>
      <c r="AJ229" s="73"/>
      <c r="AK229" s="66"/>
    </row>
    <row r="230" spans="1:37" ht="15" customHeight="1">
      <c r="A230" s="64"/>
      <c r="B230" s="65"/>
      <c r="C230" s="66"/>
      <c r="D230" s="66"/>
      <c r="E230" s="66"/>
      <c r="F230" s="66"/>
      <c r="G230" s="67"/>
      <c r="H230" s="66"/>
      <c r="I230" s="66"/>
      <c r="J230" s="66"/>
      <c r="K230" s="66"/>
      <c r="L230" s="66"/>
      <c r="M230" s="66"/>
      <c r="N230" s="66"/>
      <c r="O230" s="66"/>
      <c r="P230" s="69"/>
      <c r="Q230" s="69"/>
      <c r="R230" s="66"/>
      <c r="S230" s="70"/>
      <c r="T230" s="66"/>
      <c r="U230" s="66"/>
      <c r="V230" s="66"/>
      <c r="W230" s="66"/>
      <c r="X230" s="66"/>
      <c r="Y230" s="66"/>
      <c r="Z230" s="71"/>
      <c r="AA230" s="66"/>
      <c r="AB230" s="66"/>
      <c r="AC230" s="66"/>
      <c r="AD230" s="66"/>
      <c r="AE230" s="66"/>
      <c r="AF230" s="72"/>
      <c r="AG230" s="72"/>
      <c r="AH230" s="72"/>
      <c r="AI230" s="66"/>
      <c r="AJ230" s="73"/>
      <c r="AK230" s="66"/>
    </row>
    <row r="231" spans="1:37" ht="15" customHeight="1">
      <c r="A231" s="64"/>
      <c r="B231" s="65"/>
      <c r="C231" s="66"/>
      <c r="D231" s="66"/>
      <c r="E231" s="66"/>
      <c r="F231" s="66"/>
      <c r="G231" s="67"/>
      <c r="H231" s="66"/>
      <c r="I231" s="66"/>
      <c r="J231" s="66"/>
      <c r="K231" s="66"/>
      <c r="L231" s="66"/>
      <c r="M231" s="66"/>
      <c r="N231" s="66"/>
      <c r="O231" s="66"/>
      <c r="P231" s="69"/>
      <c r="Q231" s="69"/>
      <c r="R231" s="66"/>
      <c r="S231" s="70"/>
      <c r="T231" s="66"/>
      <c r="U231" s="66"/>
      <c r="V231" s="66"/>
      <c r="W231" s="66"/>
      <c r="X231" s="66"/>
      <c r="Y231" s="66"/>
      <c r="Z231" s="71"/>
      <c r="AA231" s="66"/>
      <c r="AB231" s="66"/>
      <c r="AC231" s="66"/>
      <c r="AD231" s="66"/>
      <c r="AE231" s="66"/>
      <c r="AF231" s="72"/>
      <c r="AG231" s="72"/>
      <c r="AH231" s="72"/>
      <c r="AI231" s="66"/>
      <c r="AJ231" s="73"/>
      <c r="AK231" s="66"/>
    </row>
    <row r="232" spans="1:37" ht="15" customHeight="1">
      <c r="A232" s="64"/>
      <c r="B232" s="65"/>
      <c r="C232" s="66"/>
      <c r="D232" s="66"/>
      <c r="E232" s="66"/>
      <c r="F232" s="66"/>
      <c r="G232" s="67"/>
      <c r="H232" s="66"/>
      <c r="I232" s="66"/>
      <c r="J232" s="66"/>
      <c r="K232" s="66"/>
      <c r="L232" s="66"/>
      <c r="M232" s="66"/>
      <c r="N232" s="66"/>
      <c r="O232" s="66"/>
      <c r="P232" s="69"/>
      <c r="Q232" s="69"/>
      <c r="R232" s="66"/>
      <c r="S232" s="70"/>
      <c r="T232" s="66"/>
      <c r="U232" s="66"/>
      <c r="V232" s="66"/>
      <c r="W232" s="66"/>
      <c r="X232" s="66"/>
      <c r="Y232" s="66"/>
      <c r="Z232" s="71"/>
      <c r="AA232" s="66"/>
      <c r="AB232" s="66"/>
      <c r="AC232" s="66"/>
      <c r="AD232" s="66"/>
      <c r="AE232" s="66"/>
      <c r="AF232" s="72"/>
      <c r="AG232" s="72"/>
      <c r="AH232" s="72"/>
      <c r="AI232" s="66"/>
      <c r="AJ232" s="73"/>
      <c r="AK232" s="66"/>
    </row>
    <row r="233" spans="1:37" ht="15" customHeight="1">
      <c r="A233" s="64"/>
      <c r="B233" s="65"/>
      <c r="C233" s="66"/>
      <c r="D233" s="66"/>
      <c r="E233" s="66"/>
      <c r="F233" s="66"/>
      <c r="G233" s="67"/>
      <c r="H233" s="66"/>
      <c r="I233" s="66"/>
      <c r="J233" s="66"/>
      <c r="K233" s="66"/>
      <c r="L233" s="66"/>
      <c r="M233" s="66"/>
      <c r="N233" s="66"/>
      <c r="O233" s="66"/>
      <c r="P233" s="69"/>
      <c r="Q233" s="69"/>
      <c r="R233" s="66"/>
      <c r="S233" s="70"/>
      <c r="T233" s="66"/>
      <c r="U233" s="66"/>
      <c r="V233" s="66"/>
      <c r="W233" s="66"/>
      <c r="X233" s="66"/>
      <c r="Y233" s="66"/>
      <c r="Z233" s="71"/>
      <c r="AA233" s="66"/>
      <c r="AB233" s="66"/>
      <c r="AC233" s="66"/>
      <c r="AD233" s="66"/>
      <c r="AE233" s="66"/>
      <c r="AF233" s="72"/>
      <c r="AG233" s="72"/>
      <c r="AH233" s="72"/>
      <c r="AI233" s="66"/>
      <c r="AJ233" s="73"/>
      <c r="AK233" s="66"/>
    </row>
    <row r="234" spans="1:37" ht="15" customHeight="1">
      <c r="A234" s="64"/>
      <c r="B234" s="65"/>
      <c r="C234" s="66"/>
      <c r="D234" s="66"/>
      <c r="E234" s="66"/>
      <c r="F234" s="66"/>
      <c r="G234" s="67"/>
      <c r="H234" s="66"/>
      <c r="I234" s="66"/>
      <c r="J234" s="66"/>
      <c r="K234" s="66"/>
      <c r="L234" s="66"/>
      <c r="M234" s="66"/>
      <c r="N234" s="66"/>
      <c r="O234" s="66"/>
      <c r="P234" s="69"/>
      <c r="Q234" s="69"/>
      <c r="R234" s="66"/>
      <c r="S234" s="70"/>
      <c r="T234" s="66"/>
      <c r="U234" s="66"/>
      <c r="V234" s="66"/>
      <c r="W234" s="66"/>
      <c r="X234" s="66"/>
      <c r="Y234" s="66"/>
      <c r="Z234" s="71"/>
      <c r="AA234" s="66"/>
      <c r="AB234" s="66"/>
      <c r="AC234" s="66"/>
      <c r="AD234" s="66"/>
      <c r="AE234" s="66"/>
      <c r="AF234" s="72"/>
      <c r="AG234" s="72"/>
      <c r="AH234" s="72"/>
      <c r="AI234" s="66"/>
      <c r="AJ234" s="73"/>
      <c r="AK234" s="66"/>
    </row>
    <row r="235" spans="1:37" ht="15" customHeight="1">
      <c r="A235" s="64"/>
      <c r="B235" s="65"/>
      <c r="C235" s="66"/>
      <c r="D235" s="66"/>
      <c r="E235" s="66"/>
      <c r="F235" s="66"/>
      <c r="G235" s="67"/>
      <c r="H235" s="66"/>
      <c r="I235" s="66"/>
      <c r="J235" s="66"/>
      <c r="K235" s="66"/>
      <c r="L235" s="66"/>
      <c r="M235" s="66"/>
      <c r="N235" s="66"/>
      <c r="O235" s="66"/>
      <c r="P235" s="69"/>
      <c r="Q235" s="69"/>
      <c r="R235" s="66"/>
      <c r="S235" s="70"/>
      <c r="T235" s="66"/>
      <c r="U235" s="66"/>
      <c r="V235" s="66"/>
      <c r="W235" s="66"/>
      <c r="X235" s="66"/>
      <c r="Y235" s="66"/>
      <c r="Z235" s="71"/>
      <c r="AA235" s="66"/>
      <c r="AB235" s="66"/>
      <c r="AC235" s="66"/>
      <c r="AD235" s="66"/>
      <c r="AE235" s="66"/>
      <c r="AF235" s="72"/>
      <c r="AG235" s="72"/>
      <c r="AH235" s="72"/>
      <c r="AI235" s="66"/>
      <c r="AJ235" s="73"/>
      <c r="AK235" s="66"/>
    </row>
    <row r="236" spans="1:37" ht="15" customHeight="1">
      <c r="A236" s="64"/>
      <c r="B236" s="65"/>
      <c r="C236" s="66"/>
      <c r="D236" s="66"/>
      <c r="E236" s="66"/>
      <c r="F236" s="66"/>
      <c r="G236" s="67"/>
      <c r="H236" s="66"/>
      <c r="I236" s="66"/>
      <c r="J236" s="66"/>
      <c r="K236" s="66"/>
      <c r="L236" s="66"/>
      <c r="M236" s="66"/>
      <c r="N236" s="66"/>
      <c r="O236" s="66"/>
      <c r="P236" s="69"/>
      <c r="Q236" s="69"/>
      <c r="R236" s="66"/>
      <c r="S236" s="70"/>
      <c r="T236" s="66"/>
      <c r="U236" s="66"/>
      <c r="V236" s="66"/>
      <c r="W236" s="66"/>
      <c r="X236" s="66"/>
      <c r="Y236" s="66"/>
      <c r="Z236" s="71"/>
      <c r="AA236" s="66"/>
      <c r="AB236" s="66"/>
      <c r="AC236" s="66"/>
      <c r="AD236" s="66"/>
      <c r="AE236" s="66"/>
      <c r="AF236" s="72"/>
      <c r="AG236" s="72"/>
      <c r="AH236" s="72"/>
      <c r="AI236" s="66"/>
      <c r="AJ236" s="73"/>
      <c r="AK236" s="66"/>
    </row>
    <row r="237" spans="1:37" ht="15" customHeight="1">
      <c r="A237" s="64"/>
      <c r="B237" s="65"/>
      <c r="C237" s="66"/>
      <c r="D237" s="66"/>
      <c r="E237" s="66"/>
      <c r="F237" s="66"/>
      <c r="G237" s="67"/>
      <c r="H237" s="66"/>
      <c r="I237" s="66"/>
      <c r="J237" s="66"/>
      <c r="K237" s="66"/>
      <c r="L237" s="66"/>
      <c r="M237" s="66"/>
      <c r="N237" s="66"/>
      <c r="O237" s="66"/>
      <c r="P237" s="69"/>
      <c r="Q237" s="69"/>
      <c r="R237" s="66"/>
      <c r="S237" s="70"/>
      <c r="T237" s="66"/>
      <c r="U237" s="66"/>
      <c r="V237" s="66"/>
      <c r="W237" s="66"/>
      <c r="X237" s="66"/>
      <c r="Y237" s="66"/>
      <c r="Z237" s="71"/>
      <c r="AA237" s="66"/>
      <c r="AB237" s="66"/>
      <c r="AC237" s="66"/>
      <c r="AD237" s="66"/>
      <c r="AE237" s="66"/>
      <c r="AF237" s="72"/>
      <c r="AG237" s="72"/>
      <c r="AH237" s="72"/>
      <c r="AI237" s="66"/>
      <c r="AJ237" s="73"/>
      <c r="AK237" s="66"/>
    </row>
    <row r="238" spans="1:37" ht="15" customHeight="1">
      <c r="A238" s="64"/>
      <c r="B238" s="65"/>
      <c r="C238" s="66"/>
      <c r="D238" s="66"/>
      <c r="E238" s="66"/>
      <c r="F238" s="66"/>
      <c r="G238" s="67"/>
      <c r="H238" s="66"/>
      <c r="I238" s="66"/>
      <c r="J238" s="66"/>
      <c r="K238" s="66"/>
      <c r="L238" s="66"/>
      <c r="M238" s="66"/>
      <c r="N238" s="66"/>
      <c r="O238" s="66"/>
      <c r="P238" s="69"/>
      <c r="Q238" s="69"/>
      <c r="R238" s="66"/>
      <c r="S238" s="70"/>
      <c r="T238" s="66"/>
      <c r="U238" s="66"/>
      <c r="V238" s="66"/>
      <c r="W238" s="66"/>
      <c r="X238" s="66"/>
      <c r="Y238" s="66"/>
      <c r="Z238" s="71"/>
      <c r="AA238" s="66"/>
      <c r="AB238" s="66"/>
      <c r="AC238" s="66"/>
      <c r="AD238" s="66"/>
      <c r="AE238" s="66"/>
      <c r="AF238" s="72"/>
      <c r="AG238" s="72"/>
      <c r="AH238" s="72"/>
      <c r="AI238" s="66"/>
      <c r="AJ238" s="73"/>
      <c r="AK238" s="66"/>
    </row>
    <row r="239" spans="1:37" ht="15" customHeight="1">
      <c r="A239" s="64"/>
      <c r="B239" s="65"/>
      <c r="C239" s="66"/>
      <c r="D239" s="66"/>
      <c r="E239" s="66"/>
      <c r="F239" s="66"/>
      <c r="G239" s="67"/>
      <c r="H239" s="66"/>
      <c r="I239" s="66"/>
      <c r="J239" s="66"/>
      <c r="K239" s="66"/>
      <c r="L239" s="66"/>
      <c r="M239" s="66"/>
      <c r="N239" s="66"/>
      <c r="O239" s="66"/>
      <c r="P239" s="69"/>
      <c r="Q239" s="69"/>
      <c r="R239" s="66"/>
      <c r="S239" s="70"/>
      <c r="T239" s="66"/>
      <c r="U239" s="66"/>
      <c r="V239" s="66"/>
      <c r="W239" s="66"/>
      <c r="X239" s="66"/>
      <c r="Y239" s="66"/>
      <c r="Z239" s="71"/>
      <c r="AA239" s="66"/>
      <c r="AB239" s="66"/>
      <c r="AC239" s="66"/>
      <c r="AD239" s="66"/>
      <c r="AE239" s="66"/>
      <c r="AF239" s="72"/>
      <c r="AG239" s="72"/>
      <c r="AH239" s="72"/>
      <c r="AI239" s="66"/>
      <c r="AJ239" s="73"/>
      <c r="AK239" s="66"/>
    </row>
    <row r="240" spans="1:37" ht="15" customHeight="1">
      <c r="A240" s="64"/>
      <c r="B240" s="65"/>
      <c r="C240" s="66"/>
      <c r="D240" s="66"/>
      <c r="E240" s="66"/>
      <c r="F240" s="66"/>
      <c r="G240" s="67"/>
      <c r="H240" s="66"/>
      <c r="I240" s="66"/>
      <c r="J240" s="66"/>
      <c r="K240" s="66"/>
      <c r="L240" s="66"/>
      <c r="M240" s="66"/>
      <c r="N240" s="66"/>
      <c r="O240" s="66"/>
      <c r="P240" s="69"/>
      <c r="Q240" s="69"/>
      <c r="R240" s="66"/>
      <c r="S240" s="70"/>
      <c r="T240" s="66"/>
      <c r="U240" s="66"/>
      <c r="V240" s="66"/>
      <c r="W240" s="66"/>
      <c r="X240" s="66"/>
      <c r="Y240" s="66"/>
      <c r="Z240" s="71"/>
      <c r="AA240" s="66"/>
      <c r="AB240" s="66"/>
      <c r="AC240" s="66"/>
      <c r="AD240" s="66"/>
      <c r="AE240" s="66"/>
      <c r="AF240" s="72"/>
      <c r="AG240" s="72"/>
      <c r="AH240" s="72"/>
      <c r="AI240" s="66"/>
      <c r="AJ240" s="73"/>
      <c r="AK240" s="66"/>
    </row>
    <row r="241" spans="1:37" ht="15" customHeight="1">
      <c r="A241" s="64"/>
      <c r="B241" s="65"/>
      <c r="C241" s="66"/>
      <c r="D241" s="66"/>
      <c r="E241" s="66"/>
      <c r="F241" s="66"/>
      <c r="G241" s="67"/>
      <c r="H241" s="66"/>
      <c r="I241" s="66"/>
      <c r="J241" s="66"/>
      <c r="K241" s="66"/>
      <c r="L241" s="66"/>
      <c r="M241" s="66"/>
      <c r="N241" s="66"/>
      <c r="O241" s="66"/>
      <c r="P241" s="69"/>
      <c r="Q241" s="69"/>
      <c r="R241" s="66"/>
      <c r="S241" s="70"/>
      <c r="T241" s="66"/>
      <c r="U241" s="66"/>
      <c r="V241" s="66"/>
      <c r="W241" s="66"/>
      <c r="X241" s="66"/>
      <c r="Y241" s="66"/>
      <c r="Z241" s="71"/>
      <c r="AA241" s="66"/>
      <c r="AB241" s="66"/>
      <c r="AC241" s="66"/>
      <c r="AD241" s="66"/>
      <c r="AE241" s="66"/>
      <c r="AF241" s="72"/>
      <c r="AG241" s="72"/>
      <c r="AH241" s="72"/>
      <c r="AI241" s="66"/>
      <c r="AJ241" s="73"/>
      <c r="AK241" s="66"/>
    </row>
    <row r="242" spans="1:37" ht="15" customHeight="1">
      <c r="A242" s="64"/>
      <c r="B242" s="65"/>
      <c r="C242" s="66"/>
      <c r="D242" s="66"/>
      <c r="E242" s="66"/>
      <c r="F242" s="66"/>
      <c r="G242" s="67"/>
      <c r="H242" s="66"/>
      <c r="I242" s="66"/>
      <c r="J242" s="66"/>
      <c r="K242" s="66"/>
      <c r="L242" s="66"/>
      <c r="M242" s="66"/>
      <c r="N242" s="66"/>
      <c r="O242" s="66"/>
      <c r="P242" s="69"/>
      <c r="Q242" s="69"/>
      <c r="R242" s="66"/>
      <c r="S242" s="70"/>
      <c r="T242" s="66"/>
      <c r="U242" s="66"/>
      <c r="V242" s="66"/>
      <c r="W242" s="66"/>
      <c r="X242" s="66"/>
      <c r="Y242" s="66"/>
      <c r="Z242" s="71"/>
      <c r="AA242" s="66"/>
      <c r="AB242" s="66"/>
      <c r="AC242" s="66"/>
      <c r="AD242" s="66"/>
      <c r="AE242" s="66"/>
      <c r="AF242" s="72"/>
      <c r="AG242" s="72"/>
      <c r="AH242" s="72"/>
      <c r="AI242" s="66"/>
      <c r="AJ242" s="73"/>
      <c r="AK242" s="66"/>
    </row>
    <row r="243" spans="1:37" ht="15" customHeight="1">
      <c r="A243" s="64"/>
      <c r="B243" s="65"/>
      <c r="C243" s="66"/>
      <c r="D243" s="66"/>
      <c r="E243" s="66"/>
      <c r="F243" s="66"/>
      <c r="G243" s="67"/>
      <c r="H243" s="66"/>
      <c r="I243" s="66"/>
      <c r="J243" s="66"/>
      <c r="K243" s="66"/>
      <c r="L243" s="66"/>
      <c r="M243" s="66"/>
      <c r="N243" s="66"/>
      <c r="O243" s="66"/>
      <c r="P243" s="69"/>
      <c r="Q243" s="69"/>
      <c r="R243" s="66"/>
      <c r="S243" s="70"/>
      <c r="T243" s="66"/>
      <c r="U243" s="66"/>
      <c r="V243" s="66"/>
      <c r="W243" s="66"/>
      <c r="X243" s="66"/>
      <c r="Y243" s="66"/>
      <c r="Z243" s="71"/>
      <c r="AA243" s="66"/>
      <c r="AB243" s="66"/>
      <c r="AC243" s="66"/>
      <c r="AD243" s="66"/>
      <c r="AE243" s="66"/>
      <c r="AF243" s="72"/>
      <c r="AG243" s="72"/>
      <c r="AH243" s="72"/>
      <c r="AI243" s="66"/>
      <c r="AJ243" s="73"/>
      <c r="AK243" s="66"/>
    </row>
    <row r="244" spans="1:37" ht="15" customHeight="1">
      <c r="A244" s="64"/>
      <c r="B244" s="65"/>
      <c r="C244" s="66"/>
      <c r="D244" s="66"/>
      <c r="E244" s="66"/>
      <c r="F244" s="66"/>
      <c r="G244" s="67"/>
      <c r="H244" s="66"/>
      <c r="I244" s="66"/>
      <c r="J244" s="66"/>
      <c r="K244" s="66"/>
      <c r="L244" s="66"/>
      <c r="M244" s="66"/>
      <c r="N244" s="66"/>
      <c r="O244" s="66"/>
      <c r="P244" s="69"/>
      <c r="Q244" s="69"/>
      <c r="R244" s="66"/>
      <c r="S244" s="70"/>
      <c r="T244" s="66"/>
      <c r="U244" s="66"/>
      <c r="V244" s="66"/>
      <c r="W244" s="66"/>
      <c r="X244" s="66"/>
      <c r="Y244" s="66"/>
      <c r="Z244" s="71"/>
      <c r="AA244" s="66"/>
      <c r="AB244" s="66"/>
      <c r="AC244" s="66"/>
      <c r="AD244" s="66"/>
      <c r="AE244" s="66"/>
      <c r="AF244" s="72"/>
      <c r="AG244" s="72"/>
      <c r="AH244" s="72"/>
      <c r="AI244" s="66"/>
      <c r="AJ244" s="73"/>
      <c r="AK244" s="66"/>
    </row>
    <row r="245" spans="1:37" ht="15" customHeight="1">
      <c r="A245" s="64"/>
      <c r="B245" s="65"/>
      <c r="C245" s="66"/>
      <c r="D245" s="66"/>
      <c r="E245" s="66"/>
      <c r="F245" s="66"/>
      <c r="G245" s="67"/>
      <c r="H245" s="66"/>
      <c r="I245" s="66"/>
      <c r="J245" s="66"/>
      <c r="K245" s="66"/>
      <c r="L245" s="66"/>
      <c r="M245" s="66"/>
      <c r="N245" s="66"/>
      <c r="O245" s="66"/>
      <c r="P245" s="69"/>
      <c r="Q245" s="69"/>
      <c r="R245" s="66"/>
      <c r="S245" s="70"/>
      <c r="T245" s="66"/>
      <c r="U245" s="66"/>
      <c r="V245" s="66"/>
      <c r="W245" s="66"/>
      <c r="X245" s="66"/>
      <c r="Y245" s="66"/>
      <c r="Z245" s="71"/>
      <c r="AA245" s="66"/>
      <c r="AB245" s="66"/>
      <c r="AC245" s="66"/>
      <c r="AD245" s="66"/>
      <c r="AE245" s="66"/>
      <c r="AF245" s="72"/>
      <c r="AG245" s="72"/>
      <c r="AH245" s="72"/>
      <c r="AI245" s="66"/>
      <c r="AJ245" s="73"/>
      <c r="AK245" s="66"/>
    </row>
    <row r="246" spans="1:37" ht="15" customHeight="1">
      <c r="A246" s="64"/>
      <c r="B246" s="65"/>
      <c r="C246" s="66"/>
      <c r="D246" s="66"/>
      <c r="E246" s="66"/>
      <c r="F246" s="66"/>
      <c r="G246" s="67"/>
      <c r="H246" s="66"/>
      <c r="I246" s="66"/>
      <c r="J246" s="66"/>
      <c r="K246" s="66"/>
      <c r="L246" s="66"/>
      <c r="M246" s="66"/>
      <c r="N246" s="66"/>
      <c r="O246" s="66"/>
      <c r="P246" s="69"/>
      <c r="Q246" s="69"/>
      <c r="R246" s="66"/>
      <c r="S246" s="70"/>
      <c r="T246" s="66"/>
      <c r="U246" s="66"/>
      <c r="V246" s="66"/>
      <c r="W246" s="66"/>
      <c r="X246" s="66"/>
      <c r="Y246" s="66"/>
      <c r="Z246" s="71"/>
      <c r="AA246" s="66"/>
      <c r="AB246" s="66"/>
      <c r="AC246" s="66"/>
      <c r="AD246" s="66"/>
      <c r="AE246" s="66"/>
      <c r="AF246" s="72"/>
      <c r="AG246" s="72"/>
      <c r="AH246" s="72"/>
      <c r="AI246" s="66"/>
      <c r="AJ246" s="73"/>
      <c r="AK246" s="66"/>
    </row>
    <row r="247" spans="1:37" ht="15" customHeight="1">
      <c r="A247" s="64"/>
      <c r="B247" s="65"/>
      <c r="C247" s="66"/>
      <c r="D247" s="66"/>
      <c r="E247" s="66"/>
      <c r="F247" s="66"/>
      <c r="G247" s="67"/>
      <c r="H247" s="66"/>
      <c r="I247" s="66"/>
      <c r="J247" s="66"/>
      <c r="K247" s="66"/>
      <c r="L247" s="66"/>
      <c r="M247" s="66"/>
      <c r="N247" s="66"/>
      <c r="O247" s="66"/>
      <c r="P247" s="69"/>
      <c r="Q247" s="69"/>
      <c r="R247" s="66"/>
      <c r="S247" s="70"/>
      <c r="T247" s="66"/>
      <c r="U247" s="66"/>
      <c r="V247" s="66"/>
      <c r="W247" s="66"/>
      <c r="X247" s="66"/>
      <c r="Y247" s="66"/>
      <c r="Z247" s="71"/>
      <c r="AA247" s="66"/>
      <c r="AB247" s="66"/>
      <c r="AC247" s="66"/>
      <c r="AD247" s="66"/>
      <c r="AE247" s="66"/>
      <c r="AF247" s="72"/>
      <c r="AG247" s="72"/>
      <c r="AH247" s="72"/>
      <c r="AI247" s="66"/>
      <c r="AJ247" s="73"/>
      <c r="AK247" s="66"/>
    </row>
    <row r="248" spans="1:37" ht="15" customHeight="1">
      <c r="A248" s="64"/>
      <c r="B248" s="65"/>
      <c r="C248" s="66"/>
      <c r="D248" s="66"/>
      <c r="E248" s="66"/>
      <c r="F248" s="66"/>
      <c r="G248" s="67"/>
      <c r="H248" s="66"/>
      <c r="I248" s="66"/>
      <c r="J248" s="66"/>
      <c r="K248" s="66"/>
      <c r="L248" s="66"/>
      <c r="M248" s="66"/>
      <c r="N248" s="66"/>
      <c r="O248" s="66"/>
      <c r="P248" s="69"/>
      <c r="Q248" s="69"/>
      <c r="R248" s="66"/>
      <c r="S248" s="70"/>
      <c r="T248" s="66"/>
      <c r="U248" s="66"/>
      <c r="V248" s="66"/>
      <c r="W248" s="66"/>
      <c r="X248" s="66"/>
      <c r="Y248" s="66"/>
      <c r="Z248" s="71"/>
      <c r="AA248" s="66"/>
      <c r="AB248" s="66"/>
      <c r="AC248" s="66"/>
      <c r="AD248" s="66"/>
      <c r="AE248" s="66"/>
      <c r="AF248" s="72"/>
      <c r="AG248" s="72"/>
      <c r="AH248" s="72"/>
      <c r="AI248" s="66"/>
      <c r="AJ248" s="73"/>
      <c r="AK248" s="66"/>
    </row>
    <row r="249" spans="1:37" ht="15" customHeight="1">
      <c r="A249" s="64"/>
      <c r="B249" s="65"/>
      <c r="C249" s="66"/>
      <c r="D249" s="66"/>
      <c r="E249" s="66"/>
      <c r="F249" s="66"/>
      <c r="G249" s="67"/>
      <c r="H249" s="66"/>
      <c r="I249" s="66"/>
      <c r="J249" s="66"/>
      <c r="K249" s="66"/>
      <c r="L249" s="66"/>
      <c r="M249" s="66"/>
      <c r="N249" s="66"/>
      <c r="O249" s="66"/>
      <c r="P249" s="69"/>
      <c r="Q249" s="69"/>
      <c r="R249" s="66"/>
      <c r="S249" s="70"/>
      <c r="T249" s="66"/>
      <c r="U249" s="66"/>
      <c r="V249" s="66"/>
      <c r="W249" s="66"/>
      <c r="X249" s="66"/>
      <c r="Y249" s="66"/>
      <c r="Z249" s="71"/>
      <c r="AA249" s="66"/>
      <c r="AB249" s="66"/>
      <c r="AC249" s="66"/>
      <c r="AD249" s="66"/>
      <c r="AE249" s="66"/>
      <c r="AF249" s="72"/>
      <c r="AG249" s="72"/>
      <c r="AH249" s="72"/>
      <c r="AI249" s="66"/>
      <c r="AJ249" s="73"/>
      <c r="AK249" s="66"/>
    </row>
    <row r="250" spans="1:37" ht="15" customHeight="1">
      <c r="A250" s="64"/>
      <c r="B250" s="65"/>
      <c r="C250" s="66"/>
      <c r="D250" s="66"/>
      <c r="E250" s="66"/>
      <c r="F250" s="66"/>
      <c r="G250" s="67"/>
      <c r="H250" s="66"/>
      <c r="I250" s="66"/>
      <c r="J250" s="66"/>
      <c r="K250" s="66"/>
      <c r="L250" s="66"/>
      <c r="M250" s="66"/>
      <c r="N250" s="66"/>
      <c r="O250" s="66"/>
      <c r="P250" s="69"/>
      <c r="Q250" s="69"/>
      <c r="R250" s="66"/>
      <c r="S250" s="70"/>
      <c r="T250" s="66"/>
      <c r="U250" s="66"/>
      <c r="V250" s="66"/>
      <c r="W250" s="66"/>
      <c r="X250" s="66"/>
      <c r="Y250" s="66"/>
      <c r="Z250" s="71"/>
      <c r="AA250" s="66"/>
      <c r="AB250" s="66"/>
      <c r="AC250" s="66"/>
      <c r="AD250" s="66"/>
      <c r="AE250" s="66"/>
      <c r="AF250" s="72"/>
      <c r="AG250" s="72"/>
      <c r="AH250" s="72"/>
      <c r="AI250" s="66"/>
      <c r="AJ250" s="73"/>
      <c r="AK250" s="66"/>
    </row>
    <row r="251" spans="1:37" ht="15" customHeight="1">
      <c r="A251" s="64"/>
      <c r="B251" s="65"/>
      <c r="C251" s="66"/>
      <c r="D251" s="66"/>
      <c r="E251" s="66"/>
      <c r="F251" s="66"/>
      <c r="G251" s="67"/>
      <c r="H251" s="66"/>
      <c r="I251" s="66"/>
      <c r="J251" s="66"/>
      <c r="K251" s="66"/>
      <c r="L251" s="66"/>
      <c r="M251" s="66"/>
      <c r="N251" s="66"/>
      <c r="O251" s="66"/>
      <c r="P251" s="69"/>
      <c r="Q251" s="69"/>
      <c r="R251" s="66"/>
      <c r="S251" s="70"/>
      <c r="T251" s="66"/>
      <c r="U251" s="66"/>
      <c r="V251" s="66"/>
      <c r="W251" s="66"/>
      <c r="X251" s="66"/>
      <c r="Y251" s="66"/>
      <c r="Z251" s="71"/>
      <c r="AA251" s="66"/>
      <c r="AB251" s="66"/>
      <c r="AC251" s="66"/>
      <c r="AD251" s="66"/>
      <c r="AE251" s="66"/>
      <c r="AF251" s="72"/>
      <c r="AG251" s="72"/>
      <c r="AH251" s="72"/>
      <c r="AI251" s="66"/>
      <c r="AJ251" s="73"/>
      <c r="AK251" s="66"/>
    </row>
    <row r="252" spans="1:37" ht="15" customHeight="1">
      <c r="A252" s="64"/>
      <c r="B252" s="65"/>
      <c r="C252" s="66"/>
      <c r="D252" s="66"/>
      <c r="E252" s="66"/>
      <c r="F252" s="66"/>
      <c r="G252" s="67"/>
      <c r="H252" s="66"/>
      <c r="I252" s="66"/>
      <c r="J252" s="66"/>
      <c r="K252" s="66"/>
      <c r="L252" s="66"/>
      <c r="M252" s="66"/>
      <c r="N252" s="66"/>
      <c r="O252" s="66"/>
      <c r="P252" s="69"/>
      <c r="Q252" s="69"/>
      <c r="R252" s="66"/>
      <c r="S252" s="70"/>
      <c r="T252" s="66"/>
      <c r="U252" s="66"/>
      <c r="V252" s="66"/>
      <c r="W252" s="66"/>
      <c r="X252" s="66"/>
      <c r="Y252" s="66"/>
      <c r="Z252" s="71"/>
      <c r="AA252" s="66"/>
      <c r="AB252" s="66"/>
      <c r="AC252" s="66"/>
      <c r="AD252" s="66"/>
      <c r="AE252" s="66"/>
      <c r="AF252" s="72"/>
      <c r="AG252" s="72"/>
      <c r="AH252" s="72"/>
      <c r="AI252" s="66"/>
      <c r="AJ252" s="73"/>
      <c r="AK252" s="66"/>
    </row>
    <row r="253" spans="1:37" ht="15" customHeight="1">
      <c r="A253" s="64"/>
      <c r="B253" s="65"/>
      <c r="C253" s="66"/>
      <c r="D253" s="66"/>
      <c r="E253" s="66"/>
      <c r="F253" s="66"/>
      <c r="G253" s="67"/>
      <c r="H253" s="66"/>
      <c r="I253" s="66"/>
      <c r="J253" s="66"/>
      <c r="K253" s="66"/>
      <c r="L253" s="66"/>
      <c r="M253" s="66"/>
      <c r="N253" s="66"/>
      <c r="O253" s="66"/>
      <c r="P253" s="69"/>
      <c r="Q253" s="69"/>
      <c r="R253" s="66"/>
      <c r="S253" s="70"/>
      <c r="T253" s="66"/>
      <c r="U253" s="66"/>
      <c r="V253" s="66"/>
      <c r="W253" s="66"/>
      <c r="X253" s="66"/>
      <c r="Y253" s="66"/>
      <c r="Z253" s="71"/>
      <c r="AA253" s="66"/>
      <c r="AB253" s="66"/>
      <c r="AC253" s="66"/>
      <c r="AD253" s="66"/>
      <c r="AE253" s="66"/>
      <c r="AF253" s="72"/>
      <c r="AG253" s="72"/>
      <c r="AH253" s="72"/>
      <c r="AI253" s="66"/>
      <c r="AJ253" s="73"/>
      <c r="AK253" s="66"/>
    </row>
    <row r="254" spans="1:37" ht="15" customHeight="1">
      <c r="A254" s="64"/>
      <c r="B254" s="65"/>
      <c r="C254" s="66"/>
      <c r="D254" s="66"/>
      <c r="E254" s="66"/>
      <c r="F254" s="66"/>
      <c r="G254" s="67"/>
      <c r="H254" s="66"/>
      <c r="I254" s="66"/>
      <c r="J254" s="66"/>
      <c r="K254" s="66"/>
      <c r="L254" s="66"/>
      <c r="M254" s="66"/>
      <c r="N254" s="66"/>
      <c r="O254" s="66"/>
      <c r="P254" s="69"/>
      <c r="Q254" s="69"/>
      <c r="R254" s="66"/>
      <c r="S254" s="70"/>
      <c r="T254" s="66"/>
      <c r="U254" s="66"/>
      <c r="V254" s="66"/>
      <c r="W254" s="66"/>
      <c r="X254" s="66"/>
      <c r="Y254" s="66"/>
      <c r="Z254" s="71"/>
      <c r="AA254" s="66"/>
      <c r="AB254" s="66"/>
      <c r="AC254" s="66"/>
      <c r="AD254" s="66"/>
      <c r="AE254" s="66"/>
      <c r="AF254" s="72"/>
      <c r="AG254" s="72"/>
      <c r="AH254" s="72"/>
      <c r="AI254" s="66"/>
      <c r="AJ254" s="73"/>
      <c r="AK254" s="66"/>
    </row>
    <row r="255" spans="1:37" ht="15" customHeight="1">
      <c r="A255" s="64"/>
      <c r="B255" s="65"/>
      <c r="C255" s="66"/>
      <c r="D255" s="66"/>
      <c r="E255" s="66"/>
      <c r="F255" s="66"/>
      <c r="G255" s="67"/>
      <c r="H255" s="66"/>
      <c r="I255" s="66"/>
      <c r="J255" s="66"/>
      <c r="K255" s="66"/>
      <c r="L255" s="66"/>
      <c r="M255" s="66"/>
      <c r="N255" s="66"/>
      <c r="O255" s="66"/>
      <c r="P255" s="69"/>
      <c r="Q255" s="69"/>
      <c r="R255" s="66"/>
      <c r="S255" s="70"/>
      <c r="T255" s="66"/>
      <c r="U255" s="66"/>
      <c r="V255" s="66"/>
      <c r="W255" s="66"/>
      <c r="X255" s="66"/>
      <c r="Y255" s="66"/>
      <c r="Z255" s="71"/>
      <c r="AA255" s="66"/>
      <c r="AB255" s="66"/>
      <c r="AC255" s="66"/>
      <c r="AD255" s="66"/>
      <c r="AE255" s="66"/>
      <c r="AF255" s="72"/>
      <c r="AG255" s="72"/>
      <c r="AH255" s="72"/>
      <c r="AI255" s="66"/>
      <c r="AJ255" s="73"/>
      <c r="AK255" s="66"/>
    </row>
    <row r="256" spans="1:37" ht="15" customHeight="1">
      <c r="A256" s="64"/>
      <c r="B256" s="65"/>
      <c r="C256" s="66"/>
      <c r="D256" s="66"/>
      <c r="E256" s="66"/>
      <c r="F256" s="66"/>
      <c r="G256" s="67"/>
      <c r="H256" s="66"/>
      <c r="I256" s="66"/>
      <c r="J256" s="66"/>
      <c r="K256" s="66"/>
      <c r="L256" s="66"/>
      <c r="M256" s="66"/>
      <c r="N256" s="66"/>
      <c r="O256" s="66"/>
      <c r="P256" s="69"/>
      <c r="Q256" s="69"/>
      <c r="R256" s="66"/>
      <c r="S256" s="70"/>
      <c r="T256" s="66"/>
      <c r="U256" s="66"/>
      <c r="V256" s="66"/>
      <c r="W256" s="66"/>
      <c r="X256" s="66"/>
      <c r="Y256" s="66"/>
      <c r="Z256" s="71"/>
      <c r="AA256" s="66"/>
      <c r="AB256" s="66"/>
      <c r="AC256" s="66"/>
      <c r="AD256" s="66"/>
      <c r="AE256" s="66"/>
      <c r="AF256" s="72"/>
      <c r="AG256" s="72"/>
      <c r="AH256" s="72"/>
      <c r="AI256" s="66"/>
      <c r="AJ256" s="73"/>
      <c r="AK256" s="66"/>
    </row>
    <row r="257" spans="1:37" ht="15" customHeight="1">
      <c r="A257" s="64"/>
      <c r="B257" s="65"/>
      <c r="C257" s="66"/>
      <c r="D257" s="66"/>
      <c r="E257" s="66"/>
      <c r="F257" s="66"/>
      <c r="G257" s="67"/>
      <c r="H257" s="66"/>
      <c r="I257" s="66"/>
      <c r="J257" s="66"/>
      <c r="K257" s="66"/>
      <c r="L257" s="66"/>
      <c r="M257" s="66"/>
      <c r="N257" s="66"/>
      <c r="O257" s="66"/>
      <c r="P257" s="69"/>
      <c r="Q257" s="69"/>
      <c r="R257" s="66"/>
      <c r="S257" s="70"/>
      <c r="T257" s="66"/>
      <c r="U257" s="66"/>
      <c r="V257" s="66"/>
      <c r="W257" s="66"/>
      <c r="X257" s="66"/>
      <c r="Y257" s="66"/>
      <c r="Z257" s="71"/>
      <c r="AA257" s="66"/>
      <c r="AB257" s="66"/>
      <c r="AC257" s="66"/>
      <c r="AD257" s="66"/>
      <c r="AE257" s="66"/>
      <c r="AF257" s="72"/>
      <c r="AG257" s="72"/>
      <c r="AH257" s="72"/>
      <c r="AI257" s="66"/>
      <c r="AJ257" s="73"/>
      <c r="AK257" s="66"/>
    </row>
    <row r="258" spans="1:37" ht="15" customHeight="1">
      <c r="A258" s="64"/>
      <c r="B258" s="65"/>
      <c r="C258" s="66"/>
      <c r="D258" s="66"/>
      <c r="E258" s="66"/>
      <c r="F258" s="66"/>
      <c r="G258" s="67"/>
      <c r="H258" s="66"/>
      <c r="I258" s="66"/>
      <c r="J258" s="66"/>
      <c r="K258" s="66"/>
      <c r="L258" s="66"/>
      <c r="M258" s="66"/>
      <c r="N258" s="66"/>
      <c r="O258" s="66"/>
      <c r="P258" s="69"/>
      <c r="Q258" s="69"/>
      <c r="R258" s="66"/>
      <c r="S258" s="70"/>
      <c r="T258" s="66"/>
      <c r="U258" s="66"/>
      <c r="V258" s="66"/>
      <c r="W258" s="66"/>
      <c r="X258" s="66"/>
      <c r="Y258" s="66"/>
      <c r="Z258" s="71"/>
      <c r="AA258" s="66"/>
      <c r="AB258" s="66"/>
      <c r="AC258" s="66"/>
      <c r="AD258" s="66"/>
      <c r="AE258" s="66"/>
      <c r="AF258" s="72"/>
      <c r="AG258" s="72"/>
      <c r="AH258" s="72"/>
      <c r="AI258" s="66"/>
      <c r="AJ258" s="73"/>
      <c r="AK258" s="66"/>
    </row>
    <row r="259" spans="1:37" ht="15" customHeight="1">
      <c r="A259" s="64"/>
      <c r="B259" s="65"/>
      <c r="C259" s="66"/>
      <c r="D259" s="66"/>
      <c r="E259" s="66"/>
      <c r="F259" s="66"/>
      <c r="G259" s="67"/>
      <c r="H259" s="66"/>
      <c r="I259" s="66"/>
      <c r="J259" s="66"/>
      <c r="K259" s="66"/>
      <c r="L259" s="66"/>
      <c r="M259" s="66"/>
      <c r="N259" s="66"/>
      <c r="O259" s="66"/>
      <c r="P259" s="69"/>
      <c r="Q259" s="69"/>
      <c r="R259" s="66"/>
      <c r="S259" s="70"/>
      <c r="T259" s="66"/>
      <c r="U259" s="66"/>
      <c r="V259" s="66"/>
      <c r="W259" s="66"/>
      <c r="X259" s="66"/>
      <c r="Y259" s="66"/>
      <c r="Z259" s="71"/>
      <c r="AA259" s="66"/>
      <c r="AB259" s="66"/>
      <c r="AC259" s="66"/>
      <c r="AD259" s="66"/>
      <c r="AE259" s="66"/>
      <c r="AF259" s="72"/>
      <c r="AG259" s="72"/>
      <c r="AH259" s="72"/>
      <c r="AI259" s="66"/>
      <c r="AJ259" s="73"/>
      <c r="AK259" s="66"/>
    </row>
    <row r="260" spans="1:37" ht="15" customHeight="1">
      <c r="A260" s="64"/>
      <c r="B260" s="65"/>
      <c r="C260" s="66"/>
      <c r="D260" s="66"/>
      <c r="E260" s="66"/>
      <c r="F260" s="66"/>
      <c r="G260" s="67"/>
      <c r="H260" s="66"/>
      <c r="I260" s="66"/>
      <c r="J260" s="66"/>
      <c r="K260" s="66"/>
      <c r="L260" s="66"/>
      <c r="M260" s="66"/>
      <c r="N260" s="66"/>
      <c r="O260" s="66"/>
      <c r="P260" s="69"/>
      <c r="Q260" s="69"/>
      <c r="R260" s="66"/>
      <c r="S260" s="70"/>
      <c r="T260" s="66"/>
      <c r="U260" s="66"/>
      <c r="V260" s="66"/>
      <c r="W260" s="66"/>
      <c r="X260" s="66"/>
      <c r="Y260" s="66"/>
      <c r="Z260" s="71"/>
      <c r="AA260" s="66"/>
      <c r="AB260" s="66"/>
      <c r="AC260" s="66"/>
      <c r="AD260" s="66"/>
      <c r="AE260" s="66"/>
      <c r="AF260" s="72"/>
      <c r="AG260" s="72"/>
      <c r="AH260" s="72"/>
      <c r="AI260" s="66"/>
      <c r="AJ260" s="73"/>
      <c r="AK260" s="66"/>
    </row>
    <row r="261" spans="1:37" ht="15" customHeight="1">
      <c r="A261" s="64"/>
      <c r="B261" s="65"/>
      <c r="C261" s="66"/>
      <c r="D261" s="66"/>
      <c r="E261" s="66"/>
      <c r="F261" s="66"/>
      <c r="G261" s="67"/>
      <c r="H261" s="66"/>
      <c r="I261" s="66"/>
      <c r="J261" s="66"/>
      <c r="K261" s="66"/>
      <c r="L261" s="66"/>
      <c r="M261" s="66"/>
      <c r="N261" s="66"/>
      <c r="O261" s="66"/>
      <c r="P261" s="69"/>
      <c r="Q261" s="69"/>
      <c r="R261" s="66"/>
      <c r="S261" s="70"/>
      <c r="T261" s="66"/>
      <c r="U261" s="66"/>
      <c r="V261" s="66"/>
      <c r="W261" s="66"/>
      <c r="X261" s="66"/>
      <c r="Y261" s="66"/>
      <c r="Z261" s="71"/>
      <c r="AA261" s="66"/>
      <c r="AB261" s="66"/>
      <c r="AC261" s="66"/>
      <c r="AD261" s="66"/>
      <c r="AE261" s="66"/>
      <c r="AF261" s="72"/>
      <c r="AG261" s="72"/>
      <c r="AH261" s="72"/>
      <c r="AI261" s="66"/>
      <c r="AJ261" s="73"/>
      <c r="AK261" s="66"/>
    </row>
    <row r="262" spans="1:37" ht="15" customHeight="1">
      <c r="A262" s="64"/>
      <c r="B262" s="65"/>
      <c r="C262" s="66"/>
      <c r="D262" s="66"/>
      <c r="E262" s="66"/>
      <c r="F262" s="66"/>
      <c r="G262" s="67"/>
      <c r="H262" s="66"/>
      <c r="I262" s="66"/>
      <c r="J262" s="66"/>
      <c r="K262" s="66"/>
      <c r="L262" s="66"/>
      <c r="M262" s="66"/>
      <c r="N262" s="66"/>
      <c r="O262" s="66"/>
      <c r="P262" s="69"/>
      <c r="Q262" s="69"/>
      <c r="R262" s="66"/>
      <c r="S262" s="70"/>
      <c r="T262" s="66"/>
      <c r="U262" s="66"/>
      <c r="V262" s="66"/>
      <c r="W262" s="66"/>
      <c r="X262" s="66"/>
      <c r="Y262" s="66"/>
      <c r="Z262" s="71"/>
      <c r="AA262" s="66"/>
      <c r="AB262" s="66"/>
      <c r="AC262" s="66"/>
      <c r="AD262" s="66"/>
      <c r="AE262" s="66"/>
      <c r="AF262" s="72"/>
      <c r="AG262" s="72"/>
      <c r="AH262" s="72"/>
      <c r="AI262" s="66"/>
      <c r="AJ262" s="73"/>
      <c r="AK262" s="66"/>
    </row>
    <row r="263" spans="1:37" ht="15" customHeight="1">
      <c r="A263" s="64"/>
      <c r="B263" s="65"/>
      <c r="C263" s="66"/>
      <c r="D263" s="66"/>
      <c r="E263" s="66"/>
      <c r="F263" s="66"/>
      <c r="G263" s="67"/>
      <c r="H263" s="66"/>
      <c r="I263" s="66"/>
      <c r="J263" s="66"/>
      <c r="K263" s="66"/>
      <c r="L263" s="66"/>
      <c r="M263" s="66"/>
      <c r="N263" s="66"/>
      <c r="O263" s="66"/>
      <c r="P263" s="69"/>
      <c r="Q263" s="69"/>
      <c r="R263" s="66"/>
      <c r="S263" s="70"/>
      <c r="T263" s="66"/>
      <c r="U263" s="66"/>
      <c r="V263" s="66"/>
      <c r="W263" s="66"/>
      <c r="X263" s="66"/>
      <c r="Y263" s="66"/>
      <c r="Z263" s="71"/>
      <c r="AA263" s="66"/>
      <c r="AB263" s="66"/>
      <c r="AC263" s="66"/>
      <c r="AD263" s="66"/>
      <c r="AE263" s="66"/>
      <c r="AF263" s="72"/>
      <c r="AG263" s="72"/>
      <c r="AH263" s="72"/>
      <c r="AI263" s="66"/>
      <c r="AJ263" s="73"/>
      <c r="AK263" s="66"/>
    </row>
    <row r="264" spans="1:37" ht="15" customHeight="1">
      <c r="A264" s="64"/>
      <c r="B264" s="65"/>
      <c r="C264" s="66"/>
      <c r="D264" s="66"/>
      <c r="E264" s="66"/>
      <c r="F264" s="66"/>
      <c r="G264" s="67"/>
      <c r="H264" s="66"/>
      <c r="I264" s="66"/>
      <c r="J264" s="66"/>
      <c r="K264" s="66"/>
      <c r="L264" s="66"/>
      <c r="M264" s="66"/>
      <c r="N264" s="66"/>
      <c r="O264" s="66"/>
      <c r="P264" s="69"/>
      <c r="Q264" s="69"/>
      <c r="R264" s="66"/>
      <c r="S264" s="70"/>
      <c r="T264" s="66"/>
      <c r="U264" s="66"/>
      <c r="V264" s="66"/>
      <c r="W264" s="66"/>
      <c r="X264" s="66"/>
      <c r="Y264" s="66"/>
      <c r="Z264" s="71"/>
      <c r="AA264" s="66"/>
      <c r="AB264" s="66"/>
      <c r="AC264" s="66"/>
      <c r="AD264" s="66"/>
      <c r="AE264" s="66"/>
      <c r="AF264" s="72"/>
      <c r="AG264" s="72"/>
      <c r="AH264" s="72"/>
      <c r="AI264" s="66"/>
      <c r="AJ264" s="73"/>
      <c r="AK264" s="66"/>
    </row>
    <row r="265" spans="1:37" ht="15" customHeight="1">
      <c r="A265" s="64"/>
      <c r="B265" s="65"/>
      <c r="C265" s="66"/>
      <c r="D265" s="66"/>
      <c r="E265" s="66"/>
      <c r="F265" s="66"/>
      <c r="G265" s="67"/>
      <c r="H265" s="66"/>
      <c r="I265" s="66"/>
      <c r="J265" s="66"/>
      <c r="K265" s="66"/>
      <c r="L265" s="66"/>
      <c r="M265" s="66"/>
      <c r="N265" s="66"/>
      <c r="O265" s="66"/>
      <c r="P265" s="69"/>
      <c r="Q265" s="69"/>
      <c r="R265" s="66"/>
      <c r="S265" s="70"/>
      <c r="T265" s="66"/>
      <c r="U265" s="66"/>
      <c r="V265" s="66"/>
      <c r="W265" s="66"/>
      <c r="X265" s="66"/>
      <c r="Y265" s="66"/>
      <c r="Z265" s="71"/>
      <c r="AA265" s="66"/>
      <c r="AB265" s="66"/>
      <c r="AC265" s="66"/>
      <c r="AD265" s="66"/>
      <c r="AE265" s="66"/>
      <c r="AF265" s="72"/>
      <c r="AG265" s="72"/>
      <c r="AH265" s="72"/>
      <c r="AI265" s="66"/>
      <c r="AJ265" s="73"/>
      <c r="AK265" s="66"/>
    </row>
    <row r="266" spans="1:37" ht="15" customHeight="1">
      <c r="A266" s="64"/>
      <c r="B266" s="65"/>
      <c r="C266" s="66"/>
      <c r="D266" s="66"/>
      <c r="E266" s="66"/>
      <c r="F266" s="66"/>
      <c r="G266" s="67"/>
      <c r="H266" s="66"/>
      <c r="I266" s="66"/>
      <c r="J266" s="66"/>
      <c r="K266" s="66"/>
      <c r="L266" s="66"/>
      <c r="M266" s="66"/>
      <c r="N266" s="66"/>
      <c r="O266" s="66"/>
      <c r="P266" s="69"/>
      <c r="Q266" s="69"/>
      <c r="R266" s="66"/>
      <c r="S266" s="70"/>
      <c r="T266" s="66"/>
      <c r="U266" s="66"/>
      <c r="V266" s="66"/>
      <c r="W266" s="66"/>
      <c r="X266" s="66"/>
      <c r="Y266" s="66"/>
      <c r="Z266" s="71"/>
      <c r="AA266" s="66"/>
      <c r="AB266" s="66"/>
      <c r="AC266" s="66"/>
      <c r="AD266" s="66"/>
      <c r="AE266" s="66"/>
      <c r="AF266" s="72"/>
      <c r="AG266" s="72"/>
      <c r="AH266" s="72"/>
      <c r="AI266" s="66"/>
      <c r="AJ266" s="73"/>
      <c r="AK266" s="66"/>
    </row>
    <row r="267" spans="1:37" ht="15" customHeight="1">
      <c r="A267" s="64"/>
      <c r="B267" s="65"/>
      <c r="C267" s="66"/>
      <c r="D267" s="66"/>
      <c r="E267" s="66"/>
      <c r="F267" s="66"/>
      <c r="G267" s="67"/>
      <c r="H267" s="66"/>
      <c r="I267" s="66"/>
      <c r="J267" s="66"/>
      <c r="K267" s="66"/>
      <c r="L267" s="66"/>
      <c r="M267" s="66"/>
      <c r="N267" s="66"/>
      <c r="O267" s="66"/>
      <c r="P267" s="69"/>
      <c r="Q267" s="69"/>
      <c r="R267" s="66"/>
      <c r="S267" s="70"/>
      <c r="T267" s="66"/>
      <c r="U267" s="66"/>
      <c r="V267" s="66"/>
      <c r="W267" s="66"/>
      <c r="X267" s="66"/>
      <c r="Y267" s="66"/>
      <c r="Z267" s="71"/>
      <c r="AA267" s="66"/>
      <c r="AB267" s="66"/>
      <c r="AC267" s="66"/>
      <c r="AD267" s="66"/>
      <c r="AE267" s="66"/>
      <c r="AF267" s="72"/>
      <c r="AG267" s="72"/>
      <c r="AH267" s="72"/>
      <c r="AI267" s="66"/>
      <c r="AJ267" s="73"/>
      <c r="AK267" s="66"/>
    </row>
    <row r="268" spans="1:37" ht="15" customHeight="1">
      <c r="A268" s="64"/>
      <c r="B268" s="65"/>
      <c r="C268" s="66"/>
      <c r="D268" s="66"/>
      <c r="E268" s="66"/>
      <c r="F268" s="66"/>
      <c r="G268" s="67"/>
      <c r="H268" s="66"/>
      <c r="I268" s="66"/>
      <c r="J268" s="66"/>
      <c r="K268" s="66"/>
      <c r="L268" s="66"/>
      <c r="M268" s="66"/>
      <c r="N268" s="66"/>
      <c r="O268" s="66"/>
      <c r="P268" s="69"/>
      <c r="Q268" s="69"/>
      <c r="R268" s="66"/>
      <c r="S268" s="70"/>
      <c r="T268" s="66"/>
      <c r="U268" s="66"/>
      <c r="V268" s="66"/>
      <c r="W268" s="66"/>
      <c r="X268" s="66"/>
      <c r="Y268" s="66"/>
      <c r="Z268" s="71"/>
      <c r="AA268" s="66"/>
      <c r="AB268" s="66"/>
      <c r="AC268" s="66"/>
      <c r="AD268" s="66"/>
      <c r="AE268" s="66"/>
      <c r="AF268" s="72"/>
      <c r="AG268" s="72"/>
      <c r="AH268" s="72"/>
      <c r="AI268" s="66"/>
      <c r="AJ268" s="73"/>
      <c r="AK268" s="66"/>
    </row>
    <row r="269" spans="1:37" ht="15" customHeight="1">
      <c r="A269" s="64"/>
      <c r="B269" s="65"/>
      <c r="C269" s="66"/>
      <c r="D269" s="66"/>
      <c r="E269" s="66"/>
      <c r="F269" s="66"/>
      <c r="G269" s="67"/>
      <c r="H269" s="66"/>
      <c r="I269" s="66"/>
      <c r="J269" s="66"/>
      <c r="K269" s="66"/>
      <c r="L269" s="66"/>
      <c r="M269" s="66"/>
      <c r="N269" s="66"/>
      <c r="O269" s="66"/>
      <c r="P269" s="69"/>
      <c r="Q269" s="69"/>
      <c r="R269" s="66"/>
      <c r="S269" s="70"/>
      <c r="T269" s="66"/>
      <c r="U269" s="66"/>
      <c r="V269" s="66"/>
      <c r="W269" s="66"/>
      <c r="X269" s="66"/>
      <c r="Y269" s="66"/>
      <c r="Z269" s="71"/>
      <c r="AA269" s="66"/>
      <c r="AB269" s="66"/>
      <c r="AC269" s="66"/>
      <c r="AD269" s="66"/>
      <c r="AE269" s="66"/>
      <c r="AF269" s="72"/>
      <c r="AG269" s="72"/>
      <c r="AH269" s="72"/>
      <c r="AI269" s="66"/>
      <c r="AJ269" s="73"/>
      <c r="AK269" s="66"/>
    </row>
    <row r="270" spans="1:37" ht="15" customHeight="1">
      <c r="A270" s="64"/>
      <c r="B270" s="65"/>
      <c r="C270" s="66"/>
      <c r="D270" s="66"/>
      <c r="E270" s="66"/>
      <c r="F270" s="66"/>
      <c r="G270" s="67"/>
      <c r="H270" s="66"/>
      <c r="I270" s="66"/>
      <c r="J270" s="66"/>
      <c r="K270" s="66"/>
      <c r="L270" s="66"/>
      <c r="M270" s="66"/>
      <c r="N270" s="66"/>
      <c r="O270" s="66"/>
      <c r="P270" s="69"/>
      <c r="Q270" s="69"/>
      <c r="R270" s="66"/>
      <c r="S270" s="70"/>
      <c r="T270" s="66"/>
      <c r="U270" s="66"/>
      <c r="V270" s="66"/>
      <c r="W270" s="66"/>
      <c r="X270" s="66"/>
      <c r="Y270" s="66"/>
      <c r="Z270" s="71"/>
      <c r="AA270" s="66"/>
      <c r="AB270" s="66"/>
      <c r="AC270" s="66"/>
      <c r="AD270" s="66"/>
      <c r="AE270" s="66"/>
      <c r="AF270" s="72"/>
      <c r="AG270" s="72"/>
      <c r="AH270" s="72"/>
      <c r="AI270" s="66"/>
      <c r="AJ270" s="73"/>
      <c r="AK270" s="66"/>
    </row>
    <row r="271" spans="1:37" ht="15.75" customHeight="1">
      <c r="B271" s="75"/>
      <c r="G271" s="76"/>
      <c r="P271" s="77"/>
      <c r="Q271" s="77"/>
      <c r="AF271" s="78"/>
      <c r="AG271" s="78"/>
      <c r="AH271" s="78"/>
      <c r="AJ271" s="78"/>
    </row>
    <row r="272" spans="1:37" ht="15.75" customHeight="1">
      <c r="B272" s="75"/>
      <c r="G272" s="76"/>
      <c r="P272" s="77"/>
      <c r="Q272" s="77"/>
      <c r="AF272" s="78"/>
      <c r="AG272" s="78"/>
      <c r="AH272" s="78"/>
      <c r="AJ272" s="78"/>
    </row>
    <row r="273" spans="2:36" ht="15.75" customHeight="1">
      <c r="B273" s="75"/>
      <c r="G273" s="76"/>
      <c r="P273" s="77"/>
      <c r="Q273" s="77"/>
      <c r="AF273" s="78"/>
      <c r="AG273" s="78"/>
      <c r="AH273" s="78"/>
      <c r="AJ273" s="78"/>
    </row>
    <row r="274" spans="2:36" ht="15.75" customHeight="1">
      <c r="B274" s="75"/>
      <c r="G274" s="76"/>
      <c r="P274" s="77"/>
      <c r="Q274" s="77"/>
      <c r="AF274" s="78"/>
      <c r="AG274" s="78"/>
      <c r="AH274" s="78"/>
      <c r="AJ274" s="78"/>
    </row>
    <row r="275" spans="2:36" ht="15.75" customHeight="1">
      <c r="B275" s="75"/>
      <c r="G275" s="76"/>
      <c r="P275" s="77"/>
      <c r="Q275" s="77"/>
      <c r="AF275" s="78"/>
      <c r="AG275" s="78"/>
      <c r="AH275" s="78"/>
      <c r="AJ275" s="78"/>
    </row>
    <row r="276" spans="2:36" ht="15.75" customHeight="1">
      <c r="B276" s="75"/>
      <c r="G276" s="76"/>
      <c r="P276" s="77"/>
      <c r="Q276" s="77"/>
      <c r="AF276" s="78"/>
      <c r="AG276" s="78"/>
      <c r="AH276" s="78"/>
      <c r="AJ276" s="78"/>
    </row>
    <row r="277" spans="2:36" ht="15.75" customHeight="1">
      <c r="B277" s="75"/>
      <c r="G277" s="76"/>
      <c r="P277" s="77"/>
      <c r="Q277" s="77"/>
      <c r="AF277" s="78"/>
      <c r="AG277" s="78"/>
      <c r="AH277" s="78"/>
      <c r="AJ277" s="78"/>
    </row>
    <row r="278" spans="2:36" ht="15.75" customHeight="1">
      <c r="B278" s="75"/>
      <c r="G278" s="76"/>
      <c r="P278" s="77"/>
      <c r="Q278" s="77"/>
      <c r="AF278" s="78"/>
      <c r="AG278" s="78"/>
      <c r="AH278" s="78"/>
      <c r="AJ278" s="78"/>
    </row>
    <row r="279" spans="2:36" ht="15.75" customHeight="1">
      <c r="B279" s="75"/>
      <c r="G279" s="76"/>
      <c r="P279" s="77"/>
      <c r="Q279" s="77"/>
      <c r="AF279" s="78"/>
      <c r="AG279" s="78"/>
      <c r="AH279" s="78"/>
      <c r="AJ279" s="78"/>
    </row>
    <row r="280" spans="2:36" ht="15.75" customHeight="1">
      <c r="B280" s="75"/>
      <c r="G280" s="76"/>
      <c r="P280" s="77"/>
      <c r="Q280" s="77"/>
      <c r="AF280" s="78"/>
      <c r="AG280" s="78"/>
      <c r="AH280" s="78"/>
      <c r="AJ280" s="78"/>
    </row>
    <row r="281" spans="2:36" ht="15.75" customHeight="1">
      <c r="B281" s="75"/>
      <c r="G281" s="76"/>
      <c r="P281" s="77"/>
      <c r="Q281" s="77"/>
      <c r="AF281" s="78"/>
      <c r="AG281" s="78"/>
      <c r="AH281" s="78"/>
      <c r="AJ281" s="78"/>
    </row>
    <row r="282" spans="2:36" ht="15.75" customHeight="1">
      <c r="B282" s="75"/>
      <c r="G282" s="76"/>
      <c r="P282" s="77"/>
      <c r="Q282" s="77"/>
      <c r="AF282" s="78"/>
      <c r="AG282" s="78"/>
      <c r="AH282" s="78"/>
      <c r="AJ282" s="78"/>
    </row>
    <row r="283" spans="2:36" ht="15.75" customHeight="1">
      <c r="B283" s="75"/>
      <c r="G283" s="76"/>
      <c r="P283" s="77"/>
      <c r="Q283" s="77"/>
      <c r="AF283" s="78"/>
      <c r="AG283" s="78"/>
      <c r="AH283" s="78"/>
      <c r="AJ283" s="78"/>
    </row>
    <row r="284" spans="2:36" ht="15.75" customHeight="1">
      <c r="B284" s="75"/>
      <c r="G284" s="76"/>
      <c r="P284" s="77"/>
      <c r="Q284" s="77"/>
      <c r="AF284" s="78"/>
      <c r="AG284" s="78"/>
      <c r="AH284" s="78"/>
      <c r="AJ284" s="78"/>
    </row>
    <row r="285" spans="2:36" ht="15.75" customHeight="1">
      <c r="B285" s="75"/>
      <c r="G285" s="76"/>
      <c r="P285" s="77"/>
      <c r="Q285" s="77"/>
      <c r="AF285" s="78"/>
      <c r="AG285" s="78"/>
      <c r="AH285" s="78"/>
      <c r="AJ285" s="78"/>
    </row>
    <row r="286" spans="2:36" ht="15.75" customHeight="1">
      <c r="B286" s="75"/>
      <c r="G286" s="76"/>
      <c r="P286" s="77"/>
      <c r="Q286" s="77"/>
      <c r="AF286" s="78"/>
      <c r="AG286" s="78"/>
      <c r="AH286" s="78"/>
      <c r="AJ286" s="78"/>
    </row>
    <row r="287" spans="2:36" ht="15.75" customHeight="1">
      <c r="B287" s="75"/>
      <c r="G287" s="76"/>
      <c r="P287" s="77"/>
      <c r="Q287" s="77"/>
      <c r="AF287" s="78"/>
      <c r="AG287" s="78"/>
      <c r="AH287" s="78"/>
      <c r="AJ287" s="78"/>
    </row>
    <row r="288" spans="2:36" ht="15.75" customHeight="1">
      <c r="B288" s="75"/>
      <c r="G288" s="76"/>
      <c r="P288" s="77"/>
      <c r="Q288" s="77"/>
      <c r="AF288" s="78"/>
      <c r="AG288" s="78"/>
      <c r="AH288" s="78"/>
      <c r="AJ288" s="78"/>
    </row>
    <row r="289" spans="2:36" ht="15.75" customHeight="1">
      <c r="B289" s="75"/>
      <c r="G289" s="76"/>
      <c r="P289" s="77"/>
      <c r="Q289" s="77"/>
      <c r="AF289" s="78"/>
      <c r="AG289" s="78"/>
      <c r="AH289" s="78"/>
      <c r="AJ289" s="78"/>
    </row>
    <row r="290" spans="2:36" ht="15.75" customHeight="1">
      <c r="B290" s="75"/>
      <c r="G290" s="76"/>
      <c r="P290" s="77"/>
      <c r="Q290" s="77"/>
      <c r="AF290" s="78"/>
      <c r="AG290" s="78"/>
      <c r="AH290" s="78"/>
      <c r="AJ290" s="78"/>
    </row>
    <row r="291" spans="2:36" ht="15.75" customHeight="1">
      <c r="B291" s="75"/>
      <c r="G291" s="76"/>
      <c r="P291" s="77"/>
      <c r="Q291" s="77"/>
      <c r="AF291" s="78"/>
      <c r="AG291" s="78"/>
      <c r="AH291" s="78"/>
      <c r="AJ291" s="78"/>
    </row>
    <row r="292" spans="2:36" ht="15.75" customHeight="1">
      <c r="B292" s="75"/>
      <c r="G292" s="76"/>
      <c r="P292" s="77"/>
      <c r="Q292" s="77"/>
      <c r="AF292" s="78"/>
      <c r="AG292" s="78"/>
      <c r="AH292" s="78"/>
      <c r="AJ292" s="78"/>
    </row>
    <row r="293" spans="2:36" ht="15.75" customHeight="1">
      <c r="B293" s="75"/>
      <c r="G293" s="76"/>
      <c r="P293" s="77"/>
      <c r="Q293" s="77"/>
      <c r="AF293" s="78"/>
      <c r="AG293" s="78"/>
      <c r="AH293" s="78"/>
      <c r="AJ293" s="78"/>
    </row>
    <row r="294" spans="2:36" ht="15.75" customHeight="1">
      <c r="B294" s="75"/>
      <c r="G294" s="76"/>
      <c r="P294" s="77"/>
      <c r="Q294" s="77"/>
      <c r="AF294" s="78"/>
      <c r="AG294" s="78"/>
      <c r="AH294" s="78"/>
      <c r="AJ294" s="78"/>
    </row>
    <row r="295" spans="2:36" ht="15.75" customHeight="1">
      <c r="B295" s="75"/>
      <c r="G295" s="76"/>
      <c r="P295" s="77"/>
      <c r="Q295" s="77"/>
      <c r="AF295" s="78"/>
      <c r="AG295" s="78"/>
      <c r="AH295" s="78"/>
      <c r="AJ295" s="78"/>
    </row>
    <row r="296" spans="2:36" ht="15.75" customHeight="1">
      <c r="B296" s="75"/>
      <c r="G296" s="76"/>
      <c r="P296" s="77"/>
      <c r="Q296" s="77"/>
      <c r="AF296" s="78"/>
      <c r="AG296" s="78"/>
      <c r="AH296" s="78"/>
      <c r="AJ296" s="78"/>
    </row>
    <row r="297" spans="2:36" ht="15.75" customHeight="1">
      <c r="B297" s="75"/>
      <c r="G297" s="76"/>
      <c r="P297" s="77"/>
      <c r="Q297" s="77"/>
      <c r="AF297" s="78"/>
      <c r="AG297" s="78"/>
      <c r="AH297" s="78"/>
      <c r="AJ297" s="78"/>
    </row>
    <row r="298" spans="2:36" ht="15.75" customHeight="1">
      <c r="B298" s="75"/>
      <c r="G298" s="76"/>
      <c r="P298" s="77"/>
      <c r="Q298" s="77"/>
      <c r="AF298" s="78"/>
      <c r="AG298" s="78"/>
      <c r="AH298" s="78"/>
      <c r="AJ298" s="78"/>
    </row>
    <row r="299" spans="2:36" ht="15.75" customHeight="1">
      <c r="B299" s="75"/>
      <c r="G299" s="76"/>
      <c r="P299" s="77"/>
      <c r="Q299" s="77"/>
      <c r="AF299" s="78"/>
      <c r="AG299" s="78"/>
      <c r="AH299" s="78"/>
      <c r="AJ299" s="78"/>
    </row>
    <row r="300" spans="2:36" ht="15.75" customHeight="1">
      <c r="B300" s="75"/>
      <c r="G300" s="76"/>
      <c r="P300" s="77"/>
      <c r="Q300" s="77"/>
      <c r="AF300" s="78"/>
      <c r="AG300" s="78"/>
      <c r="AH300" s="78"/>
      <c r="AJ300" s="78"/>
    </row>
    <row r="301" spans="2:36" ht="15.75" customHeight="1">
      <c r="B301" s="75"/>
      <c r="G301" s="76"/>
      <c r="P301" s="77"/>
      <c r="Q301" s="77"/>
      <c r="AF301" s="78"/>
      <c r="AG301" s="78"/>
      <c r="AH301" s="78"/>
      <c r="AJ301" s="78"/>
    </row>
    <row r="302" spans="2:36" ht="15.75" customHeight="1">
      <c r="B302" s="75"/>
      <c r="G302" s="76"/>
      <c r="P302" s="77"/>
      <c r="Q302" s="77"/>
      <c r="AF302" s="78"/>
      <c r="AG302" s="78"/>
      <c r="AH302" s="78"/>
      <c r="AJ302" s="78"/>
    </row>
    <row r="303" spans="2:36" ht="15.75" customHeight="1">
      <c r="B303" s="75"/>
      <c r="G303" s="76"/>
      <c r="P303" s="77"/>
      <c r="Q303" s="77"/>
      <c r="AF303" s="78"/>
      <c r="AG303" s="78"/>
      <c r="AH303" s="78"/>
      <c r="AJ303" s="78"/>
    </row>
    <row r="304" spans="2:36" ht="15.75" customHeight="1">
      <c r="B304" s="75"/>
      <c r="G304" s="76"/>
      <c r="P304" s="77"/>
      <c r="Q304" s="77"/>
      <c r="AF304" s="78"/>
      <c r="AG304" s="78"/>
      <c r="AH304" s="78"/>
      <c r="AJ304" s="78"/>
    </row>
    <row r="305" spans="2:36" ht="15.75" customHeight="1">
      <c r="B305" s="75"/>
      <c r="G305" s="76"/>
      <c r="P305" s="77"/>
      <c r="Q305" s="77"/>
      <c r="AF305" s="78"/>
      <c r="AG305" s="78"/>
      <c r="AH305" s="78"/>
      <c r="AJ305" s="78"/>
    </row>
    <row r="306" spans="2:36" ht="15.75" customHeight="1">
      <c r="B306" s="75"/>
      <c r="G306" s="76"/>
      <c r="P306" s="77"/>
      <c r="Q306" s="77"/>
      <c r="AF306" s="78"/>
      <c r="AG306" s="78"/>
      <c r="AH306" s="78"/>
      <c r="AJ306" s="78"/>
    </row>
    <row r="307" spans="2:36" ht="15.75" customHeight="1">
      <c r="B307" s="75"/>
      <c r="G307" s="76"/>
      <c r="P307" s="77"/>
      <c r="Q307" s="77"/>
      <c r="AF307" s="78"/>
      <c r="AG307" s="78"/>
      <c r="AH307" s="78"/>
      <c r="AJ307" s="78"/>
    </row>
    <row r="308" spans="2:36" ht="15.75" customHeight="1">
      <c r="B308" s="75"/>
      <c r="G308" s="76"/>
      <c r="P308" s="77"/>
      <c r="Q308" s="77"/>
      <c r="AF308" s="78"/>
      <c r="AG308" s="78"/>
      <c r="AH308" s="78"/>
      <c r="AJ308" s="78"/>
    </row>
    <row r="309" spans="2:36" ht="15.75" customHeight="1">
      <c r="B309" s="75"/>
      <c r="G309" s="76"/>
      <c r="P309" s="77"/>
      <c r="Q309" s="77"/>
      <c r="AF309" s="78"/>
      <c r="AG309" s="78"/>
      <c r="AH309" s="78"/>
      <c r="AJ309" s="78"/>
    </row>
    <row r="310" spans="2:36" ht="15.75" customHeight="1">
      <c r="B310" s="75"/>
      <c r="G310" s="76"/>
      <c r="P310" s="77"/>
      <c r="Q310" s="77"/>
      <c r="AF310" s="78"/>
      <c r="AG310" s="78"/>
      <c r="AH310" s="78"/>
      <c r="AJ310" s="78"/>
    </row>
    <row r="311" spans="2:36" ht="15.75" customHeight="1">
      <c r="B311" s="75"/>
      <c r="G311" s="76"/>
      <c r="P311" s="77"/>
      <c r="Q311" s="77"/>
      <c r="AF311" s="78"/>
      <c r="AG311" s="78"/>
      <c r="AH311" s="78"/>
      <c r="AJ311" s="78"/>
    </row>
    <row r="312" spans="2:36" ht="15.75" customHeight="1">
      <c r="B312" s="75"/>
      <c r="G312" s="76"/>
      <c r="P312" s="77"/>
      <c r="Q312" s="77"/>
      <c r="AF312" s="78"/>
      <c r="AG312" s="78"/>
      <c r="AH312" s="78"/>
      <c r="AJ312" s="78"/>
    </row>
    <row r="313" spans="2:36" ht="15.75" customHeight="1">
      <c r="B313" s="75"/>
      <c r="G313" s="76"/>
      <c r="P313" s="77"/>
      <c r="Q313" s="77"/>
      <c r="AF313" s="78"/>
      <c r="AG313" s="78"/>
      <c r="AH313" s="78"/>
      <c r="AJ313" s="78"/>
    </row>
    <row r="314" spans="2:36" ht="15.75" customHeight="1">
      <c r="B314" s="75"/>
      <c r="G314" s="76"/>
      <c r="P314" s="77"/>
      <c r="Q314" s="77"/>
      <c r="AF314" s="78"/>
      <c r="AG314" s="78"/>
      <c r="AH314" s="78"/>
      <c r="AJ314" s="78"/>
    </row>
    <row r="315" spans="2:36" ht="15.75" customHeight="1">
      <c r="B315" s="75"/>
      <c r="G315" s="76"/>
      <c r="P315" s="77"/>
      <c r="Q315" s="77"/>
      <c r="AF315" s="78"/>
      <c r="AG315" s="78"/>
      <c r="AH315" s="78"/>
      <c r="AJ315" s="78"/>
    </row>
    <row r="316" spans="2:36" ht="15.75" customHeight="1">
      <c r="B316" s="75"/>
      <c r="G316" s="76"/>
      <c r="P316" s="77"/>
      <c r="Q316" s="77"/>
      <c r="AF316" s="78"/>
      <c r="AG316" s="78"/>
      <c r="AH316" s="78"/>
      <c r="AJ316" s="78"/>
    </row>
    <row r="317" spans="2:36" ht="15.75" customHeight="1">
      <c r="B317" s="75"/>
      <c r="G317" s="76"/>
      <c r="P317" s="77"/>
      <c r="Q317" s="77"/>
      <c r="AF317" s="78"/>
      <c r="AG317" s="78"/>
      <c r="AH317" s="78"/>
      <c r="AJ317" s="78"/>
    </row>
    <row r="318" spans="2:36" ht="15.75" customHeight="1">
      <c r="B318" s="75"/>
      <c r="G318" s="76"/>
      <c r="P318" s="77"/>
      <c r="Q318" s="77"/>
      <c r="AF318" s="78"/>
      <c r="AG318" s="78"/>
      <c r="AH318" s="78"/>
      <c r="AJ318" s="78"/>
    </row>
    <row r="319" spans="2:36" ht="15.75" customHeight="1">
      <c r="B319" s="75"/>
      <c r="G319" s="76"/>
      <c r="P319" s="77"/>
      <c r="Q319" s="77"/>
      <c r="AF319" s="78"/>
      <c r="AG319" s="78"/>
      <c r="AH319" s="78"/>
      <c r="AJ319" s="78"/>
    </row>
    <row r="320" spans="2:36" ht="15.75" customHeight="1">
      <c r="B320" s="75"/>
      <c r="G320" s="76"/>
      <c r="P320" s="77"/>
      <c r="Q320" s="77"/>
      <c r="AF320" s="78"/>
      <c r="AG320" s="78"/>
      <c r="AH320" s="78"/>
      <c r="AJ320" s="78"/>
    </row>
    <row r="321" spans="2:36" ht="15.75" customHeight="1">
      <c r="B321" s="75"/>
      <c r="G321" s="76"/>
      <c r="P321" s="77"/>
      <c r="Q321" s="77"/>
      <c r="AF321" s="78"/>
      <c r="AG321" s="78"/>
      <c r="AH321" s="78"/>
      <c r="AJ321" s="78"/>
    </row>
    <row r="322" spans="2:36" ht="15.75" customHeight="1">
      <c r="B322" s="75"/>
      <c r="G322" s="76"/>
      <c r="P322" s="77"/>
      <c r="Q322" s="77"/>
      <c r="AF322" s="78"/>
      <c r="AG322" s="78"/>
      <c r="AH322" s="78"/>
      <c r="AJ322" s="78"/>
    </row>
    <row r="323" spans="2:36" ht="15.75" customHeight="1">
      <c r="B323" s="75"/>
      <c r="G323" s="76"/>
      <c r="P323" s="77"/>
      <c r="Q323" s="77"/>
      <c r="AF323" s="78"/>
      <c r="AG323" s="78"/>
      <c r="AH323" s="78"/>
      <c r="AJ323" s="78"/>
    </row>
    <row r="324" spans="2:36" ht="15.75" customHeight="1">
      <c r="B324" s="75"/>
      <c r="G324" s="76"/>
      <c r="P324" s="77"/>
      <c r="Q324" s="77"/>
      <c r="AF324" s="78"/>
      <c r="AG324" s="78"/>
      <c r="AH324" s="78"/>
      <c r="AJ324" s="78"/>
    </row>
    <row r="325" spans="2:36" ht="15.75" customHeight="1">
      <c r="B325" s="75"/>
      <c r="G325" s="76"/>
      <c r="P325" s="77"/>
      <c r="Q325" s="77"/>
      <c r="AF325" s="78"/>
      <c r="AG325" s="78"/>
      <c r="AH325" s="78"/>
      <c r="AJ325" s="78"/>
    </row>
    <row r="326" spans="2:36" ht="15.75" customHeight="1">
      <c r="B326" s="75"/>
      <c r="G326" s="76"/>
      <c r="P326" s="77"/>
      <c r="Q326" s="77"/>
      <c r="AF326" s="78"/>
      <c r="AG326" s="78"/>
      <c r="AH326" s="78"/>
      <c r="AJ326" s="78"/>
    </row>
    <row r="327" spans="2:36" ht="15.75" customHeight="1">
      <c r="B327" s="75"/>
      <c r="G327" s="76"/>
      <c r="P327" s="77"/>
      <c r="Q327" s="77"/>
      <c r="AF327" s="78"/>
      <c r="AG327" s="78"/>
      <c r="AH327" s="78"/>
      <c r="AJ327" s="78"/>
    </row>
    <row r="328" spans="2:36" ht="15.75" customHeight="1">
      <c r="B328" s="75"/>
      <c r="G328" s="76"/>
      <c r="P328" s="77"/>
      <c r="Q328" s="77"/>
      <c r="AF328" s="78"/>
      <c r="AG328" s="78"/>
      <c r="AH328" s="78"/>
      <c r="AJ328" s="78"/>
    </row>
    <row r="329" spans="2:36" ht="15.75" customHeight="1">
      <c r="B329" s="75"/>
      <c r="G329" s="76"/>
      <c r="P329" s="77"/>
      <c r="Q329" s="77"/>
      <c r="AF329" s="78"/>
      <c r="AG329" s="78"/>
      <c r="AH329" s="78"/>
      <c r="AJ329" s="78"/>
    </row>
    <row r="330" spans="2:36" ht="15.75" customHeight="1">
      <c r="B330" s="75"/>
      <c r="G330" s="76"/>
      <c r="P330" s="77"/>
      <c r="Q330" s="77"/>
      <c r="AF330" s="78"/>
      <c r="AG330" s="78"/>
      <c r="AH330" s="78"/>
      <c r="AJ330" s="78"/>
    </row>
    <row r="331" spans="2:36" ht="15.75" customHeight="1">
      <c r="B331" s="75"/>
      <c r="G331" s="76"/>
      <c r="P331" s="77"/>
      <c r="Q331" s="77"/>
      <c r="AF331" s="78"/>
      <c r="AG331" s="78"/>
      <c r="AH331" s="78"/>
      <c r="AJ331" s="78"/>
    </row>
    <row r="332" spans="2:36" ht="15.75" customHeight="1">
      <c r="B332" s="75"/>
      <c r="G332" s="76"/>
      <c r="P332" s="77"/>
      <c r="Q332" s="77"/>
      <c r="AF332" s="78"/>
      <c r="AG332" s="78"/>
      <c r="AH332" s="78"/>
      <c r="AJ332" s="78"/>
    </row>
    <row r="333" spans="2:36" ht="15.75" customHeight="1">
      <c r="B333" s="75"/>
      <c r="G333" s="76"/>
      <c r="P333" s="77"/>
      <c r="Q333" s="77"/>
      <c r="AF333" s="78"/>
      <c r="AG333" s="78"/>
      <c r="AH333" s="78"/>
      <c r="AJ333" s="78"/>
    </row>
    <row r="334" spans="2:36" ht="15.75" customHeight="1">
      <c r="B334" s="75"/>
      <c r="G334" s="76"/>
      <c r="P334" s="77"/>
      <c r="Q334" s="77"/>
      <c r="AF334" s="78"/>
      <c r="AG334" s="78"/>
      <c r="AH334" s="78"/>
      <c r="AJ334" s="78"/>
    </row>
    <row r="335" spans="2:36" ht="15.75" customHeight="1">
      <c r="B335" s="75"/>
      <c r="G335" s="76"/>
      <c r="P335" s="77"/>
      <c r="Q335" s="77"/>
      <c r="AF335" s="78"/>
      <c r="AG335" s="78"/>
      <c r="AH335" s="78"/>
      <c r="AJ335" s="78"/>
    </row>
    <row r="336" spans="2:36" ht="15.75" customHeight="1">
      <c r="B336" s="75"/>
      <c r="G336" s="76"/>
      <c r="P336" s="77"/>
      <c r="Q336" s="77"/>
      <c r="AF336" s="78"/>
      <c r="AG336" s="78"/>
      <c r="AH336" s="78"/>
      <c r="AJ336" s="78"/>
    </row>
    <row r="337" spans="2:36" ht="15.75" customHeight="1">
      <c r="B337" s="75"/>
      <c r="G337" s="76"/>
      <c r="P337" s="77"/>
      <c r="Q337" s="77"/>
      <c r="AF337" s="78"/>
      <c r="AG337" s="78"/>
      <c r="AH337" s="78"/>
      <c r="AJ337" s="78"/>
    </row>
    <row r="338" spans="2:36" ht="15.75" customHeight="1">
      <c r="B338" s="75"/>
      <c r="G338" s="76"/>
      <c r="P338" s="77"/>
      <c r="Q338" s="77"/>
      <c r="AF338" s="78"/>
      <c r="AG338" s="78"/>
      <c r="AH338" s="78"/>
      <c r="AJ338" s="78"/>
    </row>
    <row r="339" spans="2:36" ht="15.75" customHeight="1">
      <c r="B339" s="75"/>
      <c r="G339" s="76"/>
      <c r="P339" s="77"/>
      <c r="Q339" s="77"/>
      <c r="AF339" s="78"/>
      <c r="AG339" s="78"/>
      <c r="AH339" s="78"/>
      <c r="AJ339" s="78"/>
    </row>
    <row r="340" spans="2:36" ht="15.75" customHeight="1">
      <c r="B340" s="75"/>
      <c r="G340" s="76"/>
      <c r="P340" s="77"/>
      <c r="Q340" s="77"/>
      <c r="AF340" s="78"/>
      <c r="AG340" s="78"/>
      <c r="AH340" s="78"/>
      <c r="AJ340" s="78"/>
    </row>
    <row r="341" spans="2:36" ht="15.75" customHeight="1">
      <c r="B341" s="75"/>
      <c r="G341" s="76"/>
      <c r="P341" s="77"/>
      <c r="Q341" s="77"/>
      <c r="AF341" s="78"/>
      <c r="AG341" s="78"/>
      <c r="AH341" s="78"/>
      <c r="AJ341" s="78"/>
    </row>
    <row r="342" spans="2:36" ht="15.75" customHeight="1">
      <c r="B342" s="75"/>
      <c r="G342" s="76"/>
      <c r="P342" s="77"/>
      <c r="Q342" s="77"/>
      <c r="AF342" s="78"/>
      <c r="AG342" s="78"/>
      <c r="AH342" s="78"/>
      <c r="AJ342" s="78"/>
    </row>
    <row r="343" spans="2:36" ht="15.75" customHeight="1">
      <c r="B343" s="75"/>
      <c r="G343" s="76"/>
      <c r="P343" s="77"/>
      <c r="Q343" s="77"/>
      <c r="AF343" s="78"/>
      <c r="AG343" s="78"/>
      <c r="AH343" s="78"/>
      <c r="AJ343" s="78"/>
    </row>
    <row r="344" spans="2:36" ht="15.75" customHeight="1">
      <c r="B344" s="75"/>
      <c r="G344" s="76"/>
      <c r="P344" s="77"/>
      <c r="Q344" s="77"/>
      <c r="AF344" s="78"/>
      <c r="AG344" s="78"/>
      <c r="AH344" s="78"/>
      <c r="AJ344" s="78"/>
    </row>
    <row r="345" spans="2:36" ht="15.75" customHeight="1">
      <c r="B345" s="75"/>
      <c r="G345" s="76"/>
      <c r="P345" s="77"/>
      <c r="Q345" s="77"/>
      <c r="AF345" s="78"/>
      <c r="AG345" s="78"/>
      <c r="AH345" s="78"/>
      <c r="AJ345" s="78"/>
    </row>
    <row r="346" spans="2:36" ht="15.75" customHeight="1">
      <c r="B346" s="75"/>
      <c r="G346" s="76"/>
      <c r="P346" s="77"/>
      <c r="Q346" s="77"/>
      <c r="AF346" s="78"/>
      <c r="AG346" s="78"/>
      <c r="AH346" s="78"/>
      <c r="AJ346" s="78"/>
    </row>
    <row r="347" spans="2:36" ht="15.75" customHeight="1">
      <c r="B347" s="75"/>
      <c r="G347" s="76"/>
      <c r="P347" s="77"/>
      <c r="Q347" s="77"/>
      <c r="AF347" s="78"/>
      <c r="AG347" s="78"/>
      <c r="AH347" s="78"/>
      <c r="AJ347" s="78"/>
    </row>
    <row r="348" spans="2:36" ht="15.75" customHeight="1">
      <c r="B348" s="75"/>
      <c r="G348" s="76"/>
      <c r="P348" s="77"/>
      <c r="Q348" s="77"/>
      <c r="AF348" s="78"/>
      <c r="AG348" s="78"/>
      <c r="AH348" s="78"/>
      <c r="AJ348" s="78"/>
    </row>
    <row r="349" spans="2:36" ht="15.75" customHeight="1">
      <c r="B349" s="75"/>
      <c r="G349" s="76"/>
      <c r="P349" s="77"/>
      <c r="Q349" s="77"/>
      <c r="AF349" s="78"/>
      <c r="AG349" s="78"/>
      <c r="AH349" s="78"/>
      <c r="AJ349" s="78"/>
    </row>
    <row r="350" spans="2:36" ht="15.75" customHeight="1">
      <c r="B350" s="75"/>
      <c r="G350" s="76"/>
      <c r="P350" s="77"/>
      <c r="Q350" s="77"/>
      <c r="AF350" s="78"/>
      <c r="AG350" s="78"/>
      <c r="AH350" s="78"/>
      <c r="AJ350" s="78"/>
    </row>
    <row r="351" spans="2:36" ht="15.75" customHeight="1">
      <c r="B351" s="75"/>
      <c r="G351" s="76"/>
      <c r="P351" s="77"/>
      <c r="Q351" s="77"/>
      <c r="AF351" s="78"/>
      <c r="AG351" s="78"/>
      <c r="AH351" s="78"/>
      <c r="AJ351" s="78"/>
    </row>
    <row r="352" spans="2:36" ht="15.75" customHeight="1">
      <c r="B352" s="75"/>
      <c r="G352" s="76"/>
      <c r="P352" s="77"/>
      <c r="Q352" s="77"/>
      <c r="AF352" s="78"/>
      <c r="AG352" s="78"/>
      <c r="AH352" s="78"/>
      <c r="AJ352" s="78"/>
    </row>
    <row r="353" spans="2:36" ht="15.75" customHeight="1">
      <c r="B353" s="75"/>
      <c r="G353" s="76"/>
      <c r="P353" s="77"/>
      <c r="Q353" s="77"/>
      <c r="AF353" s="78"/>
      <c r="AG353" s="78"/>
      <c r="AH353" s="78"/>
      <c r="AJ353" s="78"/>
    </row>
    <row r="354" spans="2:36" ht="15.75" customHeight="1">
      <c r="B354" s="75"/>
      <c r="G354" s="76"/>
      <c r="P354" s="77"/>
      <c r="Q354" s="77"/>
      <c r="AF354" s="78"/>
      <c r="AG354" s="78"/>
      <c r="AH354" s="78"/>
      <c r="AJ354" s="78"/>
    </row>
    <row r="355" spans="2:36" ht="15.75" customHeight="1">
      <c r="B355" s="75"/>
      <c r="G355" s="76"/>
      <c r="P355" s="77"/>
      <c r="Q355" s="77"/>
      <c r="AF355" s="78"/>
      <c r="AG355" s="78"/>
      <c r="AH355" s="78"/>
      <c r="AJ355" s="78"/>
    </row>
    <row r="356" spans="2:36" ht="15.75" customHeight="1">
      <c r="B356" s="75"/>
      <c r="G356" s="76"/>
      <c r="P356" s="77"/>
      <c r="Q356" s="77"/>
      <c r="AF356" s="78"/>
      <c r="AG356" s="78"/>
      <c r="AH356" s="78"/>
      <c r="AJ356" s="78"/>
    </row>
    <row r="357" spans="2:36" ht="15.75" customHeight="1">
      <c r="B357" s="75"/>
      <c r="G357" s="76"/>
      <c r="P357" s="77"/>
      <c r="Q357" s="77"/>
      <c r="AF357" s="78"/>
      <c r="AG357" s="78"/>
      <c r="AH357" s="78"/>
      <c r="AJ357" s="78"/>
    </row>
    <row r="358" spans="2:36" ht="15.75" customHeight="1">
      <c r="B358" s="75"/>
      <c r="G358" s="76"/>
      <c r="P358" s="77"/>
      <c r="Q358" s="77"/>
      <c r="AF358" s="78"/>
      <c r="AG358" s="78"/>
      <c r="AH358" s="78"/>
      <c r="AJ358" s="78"/>
    </row>
    <row r="359" spans="2:36" ht="15.75" customHeight="1">
      <c r="B359" s="75"/>
      <c r="G359" s="76"/>
      <c r="P359" s="77"/>
      <c r="Q359" s="77"/>
      <c r="AF359" s="78"/>
      <c r="AG359" s="78"/>
      <c r="AH359" s="78"/>
      <c r="AJ359" s="78"/>
    </row>
    <row r="360" spans="2:36" ht="15.75" customHeight="1">
      <c r="B360" s="75"/>
      <c r="G360" s="76"/>
      <c r="P360" s="77"/>
      <c r="Q360" s="77"/>
      <c r="AF360" s="78"/>
      <c r="AG360" s="78"/>
      <c r="AH360" s="78"/>
      <c r="AJ360" s="78"/>
    </row>
    <row r="361" spans="2:36" ht="15.75" customHeight="1">
      <c r="B361" s="75"/>
      <c r="G361" s="76"/>
      <c r="P361" s="77"/>
      <c r="Q361" s="77"/>
      <c r="AF361" s="78"/>
      <c r="AG361" s="78"/>
      <c r="AH361" s="78"/>
      <c r="AJ361" s="78"/>
    </row>
    <row r="362" spans="2:36" ht="15.75" customHeight="1">
      <c r="B362" s="75"/>
      <c r="G362" s="76"/>
      <c r="P362" s="77"/>
      <c r="Q362" s="77"/>
      <c r="AF362" s="78"/>
      <c r="AG362" s="78"/>
      <c r="AH362" s="78"/>
      <c r="AJ362" s="78"/>
    </row>
    <row r="363" spans="2:36" ht="15.75" customHeight="1">
      <c r="B363" s="75"/>
      <c r="G363" s="76"/>
      <c r="P363" s="77"/>
      <c r="Q363" s="77"/>
      <c r="AF363" s="78"/>
      <c r="AG363" s="78"/>
      <c r="AH363" s="78"/>
      <c r="AJ363" s="78"/>
    </row>
    <row r="364" spans="2:36" ht="15.75" customHeight="1">
      <c r="B364" s="75"/>
      <c r="G364" s="76"/>
      <c r="P364" s="77"/>
      <c r="Q364" s="77"/>
      <c r="AF364" s="78"/>
      <c r="AG364" s="78"/>
      <c r="AH364" s="78"/>
      <c r="AJ364" s="78"/>
    </row>
    <row r="365" spans="2:36" ht="15.75" customHeight="1">
      <c r="B365" s="75"/>
      <c r="G365" s="76"/>
      <c r="P365" s="77"/>
      <c r="Q365" s="77"/>
      <c r="AF365" s="78"/>
      <c r="AG365" s="78"/>
      <c r="AH365" s="78"/>
      <c r="AJ365" s="78"/>
    </row>
    <row r="366" spans="2:36" ht="15.75" customHeight="1">
      <c r="B366" s="75"/>
      <c r="G366" s="76"/>
      <c r="P366" s="77"/>
      <c r="Q366" s="77"/>
      <c r="AF366" s="78"/>
      <c r="AG366" s="78"/>
      <c r="AH366" s="78"/>
      <c r="AJ366" s="78"/>
    </row>
    <row r="367" spans="2:36" ht="15.75" customHeight="1">
      <c r="B367" s="75"/>
      <c r="G367" s="76"/>
      <c r="P367" s="77"/>
      <c r="Q367" s="77"/>
      <c r="AF367" s="78"/>
      <c r="AG367" s="78"/>
      <c r="AH367" s="78"/>
      <c r="AJ367" s="78"/>
    </row>
    <row r="368" spans="2:36" ht="15.75" customHeight="1">
      <c r="B368" s="75"/>
      <c r="G368" s="76"/>
      <c r="P368" s="77"/>
      <c r="Q368" s="77"/>
      <c r="AF368" s="78"/>
      <c r="AG368" s="78"/>
      <c r="AH368" s="78"/>
      <c r="AJ368" s="78"/>
    </row>
    <row r="369" spans="2:36" ht="15.75" customHeight="1">
      <c r="B369" s="75"/>
      <c r="G369" s="76"/>
      <c r="P369" s="77"/>
      <c r="Q369" s="77"/>
      <c r="AF369" s="78"/>
      <c r="AG369" s="78"/>
      <c r="AH369" s="78"/>
      <c r="AJ369" s="78"/>
    </row>
    <row r="370" spans="2:36" ht="15.75" customHeight="1">
      <c r="B370" s="75"/>
      <c r="G370" s="76"/>
      <c r="P370" s="77"/>
      <c r="Q370" s="77"/>
      <c r="AF370" s="78"/>
      <c r="AG370" s="78"/>
      <c r="AH370" s="78"/>
      <c r="AJ370" s="78"/>
    </row>
    <row r="371" spans="2:36" ht="15.75" customHeight="1">
      <c r="B371" s="75"/>
      <c r="G371" s="76"/>
      <c r="P371" s="77"/>
      <c r="Q371" s="77"/>
      <c r="AF371" s="78"/>
      <c r="AG371" s="78"/>
      <c r="AH371" s="78"/>
      <c r="AJ371" s="78"/>
    </row>
    <row r="372" spans="2:36" ht="15.75" customHeight="1">
      <c r="B372" s="75"/>
      <c r="G372" s="76"/>
      <c r="P372" s="77"/>
      <c r="Q372" s="77"/>
      <c r="AF372" s="78"/>
      <c r="AG372" s="78"/>
      <c r="AH372" s="78"/>
      <c r="AJ372" s="78"/>
    </row>
    <row r="373" spans="2:36" ht="15.75" customHeight="1">
      <c r="B373" s="75"/>
      <c r="G373" s="76"/>
      <c r="P373" s="77"/>
      <c r="Q373" s="77"/>
      <c r="AF373" s="78"/>
      <c r="AG373" s="78"/>
      <c r="AH373" s="78"/>
      <c r="AJ373" s="78"/>
    </row>
    <row r="374" spans="2:36" ht="15.75" customHeight="1">
      <c r="B374" s="75"/>
      <c r="G374" s="76"/>
      <c r="P374" s="77"/>
      <c r="Q374" s="77"/>
      <c r="AF374" s="78"/>
      <c r="AG374" s="78"/>
      <c r="AH374" s="78"/>
      <c r="AJ374" s="78"/>
    </row>
    <row r="375" spans="2:36" ht="15.75" customHeight="1">
      <c r="B375" s="75"/>
      <c r="G375" s="76"/>
      <c r="P375" s="77"/>
      <c r="Q375" s="77"/>
      <c r="AF375" s="78"/>
      <c r="AG375" s="78"/>
      <c r="AH375" s="78"/>
      <c r="AJ375" s="78"/>
    </row>
    <row r="376" spans="2:36" ht="15.75" customHeight="1">
      <c r="B376" s="75"/>
      <c r="G376" s="76"/>
      <c r="P376" s="77"/>
      <c r="Q376" s="77"/>
      <c r="AF376" s="78"/>
      <c r="AG376" s="78"/>
      <c r="AH376" s="78"/>
      <c r="AJ376" s="78"/>
    </row>
    <row r="377" spans="2:36" ht="15.75" customHeight="1">
      <c r="B377" s="75"/>
      <c r="G377" s="76"/>
      <c r="P377" s="77"/>
      <c r="Q377" s="77"/>
      <c r="AF377" s="78"/>
      <c r="AG377" s="78"/>
      <c r="AH377" s="78"/>
      <c r="AJ377" s="78"/>
    </row>
    <row r="378" spans="2:36" ht="15.75" customHeight="1">
      <c r="B378" s="75"/>
      <c r="G378" s="76"/>
      <c r="P378" s="77"/>
      <c r="Q378" s="77"/>
      <c r="AF378" s="78"/>
      <c r="AG378" s="78"/>
      <c r="AH378" s="78"/>
      <c r="AJ378" s="78"/>
    </row>
    <row r="379" spans="2:36" ht="15.75" customHeight="1">
      <c r="B379" s="75"/>
      <c r="G379" s="76"/>
      <c r="P379" s="77"/>
      <c r="Q379" s="77"/>
      <c r="AF379" s="78"/>
      <c r="AG379" s="78"/>
      <c r="AH379" s="78"/>
      <c r="AJ379" s="78"/>
    </row>
    <row r="380" spans="2:36" ht="15.75" customHeight="1">
      <c r="B380" s="75"/>
      <c r="G380" s="76"/>
      <c r="P380" s="77"/>
      <c r="Q380" s="77"/>
      <c r="AF380" s="78"/>
      <c r="AG380" s="78"/>
      <c r="AH380" s="78"/>
      <c r="AJ380" s="78"/>
    </row>
    <row r="381" spans="2:36" ht="15.75" customHeight="1">
      <c r="B381" s="75"/>
      <c r="G381" s="76"/>
      <c r="P381" s="77"/>
      <c r="Q381" s="77"/>
      <c r="AF381" s="78"/>
      <c r="AG381" s="78"/>
      <c r="AH381" s="78"/>
      <c r="AJ381" s="78"/>
    </row>
    <row r="382" spans="2:36" ht="15.75" customHeight="1">
      <c r="B382" s="75"/>
      <c r="G382" s="76"/>
      <c r="P382" s="77"/>
      <c r="Q382" s="77"/>
      <c r="AF382" s="78"/>
      <c r="AG382" s="78"/>
      <c r="AH382" s="78"/>
      <c r="AJ382" s="78"/>
    </row>
    <row r="383" spans="2:36" ht="15.75" customHeight="1">
      <c r="B383" s="75"/>
      <c r="G383" s="76"/>
      <c r="P383" s="77"/>
      <c r="Q383" s="77"/>
      <c r="AF383" s="78"/>
      <c r="AG383" s="78"/>
      <c r="AH383" s="78"/>
      <c r="AJ383" s="78"/>
    </row>
    <row r="384" spans="2:36" ht="15.75" customHeight="1">
      <c r="B384" s="75"/>
      <c r="G384" s="76"/>
      <c r="P384" s="77"/>
      <c r="Q384" s="77"/>
      <c r="AF384" s="78"/>
      <c r="AG384" s="78"/>
      <c r="AH384" s="78"/>
      <c r="AJ384" s="78"/>
    </row>
    <row r="385" spans="2:36" ht="15.75" customHeight="1">
      <c r="B385" s="75"/>
      <c r="G385" s="76"/>
      <c r="P385" s="77"/>
      <c r="Q385" s="77"/>
      <c r="AF385" s="78"/>
      <c r="AG385" s="78"/>
      <c r="AH385" s="78"/>
      <c r="AJ385" s="78"/>
    </row>
    <row r="386" spans="2:36" ht="15.75" customHeight="1">
      <c r="B386" s="75"/>
      <c r="G386" s="76"/>
      <c r="P386" s="77"/>
      <c r="Q386" s="77"/>
      <c r="AF386" s="78"/>
      <c r="AG386" s="78"/>
      <c r="AH386" s="78"/>
      <c r="AJ386" s="78"/>
    </row>
    <row r="387" spans="2:36" ht="15.75" customHeight="1">
      <c r="B387" s="75"/>
      <c r="G387" s="76"/>
      <c r="P387" s="77"/>
      <c r="Q387" s="77"/>
      <c r="AF387" s="78"/>
      <c r="AG387" s="78"/>
      <c r="AH387" s="78"/>
      <c r="AJ387" s="78"/>
    </row>
    <row r="388" spans="2:36" ht="15.75" customHeight="1">
      <c r="B388" s="75"/>
      <c r="G388" s="76"/>
      <c r="P388" s="77"/>
      <c r="Q388" s="77"/>
      <c r="AF388" s="78"/>
      <c r="AG388" s="78"/>
      <c r="AH388" s="78"/>
      <c r="AJ388" s="78"/>
    </row>
    <row r="389" spans="2:36" ht="15.75" customHeight="1">
      <c r="B389" s="75"/>
      <c r="G389" s="76"/>
      <c r="P389" s="77"/>
      <c r="Q389" s="77"/>
      <c r="AF389" s="78"/>
      <c r="AG389" s="78"/>
      <c r="AH389" s="78"/>
      <c r="AJ389" s="78"/>
    </row>
    <row r="390" spans="2:36" ht="15.75" customHeight="1">
      <c r="B390" s="75"/>
      <c r="G390" s="76"/>
      <c r="P390" s="77"/>
      <c r="Q390" s="77"/>
      <c r="AF390" s="78"/>
      <c r="AG390" s="78"/>
      <c r="AH390" s="78"/>
      <c r="AJ390" s="78"/>
    </row>
    <row r="391" spans="2:36" ht="15.75" customHeight="1">
      <c r="B391" s="75"/>
      <c r="G391" s="76"/>
      <c r="P391" s="77"/>
      <c r="Q391" s="77"/>
      <c r="AF391" s="78"/>
      <c r="AG391" s="78"/>
      <c r="AH391" s="78"/>
      <c r="AJ391" s="78"/>
    </row>
    <row r="392" spans="2:36" ht="15.75" customHeight="1">
      <c r="B392" s="75"/>
      <c r="G392" s="76"/>
      <c r="P392" s="77"/>
      <c r="Q392" s="77"/>
      <c r="AF392" s="78"/>
      <c r="AG392" s="78"/>
      <c r="AH392" s="78"/>
      <c r="AJ392" s="78"/>
    </row>
    <row r="393" spans="2:36" ht="15.75" customHeight="1">
      <c r="B393" s="75"/>
      <c r="G393" s="76"/>
      <c r="P393" s="77"/>
      <c r="Q393" s="77"/>
      <c r="AF393" s="78"/>
      <c r="AG393" s="78"/>
      <c r="AH393" s="78"/>
      <c r="AJ393" s="78"/>
    </row>
    <row r="394" spans="2:36" ht="15.75" customHeight="1">
      <c r="B394" s="75"/>
      <c r="G394" s="76"/>
      <c r="P394" s="77"/>
      <c r="Q394" s="77"/>
      <c r="AF394" s="78"/>
      <c r="AG394" s="78"/>
      <c r="AH394" s="78"/>
      <c r="AJ394" s="78"/>
    </row>
    <row r="395" spans="2:36" ht="15.75" customHeight="1">
      <c r="B395" s="75"/>
      <c r="G395" s="76"/>
      <c r="P395" s="77"/>
      <c r="Q395" s="77"/>
      <c r="AF395" s="78"/>
      <c r="AG395" s="78"/>
      <c r="AH395" s="78"/>
      <c r="AJ395" s="78"/>
    </row>
    <row r="396" spans="2:36" ht="15.75" customHeight="1">
      <c r="B396" s="75"/>
      <c r="G396" s="76"/>
      <c r="P396" s="77"/>
      <c r="Q396" s="77"/>
      <c r="AF396" s="78"/>
      <c r="AG396" s="78"/>
      <c r="AH396" s="78"/>
      <c r="AJ396" s="78"/>
    </row>
    <row r="397" spans="2:36" ht="15.75" customHeight="1">
      <c r="B397" s="75"/>
      <c r="G397" s="76"/>
      <c r="P397" s="77"/>
      <c r="Q397" s="77"/>
      <c r="AF397" s="78"/>
      <c r="AG397" s="78"/>
      <c r="AH397" s="78"/>
      <c r="AJ397" s="78"/>
    </row>
    <row r="398" spans="2:36" ht="15.75" customHeight="1">
      <c r="B398" s="75"/>
      <c r="G398" s="76"/>
      <c r="P398" s="77"/>
      <c r="Q398" s="77"/>
      <c r="AF398" s="78"/>
      <c r="AG398" s="78"/>
      <c r="AH398" s="78"/>
      <c r="AJ398" s="78"/>
    </row>
    <row r="399" spans="2:36" ht="15.75" customHeight="1">
      <c r="B399" s="75"/>
      <c r="G399" s="76"/>
      <c r="P399" s="77"/>
      <c r="Q399" s="77"/>
      <c r="AF399" s="78"/>
      <c r="AG399" s="78"/>
      <c r="AH399" s="78"/>
      <c r="AJ399" s="78"/>
    </row>
    <row r="400" spans="2:36" ht="15.75" customHeight="1">
      <c r="B400" s="75"/>
      <c r="G400" s="76"/>
      <c r="P400" s="77"/>
      <c r="Q400" s="77"/>
      <c r="AF400" s="78"/>
      <c r="AG400" s="78"/>
      <c r="AH400" s="78"/>
      <c r="AJ400" s="78"/>
    </row>
    <row r="401" spans="2:36" ht="15.75" customHeight="1">
      <c r="B401" s="75"/>
      <c r="G401" s="76"/>
      <c r="P401" s="77"/>
      <c r="Q401" s="77"/>
      <c r="AF401" s="78"/>
      <c r="AG401" s="78"/>
      <c r="AH401" s="78"/>
      <c r="AJ401" s="78"/>
    </row>
    <row r="402" spans="2:36" ht="15.75" customHeight="1">
      <c r="B402" s="75"/>
      <c r="G402" s="76"/>
      <c r="P402" s="77"/>
      <c r="Q402" s="77"/>
      <c r="AF402" s="78"/>
      <c r="AG402" s="78"/>
      <c r="AH402" s="78"/>
      <c r="AJ402" s="78"/>
    </row>
    <row r="403" spans="2:36" ht="15.75" customHeight="1">
      <c r="B403" s="75"/>
      <c r="G403" s="76"/>
      <c r="P403" s="77"/>
      <c r="Q403" s="77"/>
      <c r="AF403" s="78"/>
      <c r="AG403" s="78"/>
      <c r="AH403" s="78"/>
      <c r="AJ403" s="78"/>
    </row>
    <row r="404" spans="2:36" ht="15.75" customHeight="1">
      <c r="B404" s="75"/>
      <c r="G404" s="76"/>
      <c r="P404" s="77"/>
      <c r="Q404" s="77"/>
      <c r="AF404" s="78"/>
      <c r="AG404" s="78"/>
      <c r="AH404" s="78"/>
      <c r="AJ404" s="78"/>
    </row>
    <row r="405" spans="2:36" ht="15.75" customHeight="1">
      <c r="B405" s="75"/>
      <c r="G405" s="76"/>
      <c r="P405" s="77"/>
      <c r="Q405" s="77"/>
      <c r="AF405" s="78"/>
      <c r="AG405" s="78"/>
      <c r="AH405" s="78"/>
      <c r="AJ405" s="78"/>
    </row>
    <row r="406" spans="2:36" ht="15.75" customHeight="1">
      <c r="B406" s="75"/>
      <c r="G406" s="76"/>
      <c r="P406" s="77"/>
      <c r="Q406" s="77"/>
      <c r="AF406" s="78"/>
      <c r="AG406" s="78"/>
      <c r="AH406" s="78"/>
      <c r="AJ406" s="78"/>
    </row>
    <row r="407" spans="2:36" ht="15.75" customHeight="1">
      <c r="B407" s="75"/>
      <c r="G407" s="76"/>
      <c r="P407" s="77"/>
      <c r="Q407" s="77"/>
      <c r="AF407" s="78"/>
      <c r="AG407" s="78"/>
      <c r="AH407" s="78"/>
      <c r="AJ407" s="78"/>
    </row>
    <row r="408" spans="2:36" ht="15.75" customHeight="1">
      <c r="B408" s="75"/>
      <c r="G408" s="76"/>
      <c r="P408" s="77"/>
      <c r="Q408" s="77"/>
      <c r="AF408" s="78"/>
      <c r="AG408" s="78"/>
      <c r="AH408" s="78"/>
      <c r="AJ408" s="78"/>
    </row>
    <row r="409" spans="2:36" ht="15.75" customHeight="1">
      <c r="B409" s="75"/>
      <c r="G409" s="76"/>
      <c r="P409" s="77"/>
      <c r="Q409" s="77"/>
      <c r="AF409" s="78"/>
      <c r="AG409" s="78"/>
      <c r="AH409" s="78"/>
      <c r="AJ409" s="78"/>
    </row>
    <row r="410" spans="2:36" ht="15.75" customHeight="1">
      <c r="B410" s="75"/>
      <c r="G410" s="76"/>
      <c r="P410" s="77"/>
      <c r="Q410" s="77"/>
      <c r="AF410" s="78"/>
      <c r="AG410" s="78"/>
      <c r="AH410" s="78"/>
      <c r="AJ410" s="78"/>
    </row>
    <row r="411" spans="2:36" ht="15.75" customHeight="1">
      <c r="B411" s="75"/>
      <c r="G411" s="76"/>
      <c r="P411" s="77"/>
      <c r="Q411" s="77"/>
      <c r="AF411" s="78"/>
      <c r="AG411" s="78"/>
      <c r="AH411" s="78"/>
      <c r="AJ411" s="78"/>
    </row>
    <row r="412" spans="2:36" ht="15.75" customHeight="1">
      <c r="B412" s="75"/>
      <c r="G412" s="76"/>
      <c r="P412" s="77"/>
      <c r="Q412" s="77"/>
      <c r="AF412" s="78"/>
      <c r="AG412" s="78"/>
      <c r="AH412" s="78"/>
      <c r="AJ412" s="78"/>
    </row>
    <row r="413" spans="2:36" ht="15.75" customHeight="1">
      <c r="B413" s="75"/>
      <c r="G413" s="76"/>
      <c r="P413" s="77"/>
      <c r="Q413" s="77"/>
      <c r="AF413" s="78"/>
      <c r="AG413" s="78"/>
      <c r="AH413" s="78"/>
      <c r="AJ413" s="78"/>
    </row>
    <row r="414" spans="2:36" ht="15.75" customHeight="1">
      <c r="B414" s="75"/>
      <c r="G414" s="76"/>
      <c r="P414" s="77"/>
      <c r="Q414" s="77"/>
      <c r="AF414" s="78"/>
      <c r="AG414" s="78"/>
      <c r="AH414" s="78"/>
      <c r="AJ414" s="78"/>
    </row>
    <row r="415" spans="2:36" ht="15.75" customHeight="1">
      <c r="B415" s="75"/>
      <c r="G415" s="76"/>
      <c r="P415" s="77"/>
      <c r="Q415" s="77"/>
      <c r="AF415" s="78"/>
      <c r="AG415" s="78"/>
      <c r="AH415" s="78"/>
      <c r="AJ415" s="78"/>
    </row>
    <row r="416" spans="2:36" ht="15.75" customHeight="1">
      <c r="B416" s="75"/>
      <c r="G416" s="76"/>
      <c r="P416" s="77"/>
      <c r="Q416" s="77"/>
      <c r="AF416" s="78"/>
      <c r="AG416" s="78"/>
      <c r="AH416" s="78"/>
      <c r="AJ416" s="78"/>
    </row>
    <row r="417" spans="2:36" ht="15.75" customHeight="1">
      <c r="B417" s="75"/>
      <c r="G417" s="76"/>
      <c r="P417" s="77"/>
      <c r="Q417" s="77"/>
      <c r="AF417" s="78"/>
      <c r="AG417" s="78"/>
      <c r="AH417" s="78"/>
      <c r="AJ417" s="78"/>
    </row>
    <row r="418" spans="2:36" ht="15.75" customHeight="1">
      <c r="B418" s="75"/>
      <c r="G418" s="76"/>
      <c r="P418" s="77"/>
      <c r="Q418" s="77"/>
      <c r="AF418" s="78"/>
      <c r="AG418" s="78"/>
      <c r="AH418" s="78"/>
      <c r="AJ418" s="78"/>
    </row>
    <row r="419" spans="2:36" ht="15.75" customHeight="1">
      <c r="B419" s="75"/>
      <c r="G419" s="76"/>
      <c r="P419" s="77"/>
      <c r="Q419" s="77"/>
      <c r="AF419" s="78"/>
      <c r="AG419" s="78"/>
      <c r="AH419" s="78"/>
      <c r="AJ419" s="78"/>
    </row>
    <row r="420" spans="2:36" ht="15.75" customHeight="1">
      <c r="B420" s="75"/>
      <c r="G420" s="76"/>
      <c r="P420" s="77"/>
      <c r="Q420" s="77"/>
      <c r="AF420" s="78"/>
      <c r="AG420" s="78"/>
      <c r="AH420" s="78"/>
      <c r="AJ420" s="78"/>
    </row>
    <row r="421" spans="2:36" ht="15.75" customHeight="1">
      <c r="B421" s="75"/>
      <c r="G421" s="76"/>
      <c r="P421" s="77"/>
      <c r="Q421" s="77"/>
      <c r="AF421" s="78"/>
      <c r="AG421" s="78"/>
      <c r="AH421" s="78"/>
      <c r="AJ421" s="78"/>
    </row>
    <row r="422" spans="2:36" ht="15.75" customHeight="1">
      <c r="B422" s="75"/>
      <c r="G422" s="76"/>
      <c r="P422" s="77"/>
      <c r="Q422" s="77"/>
      <c r="AF422" s="78"/>
      <c r="AG422" s="78"/>
      <c r="AH422" s="78"/>
      <c r="AJ422" s="78"/>
    </row>
    <row r="423" spans="2:36" ht="15.75" customHeight="1">
      <c r="B423" s="75"/>
      <c r="G423" s="76"/>
      <c r="P423" s="77"/>
      <c r="Q423" s="77"/>
      <c r="AF423" s="78"/>
      <c r="AG423" s="78"/>
      <c r="AH423" s="78"/>
      <c r="AJ423" s="78"/>
    </row>
    <row r="424" spans="2:36" ht="15.75" customHeight="1">
      <c r="B424" s="75"/>
      <c r="G424" s="76"/>
      <c r="P424" s="77"/>
      <c r="Q424" s="77"/>
      <c r="AF424" s="78"/>
      <c r="AG424" s="78"/>
      <c r="AH424" s="78"/>
      <c r="AJ424" s="78"/>
    </row>
    <row r="425" spans="2:36" ht="15.75" customHeight="1">
      <c r="B425" s="75"/>
      <c r="G425" s="76"/>
      <c r="P425" s="77"/>
      <c r="Q425" s="77"/>
      <c r="AF425" s="78"/>
      <c r="AG425" s="78"/>
      <c r="AH425" s="78"/>
      <c r="AJ425" s="78"/>
    </row>
    <row r="426" spans="2:36" ht="15.75" customHeight="1">
      <c r="B426" s="75"/>
      <c r="G426" s="76"/>
      <c r="P426" s="77"/>
      <c r="Q426" s="77"/>
      <c r="AF426" s="78"/>
      <c r="AG426" s="78"/>
      <c r="AH426" s="78"/>
      <c r="AJ426" s="78"/>
    </row>
    <row r="427" spans="2:36" ht="15.75" customHeight="1">
      <c r="B427" s="75"/>
      <c r="G427" s="76"/>
      <c r="P427" s="77"/>
      <c r="Q427" s="77"/>
      <c r="AF427" s="78"/>
      <c r="AG427" s="78"/>
      <c r="AH427" s="78"/>
      <c r="AJ427" s="78"/>
    </row>
    <row r="428" spans="2:36" ht="15.75" customHeight="1">
      <c r="B428" s="75"/>
      <c r="G428" s="76"/>
      <c r="P428" s="77"/>
      <c r="Q428" s="77"/>
      <c r="AF428" s="78"/>
      <c r="AG428" s="78"/>
      <c r="AH428" s="78"/>
      <c r="AJ428" s="78"/>
    </row>
    <row r="429" spans="2:36" ht="15.75" customHeight="1">
      <c r="B429" s="75"/>
      <c r="G429" s="76"/>
      <c r="P429" s="77"/>
      <c r="Q429" s="77"/>
      <c r="AF429" s="78"/>
      <c r="AG429" s="78"/>
      <c r="AH429" s="78"/>
      <c r="AJ429" s="78"/>
    </row>
    <row r="430" spans="2:36" ht="15.75" customHeight="1">
      <c r="B430" s="75"/>
      <c r="G430" s="76"/>
      <c r="P430" s="77"/>
      <c r="Q430" s="77"/>
      <c r="AF430" s="78"/>
      <c r="AG430" s="78"/>
      <c r="AH430" s="78"/>
      <c r="AJ430" s="78"/>
    </row>
    <row r="431" spans="2:36" ht="15.75" customHeight="1">
      <c r="B431" s="75"/>
      <c r="G431" s="76"/>
      <c r="P431" s="77"/>
      <c r="Q431" s="77"/>
      <c r="AF431" s="78"/>
      <c r="AG431" s="78"/>
      <c r="AH431" s="78"/>
      <c r="AJ431" s="78"/>
    </row>
    <row r="432" spans="2:36" ht="15.75" customHeight="1">
      <c r="B432" s="75"/>
      <c r="G432" s="76"/>
      <c r="P432" s="77"/>
      <c r="Q432" s="77"/>
      <c r="AF432" s="78"/>
      <c r="AG432" s="78"/>
      <c r="AH432" s="78"/>
      <c r="AJ432" s="78"/>
    </row>
    <row r="433" spans="2:36" ht="15.75" customHeight="1">
      <c r="B433" s="75"/>
      <c r="G433" s="76"/>
      <c r="P433" s="77"/>
      <c r="Q433" s="77"/>
      <c r="AF433" s="78"/>
      <c r="AG433" s="78"/>
      <c r="AH433" s="78"/>
      <c r="AJ433" s="78"/>
    </row>
    <row r="434" spans="2:36" ht="15.75" customHeight="1">
      <c r="B434" s="75"/>
      <c r="G434" s="76"/>
      <c r="P434" s="77"/>
      <c r="Q434" s="77"/>
      <c r="AF434" s="78"/>
      <c r="AG434" s="78"/>
      <c r="AH434" s="78"/>
      <c r="AJ434" s="78"/>
    </row>
    <row r="435" spans="2:36" ht="15.75" customHeight="1">
      <c r="B435" s="75"/>
      <c r="G435" s="76"/>
      <c r="P435" s="77"/>
      <c r="Q435" s="77"/>
      <c r="AF435" s="78"/>
      <c r="AG435" s="78"/>
      <c r="AH435" s="78"/>
      <c r="AJ435" s="78"/>
    </row>
    <row r="436" spans="2:36" ht="15.75" customHeight="1">
      <c r="B436" s="75"/>
      <c r="G436" s="76"/>
      <c r="P436" s="77"/>
      <c r="Q436" s="77"/>
      <c r="AF436" s="78"/>
      <c r="AG436" s="78"/>
      <c r="AH436" s="78"/>
      <c r="AJ436" s="78"/>
    </row>
    <row r="437" spans="2:36" ht="15.75" customHeight="1">
      <c r="B437" s="75"/>
      <c r="G437" s="76"/>
      <c r="P437" s="77"/>
      <c r="Q437" s="77"/>
      <c r="AF437" s="78"/>
      <c r="AG437" s="78"/>
      <c r="AH437" s="78"/>
      <c r="AJ437" s="78"/>
    </row>
    <row r="438" spans="2:36" ht="15.75" customHeight="1">
      <c r="B438" s="75"/>
      <c r="G438" s="76"/>
      <c r="P438" s="77"/>
      <c r="Q438" s="77"/>
      <c r="AF438" s="78"/>
      <c r="AG438" s="78"/>
      <c r="AH438" s="78"/>
      <c r="AJ438" s="78"/>
    </row>
    <row r="439" spans="2:36" ht="15.75" customHeight="1">
      <c r="B439" s="75"/>
      <c r="G439" s="76"/>
      <c r="P439" s="77"/>
      <c r="Q439" s="77"/>
      <c r="AF439" s="78"/>
      <c r="AG439" s="78"/>
      <c r="AH439" s="78"/>
      <c r="AJ439" s="78"/>
    </row>
    <row r="440" spans="2:36" ht="15.75" customHeight="1">
      <c r="B440" s="75"/>
      <c r="G440" s="76"/>
      <c r="P440" s="77"/>
      <c r="Q440" s="77"/>
      <c r="AF440" s="78"/>
      <c r="AG440" s="78"/>
      <c r="AH440" s="78"/>
      <c r="AJ440" s="78"/>
    </row>
    <row r="441" spans="2:36" ht="15.75" customHeight="1">
      <c r="B441" s="75"/>
      <c r="G441" s="76"/>
      <c r="P441" s="77"/>
      <c r="Q441" s="77"/>
      <c r="AF441" s="78"/>
      <c r="AG441" s="78"/>
      <c r="AH441" s="78"/>
      <c r="AJ441" s="78"/>
    </row>
    <row r="442" spans="2:36" ht="15.75" customHeight="1">
      <c r="B442" s="75"/>
      <c r="G442" s="76"/>
      <c r="P442" s="77"/>
      <c r="Q442" s="77"/>
      <c r="AF442" s="78"/>
      <c r="AG442" s="78"/>
      <c r="AH442" s="78"/>
      <c r="AJ442" s="78"/>
    </row>
    <row r="443" spans="2:36" ht="15.75" customHeight="1">
      <c r="B443" s="75"/>
      <c r="G443" s="76"/>
      <c r="P443" s="77"/>
      <c r="Q443" s="77"/>
      <c r="AF443" s="78"/>
      <c r="AG443" s="78"/>
      <c r="AH443" s="78"/>
      <c r="AJ443" s="78"/>
    </row>
    <row r="444" spans="2:36" ht="15.75" customHeight="1">
      <c r="B444" s="75"/>
      <c r="G444" s="76"/>
      <c r="P444" s="77"/>
      <c r="Q444" s="77"/>
      <c r="AF444" s="78"/>
      <c r="AG444" s="78"/>
      <c r="AH444" s="78"/>
      <c r="AJ444" s="78"/>
    </row>
    <row r="445" spans="2:36" ht="15.75" customHeight="1">
      <c r="B445" s="75"/>
      <c r="G445" s="76"/>
      <c r="P445" s="77"/>
      <c r="Q445" s="77"/>
      <c r="AF445" s="78"/>
      <c r="AG445" s="78"/>
      <c r="AH445" s="78"/>
      <c r="AJ445" s="78"/>
    </row>
    <row r="446" spans="2:36" ht="15.75" customHeight="1">
      <c r="B446" s="75"/>
      <c r="G446" s="76"/>
      <c r="P446" s="77"/>
      <c r="Q446" s="77"/>
      <c r="AF446" s="78"/>
      <c r="AG446" s="78"/>
      <c r="AH446" s="78"/>
      <c r="AJ446" s="78"/>
    </row>
    <row r="447" spans="2:36" ht="15.75" customHeight="1">
      <c r="B447" s="75"/>
      <c r="G447" s="76"/>
      <c r="P447" s="77"/>
      <c r="Q447" s="77"/>
      <c r="AF447" s="78"/>
      <c r="AG447" s="78"/>
      <c r="AH447" s="78"/>
      <c r="AJ447" s="78"/>
    </row>
    <row r="448" spans="2:36" ht="15.75" customHeight="1">
      <c r="B448" s="75"/>
      <c r="G448" s="76"/>
      <c r="P448" s="77"/>
      <c r="Q448" s="77"/>
      <c r="AF448" s="78"/>
      <c r="AG448" s="78"/>
      <c r="AH448" s="78"/>
      <c r="AJ448" s="78"/>
    </row>
    <row r="449" spans="2:36" ht="15.75" customHeight="1">
      <c r="B449" s="75"/>
      <c r="G449" s="76"/>
      <c r="P449" s="77"/>
      <c r="Q449" s="77"/>
      <c r="AF449" s="78"/>
      <c r="AG449" s="78"/>
      <c r="AH449" s="78"/>
      <c r="AJ449" s="78"/>
    </row>
    <row r="450" spans="2:36" ht="15.75" customHeight="1">
      <c r="B450" s="75"/>
      <c r="G450" s="76"/>
      <c r="P450" s="77"/>
      <c r="Q450" s="77"/>
      <c r="AF450" s="78"/>
      <c r="AG450" s="78"/>
      <c r="AH450" s="78"/>
      <c r="AJ450" s="78"/>
    </row>
    <row r="451" spans="2:36" ht="15.75" customHeight="1">
      <c r="B451" s="75"/>
      <c r="G451" s="76"/>
      <c r="P451" s="77"/>
      <c r="Q451" s="77"/>
      <c r="AF451" s="78"/>
      <c r="AG451" s="78"/>
      <c r="AH451" s="78"/>
      <c r="AJ451" s="78"/>
    </row>
    <row r="452" spans="2:36" ht="15.75" customHeight="1">
      <c r="B452" s="75"/>
      <c r="G452" s="76"/>
      <c r="P452" s="77"/>
      <c r="Q452" s="77"/>
      <c r="AF452" s="78"/>
      <c r="AG452" s="78"/>
      <c r="AH452" s="78"/>
      <c r="AJ452" s="78"/>
    </row>
    <row r="453" spans="2:36" ht="15.75" customHeight="1">
      <c r="B453" s="75"/>
      <c r="G453" s="76"/>
      <c r="P453" s="77"/>
      <c r="Q453" s="77"/>
      <c r="AF453" s="78"/>
      <c r="AG453" s="78"/>
      <c r="AH453" s="78"/>
      <c r="AJ453" s="78"/>
    </row>
    <row r="454" spans="2:36" ht="15.75" customHeight="1">
      <c r="B454" s="75"/>
      <c r="G454" s="76"/>
      <c r="P454" s="77"/>
      <c r="Q454" s="77"/>
      <c r="AF454" s="78"/>
      <c r="AG454" s="78"/>
      <c r="AH454" s="78"/>
      <c r="AJ454" s="78"/>
    </row>
    <row r="455" spans="2:36" ht="15.75" customHeight="1">
      <c r="B455" s="75"/>
      <c r="G455" s="76"/>
      <c r="P455" s="77"/>
      <c r="Q455" s="77"/>
      <c r="AF455" s="78"/>
      <c r="AG455" s="78"/>
      <c r="AH455" s="78"/>
      <c r="AJ455" s="78"/>
    </row>
    <row r="456" spans="2:36" ht="15.75" customHeight="1">
      <c r="B456" s="75"/>
      <c r="G456" s="76"/>
      <c r="P456" s="77"/>
      <c r="Q456" s="77"/>
      <c r="AF456" s="78"/>
      <c r="AG456" s="78"/>
      <c r="AH456" s="78"/>
      <c r="AJ456" s="78"/>
    </row>
    <row r="457" spans="2:36" ht="15.75" customHeight="1">
      <c r="B457" s="75"/>
      <c r="G457" s="76"/>
      <c r="P457" s="77"/>
      <c r="Q457" s="77"/>
      <c r="AF457" s="78"/>
      <c r="AG457" s="78"/>
      <c r="AH457" s="78"/>
      <c r="AJ457" s="78"/>
    </row>
    <row r="458" spans="2:36" ht="15.75" customHeight="1">
      <c r="B458" s="75"/>
      <c r="G458" s="76"/>
      <c r="P458" s="77"/>
      <c r="Q458" s="77"/>
      <c r="AF458" s="78"/>
      <c r="AG458" s="78"/>
      <c r="AH458" s="78"/>
      <c r="AJ458" s="78"/>
    </row>
    <row r="459" spans="2:36" ht="15.75" customHeight="1">
      <c r="B459" s="75"/>
      <c r="G459" s="76"/>
      <c r="P459" s="77"/>
      <c r="Q459" s="77"/>
      <c r="AF459" s="78"/>
      <c r="AG459" s="78"/>
      <c r="AH459" s="78"/>
      <c r="AJ459" s="78"/>
    </row>
    <row r="460" spans="2:36" ht="15.75" customHeight="1">
      <c r="B460" s="75"/>
      <c r="G460" s="76"/>
      <c r="P460" s="77"/>
      <c r="Q460" s="77"/>
      <c r="AF460" s="78"/>
      <c r="AG460" s="78"/>
      <c r="AH460" s="78"/>
      <c r="AJ460" s="78"/>
    </row>
    <row r="461" spans="2:36" ht="15.75" customHeight="1">
      <c r="B461" s="75"/>
      <c r="G461" s="76"/>
      <c r="P461" s="77"/>
      <c r="Q461" s="77"/>
      <c r="AF461" s="78"/>
      <c r="AG461" s="78"/>
      <c r="AH461" s="78"/>
      <c r="AJ461" s="78"/>
    </row>
    <row r="462" spans="2:36" ht="15.75" customHeight="1">
      <c r="B462" s="75"/>
      <c r="G462" s="76"/>
      <c r="P462" s="77"/>
      <c r="Q462" s="77"/>
      <c r="AF462" s="78"/>
      <c r="AG462" s="78"/>
      <c r="AH462" s="78"/>
      <c r="AJ462" s="78"/>
    </row>
    <row r="463" spans="2:36" ht="15.75" customHeight="1">
      <c r="B463" s="75"/>
      <c r="G463" s="76"/>
      <c r="P463" s="77"/>
      <c r="Q463" s="77"/>
      <c r="AF463" s="78"/>
      <c r="AG463" s="78"/>
      <c r="AH463" s="78"/>
      <c r="AJ463" s="78"/>
    </row>
    <row r="464" spans="2:36" ht="15.75" customHeight="1">
      <c r="B464" s="75"/>
      <c r="G464" s="76"/>
      <c r="P464" s="77"/>
      <c r="Q464" s="77"/>
      <c r="AF464" s="78"/>
      <c r="AG464" s="78"/>
      <c r="AH464" s="78"/>
      <c r="AJ464" s="78"/>
    </row>
    <row r="465" spans="2:36" ht="15.75" customHeight="1">
      <c r="B465" s="75"/>
      <c r="G465" s="76"/>
      <c r="P465" s="77"/>
      <c r="Q465" s="77"/>
      <c r="AF465" s="78"/>
      <c r="AG465" s="78"/>
      <c r="AH465" s="78"/>
      <c r="AJ465" s="78"/>
    </row>
    <row r="466" spans="2:36" ht="15.75" customHeight="1">
      <c r="B466" s="75"/>
      <c r="G466" s="76"/>
      <c r="P466" s="77"/>
      <c r="Q466" s="77"/>
      <c r="AF466" s="78"/>
      <c r="AG466" s="78"/>
      <c r="AH466" s="78"/>
      <c r="AJ466" s="78"/>
    </row>
    <row r="467" spans="2:36" ht="15.75" customHeight="1">
      <c r="B467" s="75"/>
      <c r="G467" s="76"/>
      <c r="P467" s="77"/>
      <c r="Q467" s="77"/>
      <c r="AF467" s="78"/>
      <c r="AG467" s="78"/>
      <c r="AH467" s="78"/>
      <c r="AJ467" s="78"/>
    </row>
    <row r="468" spans="2:36" ht="15.75" customHeight="1">
      <c r="B468" s="75"/>
      <c r="G468" s="76"/>
      <c r="P468" s="77"/>
      <c r="Q468" s="77"/>
      <c r="AF468" s="78"/>
      <c r="AG468" s="78"/>
      <c r="AH468" s="78"/>
      <c r="AJ468" s="78"/>
    </row>
    <row r="469" spans="2:36" ht="15.75" customHeight="1">
      <c r="B469" s="75"/>
      <c r="G469" s="76"/>
      <c r="P469" s="77"/>
      <c r="Q469" s="77"/>
      <c r="AF469" s="78"/>
      <c r="AG469" s="78"/>
      <c r="AH469" s="78"/>
      <c r="AJ469" s="78"/>
    </row>
    <row r="470" spans="2:36" ht="15.75" customHeight="1">
      <c r="B470" s="75"/>
      <c r="G470" s="76"/>
      <c r="P470" s="77"/>
      <c r="Q470" s="77"/>
      <c r="AF470" s="78"/>
      <c r="AG470" s="78"/>
      <c r="AH470" s="78"/>
      <c r="AJ470" s="78"/>
    </row>
    <row r="471" spans="2:36" ht="15.75" customHeight="1">
      <c r="B471" s="75"/>
      <c r="G471" s="76"/>
      <c r="P471" s="77"/>
      <c r="Q471" s="77"/>
      <c r="AF471" s="78"/>
      <c r="AG471" s="78"/>
      <c r="AH471" s="78"/>
      <c r="AJ471" s="78"/>
    </row>
    <row r="472" spans="2:36" ht="15.75" customHeight="1">
      <c r="B472" s="75"/>
      <c r="G472" s="76"/>
      <c r="P472" s="77"/>
      <c r="Q472" s="77"/>
      <c r="AF472" s="78"/>
      <c r="AG472" s="78"/>
      <c r="AH472" s="78"/>
      <c r="AJ472" s="78"/>
    </row>
    <row r="473" spans="2:36" ht="15.75" customHeight="1">
      <c r="B473" s="75"/>
      <c r="G473" s="76"/>
      <c r="P473" s="77"/>
      <c r="Q473" s="77"/>
      <c r="AF473" s="78"/>
      <c r="AG473" s="78"/>
      <c r="AH473" s="78"/>
      <c r="AJ473" s="78"/>
    </row>
    <row r="474" spans="2:36" ht="15.75" customHeight="1">
      <c r="B474" s="75"/>
      <c r="G474" s="76"/>
      <c r="P474" s="77"/>
      <c r="Q474" s="77"/>
      <c r="AF474" s="78"/>
      <c r="AG474" s="78"/>
      <c r="AH474" s="78"/>
      <c r="AJ474" s="78"/>
    </row>
    <row r="475" spans="2:36" ht="15.75" customHeight="1">
      <c r="B475" s="75"/>
      <c r="G475" s="76"/>
      <c r="P475" s="77"/>
      <c r="Q475" s="77"/>
      <c r="AF475" s="78"/>
      <c r="AG475" s="78"/>
      <c r="AH475" s="78"/>
      <c r="AJ475" s="78"/>
    </row>
    <row r="476" spans="2:36" ht="15.75" customHeight="1">
      <c r="B476" s="75"/>
      <c r="G476" s="76"/>
      <c r="P476" s="77"/>
      <c r="Q476" s="77"/>
      <c r="AF476" s="78"/>
      <c r="AG476" s="78"/>
      <c r="AH476" s="78"/>
      <c r="AJ476" s="78"/>
    </row>
    <row r="477" spans="2:36" ht="15.75" customHeight="1">
      <c r="B477" s="75"/>
      <c r="G477" s="76"/>
      <c r="P477" s="77"/>
      <c r="Q477" s="77"/>
      <c r="AF477" s="78"/>
      <c r="AG477" s="78"/>
      <c r="AH477" s="78"/>
      <c r="AJ477" s="78"/>
    </row>
    <row r="478" spans="2:36" ht="15.75" customHeight="1">
      <c r="B478" s="75"/>
      <c r="G478" s="76"/>
      <c r="P478" s="77"/>
      <c r="Q478" s="77"/>
      <c r="AF478" s="78"/>
      <c r="AG478" s="78"/>
      <c r="AH478" s="78"/>
      <c r="AJ478" s="78"/>
    </row>
    <row r="479" spans="2:36" ht="15.75" customHeight="1">
      <c r="B479" s="75"/>
      <c r="G479" s="76"/>
      <c r="P479" s="77"/>
      <c r="Q479" s="77"/>
      <c r="AF479" s="78"/>
      <c r="AG479" s="78"/>
      <c r="AH479" s="78"/>
      <c r="AJ479" s="78"/>
    </row>
    <row r="480" spans="2:36" ht="15.75" customHeight="1">
      <c r="B480" s="75"/>
      <c r="G480" s="76"/>
      <c r="P480" s="77"/>
      <c r="Q480" s="77"/>
      <c r="AF480" s="78"/>
      <c r="AG480" s="78"/>
      <c r="AH480" s="78"/>
      <c r="AJ480" s="78"/>
    </row>
    <row r="481" spans="2:36" ht="15.75" customHeight="1">
      <c r="B481" s="75"/>
      <c r="G481" s="76"/>
      <c r="P481" s="77"/>
      <c r="Q481" s="77"/>
      <c r="AF481" s="78"/>
      <c r="AG481" s="78"/>
      <c r="AH481" s="78"/>
      <c r="AJ481" s="78"/>
    </row>
    <row r="482" spans="2:36" ht="15.75" customHeight="1">
      <c r="B482" s="75"/>
      <c r="G482" s="76"/>
      <c r="P482" s="77"/>
      <c r="Q482" s="77"/>
      <c r="AF482" s="78"/>
      <c r="AG482" s="78"/>
      <c r="AH482" s="78"/>
      <c r="AJ482" s="78"/>
    </row>
    <row r="483" spans="2:36" ht="15.75" customHeight="1">
      <c r="B483" s="75"/>
      <c r="G483" s="76"/>
      <c r="P483" s="77"/>
      <c r="Q483" s="77"/>
      <c r="AF483" s="78"/>
      <c r="AG483" s="78"/>
      <c r="AH483" s="78"/>
      <c r="AJ483" s="78"/>
    </row>
    <row r="484" spans="2:36" ht="15.75" customHeight="1">
      <c r="B484" s="75"/>
      <c r="G484" s="76"/>
      <c r="P484" s="77"/>
      <c r="Q484" s="77"/>
      <c r="AF484" s="78"/>
      <c r="AG484" s="78"/>
      <c r="AH484" s="78"/>
      <c r="AJ484" s="78"/>
    </row>
    <row r="485" spans="2:36" ht="15.75" customHeight="1">
      <c r="B485" s="75"/>
      <c r="G485" s="76"/>
      <c r="P485" s="77"/>
      <c r="Q485" s="77"/>
      <c r="AF485" s="78"/>
      <c r="AG485" s="78"/>
      <c r="AH485" s="78"/>
      <c r="AJ485" s="78"/>
    </row>
    <row r="486" spans="2:36" ht="15.75" customHeight="1">
      <c r="B486" s="75"/>
      <c r="G486" s="76"/>
      <c r="P486" s="77"/>
      <c r="Q486" s="77"/>
      <c r="AF486" s="78"/>
      <c r="AG486" s="78"/>
      <c r="AH486" s="78"/>
      <c r="AJ486" s="78"/>
    </row>
    <row r="487" spans="2:36" ht="15.75" customHeight="1">
      <c r="B487" s="75"/>
      <c r="G487" s="76"/>
      <c r="P487" s="77"/>
      <c r="Q487" s="77"/>
      <c r="AF487" s="78"/>
      <c r="AG487" s="78"/>
      <c r="AH487" s="78"/>
      <c r="AJ487" s="78"/>
    </row>
    <row r="488" spans="2:36" ht="15.75" customHeight="1">
      <c r="B488" s="75"/>
      <c r="G488" s="76"/>
      <c r="P488" s="77"/>
      <c r="Q488" s="77"/>
      <c r="AF488" s="78"/>
      <c r="AG488" s="78"/>
      <c r="AH488" s="78"/>
      <c r="AJ488" s="78"/>
    </row>
    <row r="489" spans="2:36" ht="15.75" customHeight="1">
      <c r="B489" s="75"/>
      <c r="G489" s="76"/>
      <c r="P489" s="77"/>
      <c r="Q489" s="77"/>
      <c r="AF489" s="78"/>
      <c r="AG489" s="78"/>
      <c r="AH489" s="78"/>
      <c r="AJ489" s="78"/>
    </row>
    <row r="490" spans="2:36" ht="15.75" customHeight="1">
      <c r="B490" s="75"/>
      <c r="G490" s="76"/>
      <c r="P490" s="77"/>
      <c r="Q490" s="77"/>
      <c r="AF490" s="78"/>
      <c r="AG490" s="78"/>
      <c r="AH490" s="78"/>
      <c r="AJ490" s="78"/>
    </row>
    <row r="491" spans="2:36" ht="15.75" customHeight="1">
      <c r="B491" s="75"/>
      <c r="G491" s="76"/>
      <c r="P491" s="77"/>
      <c r="Q491" s="77"/>
      <c r="AF491" s="78"/>
      <c r="AG491" s="78"/>
      <c r="AH491" s="78"/>
      <c r="AJ491" s="78"/>
    </row>
    <row r="492" spans="2:36" ht="15.75" customHeight="1">
      <c r="B492" s="75"/>
      <c r="G492" s="76"/>
      <c r="P492" s="77"/>
      <c r="Q492" s="77"/>
      <c r="AF492" s="78"/>
      <c r="AG492" s="78"/>
      <c r="AH492" s="78"/>
      <c r="AJ492" s="78"/>
    </row>
    <row r="493" spans="2:36" ht="15.75" customHeight="1">
      <c r="B493" s="75"/>
      <c r="G493" s="76"/>
      <c r="P493" s="77"/>
      <c r="Q493" s="77"/>
      <c r="AF493" s="78"/>
      <c r="AG493" s="78"/>
      <c r="AH493" s="78"/>
      <c r="AJ493" s="78"/>
    </row>
    <row r="494" spans="2:36" ht="15.75" customHeight="1">
      <c r="B494" s="75"/>
      <c r="G494" s="76"/>
      <c r="P494" s="77"/>
      <c r="Q494" s="77"/>
      <c r="AF494" s="78"/>
      <c r="AG494" s="78"/>
      <c r="AH494" s="78"/>
      <c r="AJ494" s="78"/>
    </row>
    <row r="495" spans="2:36" ht="15.75" customHeight="1">
      <c r="B495" s="75"/>
      <c r="G495" s="76"/>
      <c r="P495" s="77"/>
      <c r="Q495" s="77"/>
      <c r="AF495" s="78"/>
      <c r="AG495" s="78"/>
      <c r="AH495" s="78"/>
      <c r="AJ495" s="78"/>
    </row>
    <row r="496" spans="2:36" ht="15.75" customHeight="1">
      <c r="B496" s="75"/>
      <c r="G496" s="76"/>
      <c r="P496" s="77"/>
      <c r="Q496" s="77"/>
      <c r="AF496" s="78"/>
      <c r="AG496" s="78"/>
      <c r="AH496" s="78"/>
      <c r="AJ496" s="78"/>
    </row>
    <row r="497" spans="2:36" ht="15.75" customHeight="1">
      <c r="B497" s="75"/>
      <c r="G497" s="76"/>
      <c r="P497" s="77"/>
      <c r="Q497" s="77"/>
      <c r="AF497" s="78"/>
      <c r="AG497" s="78"/>
      <c r="AH497" s="78"/>
      <c r="AJ497" s="78"/>
    </row>
    <row r="498" spans="2:36" ht="15.75" customHeight="1">
      <c r="B498" s="75"/>
      <c r="G498" s="76"/>
      <c r="P498" s="77"/>
      <c r="Q498" s="77"/>
      <c r="AF498" s="78"/>
      <c r="AG498" s="78"/>
      <c r="AH498" s="78"/>
      <c r="AJ498" s="78"/>
    </row>
    <row r="499" spans="2:36" ht="15.75" customHeight="1">
      <c r="B499" s="75"/>
      <c r="G499" s="76"/>
      <c r="P499" s="77"/>
      <c r="Q499" s="77"/>
      <c r="AF499" s="78"/>
      <c r="AG499" s="78"/>
      <c r="AH499" s="78"/>
      <c r="AJ499" s="78"/>
    </row>
    <row r="500" spans="2:36" ht="15.75" customHeight="1">
      <c r="B500" s="75"/>
      <c r="G500" s="76"/>
      <c r="P500" s="77"/>
      <c r="Q500" s="77"/>
      <c r="AF500" s="78"/>
      <c r="AG500" s="78"/>
      <c r="AH500" s="78"/>
      <c r="AJ500" s="78"/>
    </row>
    <row r="501" spans="2:36" ht="15.75" customHeight="1">
      <c r="B501" s="75"/>
      <c r="G501" s="76"/>
      <c r="P501" s="77"/>
      <c r="Q501" s="77"/>
      <c r="AF501" s="78"/>
      <c r="AG501" s="78"/>
      <c r="AH501" s="78"/>
      <c r="AJ501" s="78"/>
    </row>
    <row r="502" spans="2:36" ht="15.75" customHeight="1">
      <c r="B502" s="75"/>
      <c r="G502" s="76"/>
      <c r="P502" s="77"/>
      <c r="Q502" s="77"/>
      <c r="AF502" s="78"/>
      <c r="AG502" s="78"/>
      <c r="AH502" s="78"/>
      <c r="AJ502" s="78"/>
    </row>
    <row r="503" spans="2:36" ht="15.75" customHeight="1">
      <c r="B503" s="75"/>
      <c r="G503" s="76"/>
      <c r="P503" s="77"/>
      <c r="Q503" s="77"/>
      <c r="AF503" s="78"/>
      <c r="AG503" s="78"/>
      <c r="AH503" s="78"/>
      <c r="AJ503" s="78"/>
    </row>
    <row r="504" spans="2:36" ht="15.75" customHeight="1">
      <c r="B504" s="75"/>
      <c r="G504" s="76"/>
      <c r="P504" s="77"/>
      <c r="Q504" s="77"/>
      <c r="AF504" s="78"/>
      <c r="AG504" s="78"/>
      <c r="AH504" s="78"/>
      <c r="AJ504" s="78"/>
    </row>
    <row r="505" spans="2:36" ht="15.75" customHeight="1">
      <c r="B505" s="75"/>
      <c r="G505" s="76"/>
      <c r="P505" s="77"/>
      <c r="Q505" s="77"/>
      <c r="AF505" s="78"/>
      <c r="AG505" s="78"/>
      <c r="AH505" s="78"/>
      <c r="AJ505" s="78"/>
    </row>
    <row r="506" spans="2:36" ht="15.75" customHeight="1">
      <c r="B506" s="75"/>
      <c r="G506" s="76"/>
      <c r="P506" s="77"/>
      <c r="Q506" s="77"/>
      <c r="AF506" s="78"/>
      <c r="AG506" s="78"/>
      <c r="AH506" s="78"/>
      <c r="AJ506" s="78"/>
    </row>
    <row r="507" spans="2:36" ht="15.75" customHeight="1">
      <c r="B507" s="75"/>
      <c r="G507" s="76"/>
      <c r="P507" s="77"/>
      <c r="Q507" s="77"/>
      <c r="AF507" s="78"/>
      <c r="AG507" s="78"/>
      <c r="AH507" s="78"/>
      <c r="AJ507" s="78"/>
    </row>
    <row r="508" spans="2:36" ht="15.75" customHeight="1">
      <c r="B508" s="75"/>
      <c r="G508" s="76"/>
      <c r="P508" s="77"/>
      <c r="Q508" s="77"/>
      <c r="AF508" s="78"/>
      <c r="AG508" s="78"/>
      <c r="AH508" s="78"/>
      <c r="AJ508" s="78"/>
    </row>
    <row r="509" spans="2:36" ht="15.75" customHeight="1">
      <c r="B509" s="75"/>
      <c r="G509" s="76"/>
      <c r="P509" s="77"/>
      <c r="Q509" s="77"/>
      <c r="AF509" s="78"/>
      <c r="AG509" s="78"/>
      <c r="AH509" s="78"/>
      <c r="AJ509" s="78"/>
    </row>
    <row r="510" spans="2:36" ht="15.75" customHeight="1">
      <c r="B510" s="75"/>
      <c r="G510" s="76"/>
      <c r="P510" s="77"/>
      <c r="Q510" s="77"/>
      <c r="AF510" s="78"/>
      <c r="AG510" s="78"/>
      <c r="AH510" s="78"/>
      <c r="AJ510" s="78"/>
    </row>
    <row r="511" spans="2:36" ht="15.75" customHeight="1">
      <c r="B511" s="75"/>
      <c r="G511" s="76"/>
      <c r="P511" s="77"/>
      <c r="Q511" s="77"/>
      <c r="AF511" s="78"/>
      <c r="AG511" s="78"/>
      <c r="AH511" s="78"/>
      <c r="AJ511" s="78"/>
    </row>
    <row r="512" spans="2:36" ht="15.75" customHeight="1">
      <c r="B512" s="75"/>
      <c r="G512" s="76"/>
      <c r="P512" s="77"/>
      <c r="Q512" s="77"/>
      <c r="AF512" s="78"/>
      <c r="AG512" s="78"/>
      <c r="AH512" s="78"/>
      <c r="AJ512" s="78"/>
    </row>
    <row r="513" spans="2:36" ht="15.75" customHeight="1">
      <c r="B513" s="75"/>
      <c r="G513" s="76"/>
      <c r="P513" s="77"/>
      <c r="Q513" s="77"/>
      <c r="AF513" s="78"/>
      <c r="AG513" s="78"/>
      <c r="AH513" s="78"/>
      <c r="AJ513" s="78"/>
    </row>
    <row r="514" spans="2:36" ht="15.75" customHeight="1">
      <c r="B514" s="75"/>
      <c r="G514" s="76"/>
      <c r="P514" s="77"/>
      <c r="Q514" s="77"/>
      <c r="AF514" s="78"/>
      <c r="AG514" s="78"/>
      <c r="AH514" s="78"/>
      <c r="AJ514" s="78"/>
    </row>
    <row r="515" spans="2:36" ht="15.75" customHeight="1">
      <c r="B515" s="75"/>
      <c r="G515" s="76"/>
      <c r="P515" s="77"/>
      <c r="Q515" s="77"/>
      <c r="AF515" s="78"/>
      <c r="AG515" s="78"/>
      <c r="AH515" s="78"/>
      <c r="AJ515" s="78"/>
    </row>
    <row r="516" spans="2:36" ht="15.75" customHeight="1">
      <c r="B516" s="75"/>
      <c r="G516" s="76"/>
      <c r="P516" s="77"/>
      <c r="Q516" s="77"/>
      <c r="AF516" s="78"/>
      <c r="AG516" s="78"/>
      <c r="AH516" s="78"/>
      <c r="AJ516" s="78"/>
    </row>
    <row r="517" spans="2:36" ht="15.75" customHeight="1">
      <c r="B517" s="75"/>
      <c r="G517" s="76"/>
      <c r="P517" s="77"/>
      <c r="Q517" s="77"/>
      <c r="AF517" s="78"/>
      <c r="AG517" s="78"/>
      <c r="AH517" s="78"/>
      <c r="AJ517" s="78"/>
    </row>
    <row r="518" spans="2:36" ht="15.75" customHeight="1">
      <c r="B518" s="75"/>
      <c r="G518" s="76"/>
      <c r="P518" s="77"/>
      <c r="Q518" s="77"/>
      <c r="AF518" s="78"/>
      <c r="AG518" s="78"/>
      <c r="AH518" s="78"/>
      <c r="AJ518" s="78"/>
    </row>
    <row r="519" spans="2:36" ht="15.75" customHeight="1">
      <c r="B519" s="75"/>
      <c r="G519" s="76"/>
      <c r="P519" s="77"/>
      <c r="Q519" s="77"/>
      <c r="AF519" s="78"/>
      <c r="AG519" s="78"/>
      <c r="AH519" s="78"/>
      <c r="AJ519" s="78"/>
    </row>
    <row r="520" spans="2:36" ht="15.75" customHeight="1">
      <c r="B520" s="75"/>
      <c r="G520" s="76"/>
      <c r="P520" s="77"/>
      <c r="Q520" s="77"/>
      <c r="AF520" s="78"/>
      <c r="AG520" s="78"/>
      <c r="AH520" s="78"/>
      <c r="AJ520" s="78"/>
    </row>
    <row r="521" spans="2:36" ht="15.75" customHeight="1">
      <c r="B521" s="75"/>
      <c r="G521" s="76"/>
      <c r="P521" s="77"/>
      <c r="Q521" s="77"/>
      <c r="AF521" s="78"/>
      <c r="AG521" s="78"/>
      <c r="AH521" s="78"/>
      <c r="AJ521" s="78"/>
    </row>
    <row r="522" spans="2:36" ht="15.75" customHeight="1">
      <c r="B522" s="75"/>
      <c r="G522" s="76"/>
      <c r="P522" s="77"/>
      <c r="Q522" s="77"/>
      <c r="AF522" s="78"/>
      <c r="AG522" s="78"/>
      <c r="AH522" s="78"/>
      <c r="AJ522" s="78"/>
    </row>
    <row r="523" spans="2:36" ht="15.75" customHeight="1">
      <c r="B523" s="75"/>
      <c r="G523" s="76"/>
      <c r="P523" s="77"/>
      <c r="Q523" s="77"/>
      <c r="AF523" s="78"/>
      <c r="AG523" s="78"/>
      <c r="AH523" s="78"/>
      <c r="AJ523" s="78"/>
    </row>
    <row r="524" spans="2:36" ht="15.75" customHeight="1">
      <c r="B524" s="75"/>
      <c r="G524" s="76"/>
      <c r="P524" s="77"/>
      <c r="Q524" s="77"/>
      <c r="AF524" s="78"/>
      <c r="AG524" s="78"/>
      <c r="AH524" s="78"/>
      <c r="AJ524" s="78"/>
    </row>
    <row r="525" spans="2:36" ht="15.75" customHeight="1">
      <c r="B525" s="75"/>
      <c r="G525" s="76"/>
      <c r="P525" s="77"/>
      <c r="Q525" s="77"/>
      <c r="AF525" s="78"/>
      <c r="AG525" s="78"/>
      <c r="AH525" s="78"/>
      <c r="AJ525" s="78"/>
    </row>
    <row r="526" spans="2:36" ht="15.75" customHeight="1">
      <c r="B526" s="75"/>
      <c r="G526" s="76"/>
      <c r="P526" s="77"/>
      <c r="Q526" s="77"/>
      <c r="AF526" s="78"/>
      <c r="AG526" s="78"/>
      <c r="AH526" s="78"/>
      <c r="AJ526" s="78"/>
    </row>
    <row r="527" spans="2:36" ht="15.75" customHeight="1">
      <c r="B527" s="75"/>
      <c r="G527" s="76"/>
      <c r="P527" s="77"/>
      <c r="Q527" s="77"/>
      <c r="AF527" s="78"/>
      <c r="AG527" s="78"/>
      <c r="AH527" s="78"/>
      <c r="AJ527" s="78"/>
    </row>
    <row r="528" spans="2:36" ht="15.75" customHeight="1">
      <c r="B528" s="75"/>
      <c r="G528" s="76"/>
      <c r="P528" s="77"/>
      <c r="Q528" s="77"/>
      <c r="AF528" s="78"/>
      <c r="AG528" s="78"/>
      <c r="AH528" s="78"/>
      <c r="AJ528" s="78"/>
    </row>
    <row r="529" spans="2:36" ht="15.75" customHeight="1">
      <c r="B529" s="75"/>
      <c r="G529" s="76"/>
      <c r="P529" s="77"/>
      <c r="Q529" s="77"/>
      <c r="AF529" s="78"/>
      <c r="AG529" s="78"/>
      <c r="AH529" s="78"/>
      <c r="AJ529" s="78"/>
    </row>
    <row r="530" spans="2:36" ht="15.75" customHeight="1">
      <c r="B530" s="75"/>
      <c r="G530" s="76"/>
      <c r="P530" s="77"/>
      <c r="Q530" s="77"/>
      <c r="AF530" s="78"/>
      <c r="AG530" s="78"/>
      <c r="AH530" s="78"/>
      <c r="AJ530" s="78"/>
    </row>
    <row r="531" spans="2:36" ht="15.75" customHeight="1">
      <c r="B531" s="75"/>
      <c r="G531" s="76"/>
      <c r="P531" s="77"/>
      <c r="Q531" s="77"/>
      <c r="AF531" s="78"/>
      <c r="AG531" s="78"/>
      <c r="AH531" s="78"/>
      <c r="AJ531" s="78"/>
    </row>
    <row r="532" spans="2:36" ht="15.75" customHeight="1">
      <c r="B532" s="75"/>
      <c r="G532" s="76"/>
      <c r="P532" s="77"/>
      <c r="Q532" s="77"/>
      <c r="AF532" s="78"/>
      <c r="AG532" s="78"/>
      <c r="AH532" s="78"/>
      <c r="AJ532" s="78"/>
    </row>
    <row r="533" spans="2:36" ht="15.75" customHeight="1">
      <c r="B533" s="75"/>
      <c r="G533" s="76"/>
      <c r="P533" s="77"/>
      <c r="Q533" s="77"/>
      <c r="AF533" s="78"/>
      <c r="AG533" s="78"/>
      <c r="AH533" s="78"/>
      <c r="AJ533" s="78"/>
    </row>
    <row r="534" spans="2:36" ht="15.75" customHeight="1">
      <c r="B534" s="75"/>
      <c r="G534" s="76"/>
      <c r="P534" s="77"/>
      <c r="Q534" s="77"/>
      <c r="AF534" s="78"/>
      <c r="AG534" s="78"/>
      <c r="AH534" s="78"/>
      <c r="AJ534" s="78"/>
    </row>
    <row r="535" spans="2:36" ht="15.75" customHeight="1">
      <c r="B535" s="75"/>
      <c r="G535" s="76"/>
      <c r="P535" s="77"/>
      <c r="Q535" s="77"/>
      <c r="AF535" s="78"/>
      <c r="AG535" s="78"/>
      <c r="AH535" s="78"/>
      <c r="AJ535" s="78"/>
    </row>
    <row r="536" spans="2:36" ht="15.75" customHeight="1">
      <c r="B536" s="75"/>
      <c r="G536" s="76"/>
      <c r="P536" s="77"/>
      <c r="Q536" s="77"/>
      <c r="AF536" s="78"/>
      <c r="AG536" s="78"/>
      <c r="AH536" s="78"/>
      <c r="AJ536" s="78"/>
    </row>
    <row r="537" spans="2:36" ht="15.75" customHeight="1">
      <c r="B537" s="75"/>
      <c r="G537" s="76"/>
      <c r="P537" s="77"/>
      <c r="Q537" s="77"/>
      <c r="AF537" s="78"/>
      <c r="AG537" s="78"/>
      <c r="AH537" s="78"/>
      <c r="AJ537" s="78"/>
    </row>
    <row r="538" spans="2:36" ht="15.75" customHeight="1">
      <c r="B538" s="75"/>
      <c r="G538" s="76"/>
      <c r="P538" s="77"/>
      <c r="Q538" s="77"/>
      <c r="AF538" s="78"/>
      <c r="AG538" s="78"/>
      <c r="AH538" s="78"/>
      <c r="AJ538" s="78"/>
    </row>
    <row r="539" spans="2:36" ht="15.75" customHeight="1">
      <c r="B539" s="75"/>
      <c r="G539" s="76"/>
      <c r="P539" s="77"/>
      <c r="Q539" s="77"/>
      <c r="AF539" s="78"/>
      <c r="AG539" s="78"/>
      <c r="AH539" s="78"/>
      <c r="AJ539" s="78"/>
    </row>
    <row r="540" spans="2:36" ht="15.75" customHeight="1">
      <c r="B540" s="75"/>
      <c r="G540" s="76"/>
      <c r="P540" s="77"/>
      <c r="Q540" s="77"/>
      <c r="AF540" s="78"/>
      <c r="AG540" s="78"/>
      <c r="AH540" s="78"/>
      <c r="AJ540" s="78"/>
    </row>
    <row r="541" spans="2:36" ht="15.75" customHeight="1">
      <c r="B541" s="75"/>
      <c r="G541" s="76"/>
      <c r="P541" s="77"/>
      <c r="Q541" s="77"/>
      <c r="AF541" s="78"/>
      <c r="AG541" s="78"/>
      <c r="AH541" s="78"/>
      <c r="AJ541" s="78"/>
    </row>
    <row r="542" spans="2:36" ht="15.75" customHeight="1">
      <c r="B542" s="75"/>
      <c r="G542" s="76"/>
      <c r="P542" s="77"/>
      <c r="Q542" s="77"/>
      <c r="AF542" s="78"/>
      <c r="AG542" s="78"/>
      <c r="AH542" s="78"/>
      <c r="AJ542" s="78"/>
    </row>
    <row r="543" spans="2:36" ht="15.75" customHeight="1">
      <c r="B543" s="75"/>
      <c r="G543" s="76"/>
      <c r="P543" s="77"/>
      <c r="Q543" s="77"/>
      <c r="AF543" s="78"/>
      <c r="AG543" s="78"/>
      <c r="AH543" s="78"/>
      <c r="AJ543" s="78"/>
    </row>
    <row r="544" spans="2:36" ht="15.75" customHeight="1">
      <c r="B544" s="75"/>
      <c r="G544" s="76"/>
      <c r="P544" s="77"/>
      <c r="Q544" s="77"/>
      <c r="AF544" s="78"/>
      <c r="AG544" s="78"/>
      <c r="AH544" s="78"/>
      <c r="AJ544" s="78"/>
    </row>
    <row r="545" spans="2:36" ht="15.75" customHeight="1">
      <c r="B545" s="75"/>
      <c r="G545" s="76"/>
      <c r="P545" s="77"/>
      <c r="Q545" s="77"/>
      <c r="AF545" s="78"/>
      <c r="AG545" s="78"/>
      <c r="AH545" s="78"/>
      <c r="AJ545" s="78"/>
    </row>
    <row r="546" spans="2:36" ht="15.75" customHeight="1">
      <c r="B546" s="75"/>
      <c r="G546" s="76"/>
      <c r="P546" s="77"/>
      <c r="Q546" s="77"/>
      <c r="AF546" s="78"/>
      <c r="AG546" s="78"/>
      <c r="AH546" s="78"/>
      <c r="AJ546" s="78"/>
    </row>
    <row r="547" spans="2:36" ht="15.75" customHeight="1">
      <c r="B547" s="75"/>
      <c r="G547" s="76"/>
      <c r="P547" s="77"/>
      <c r="Q547" s="77"/>
      <c r="AF547" s="78"/>
      <c r="AG547" s="78"/>
      <c r="AH547" s="78"/>
      <c r="AJ547" s="78"/>
    </row>
    <row r="548" spans="2:36" ht="15.75" customHeight="1">
      <c r="B548" s="75"/>
      <c r="G548" s="76"/>
      <c r="P548" s="77"/>
      <c r="Q548" s="77"/>
      <c r="AF548" s="78"/>
      <c r="AG548" s="78"/>
      <c r="AH548" s="78"/>
      <c r="AJ548" s="78"/>
    </row>
    <row r="549" spans="2:36" ht="15.75" customHeight="1">
      <c r="B549" s="75"/>
      <c r="G549" s="76"/>
      <c r="P549" s="77"/>
      <c r="Q549" s="77"/>
      <c r="AF549" s="78"/>
      <c r="AG549" s="78"/>
      <c r="AH549" s="78"/>
      <c r="AJ549" s="78"/>
    </row>
    <row r="550" spans="2:36" ht="15.75" customHeight="1">
      <c r="B550" s="75"/>
      <c r="G550" s="76"/>
      <c r="P550" s="77"/>
      <c r="Q550" s="77"/>
      <c r="AF550" s="78"/>
      <c r="AG550" s="78"/>
      <c r="AH550" s="78"/>
      <c r="AJ550" s="78"/>
    </row>
    <row r="551" spans="2:36" ht="15.75" customHeight="1">
      <c r="B551" s="75"/>
      <c r="G551" s="76"/>
      <c r="P551" s="77"/>
      <c r="Q551" s="77"/>
      <c r="AF551" s="78"/>
      <c r="AG551" s="78"/>
      <c r="AH551" s="78"/>
      <c r="AJ551" s="78"/>
    </row>
    <row r="552" spans="2:36" ht="15.75" customHeight="1">
      <c r="B552" s="75"/>
      <c r="G552" s="76"/>
      <c r="P552" s="77"/>
      <c r="Q552" s="77"/>
      <c r="AF552" s="78"/>
      <c r="AG552" s="78"/>
      <c r="AH552" s="78"/>
      <c r="AJ552" s="78"/>
    </row>
    <row r="553" spans="2:36" ht="15.75" customHeight="1">
      <c r="B553" s="75"/>
      <c r="G553" s="76"/>
      <c r="P553" s="77"/>
      <c r="Q553" s="77"/>
      <c r="AF553" s="78"/>
      <c r="AG553" s="78"/>
      <c r="AH553" s="78"/>
      <c r="AJ553" s="78"/>
    </row>
    <row r="554" spans="2:36" ht="15.75" customHeight="1">
      <c r="B554" s="75"/>
      <c r="G554" s="76"/>
      <c r="P554" s="77"/>
      <c r="Q554" s="77"/>
      <c r="AF554" s="78"/>
      <c r="AG554" s="78"/>
      <c r="AH554" s="78"/>
      <c r="AJ554" s="78"/>
    </row>
    <row r="555" spans="2:36" ht="15.75" customHeight="1">
      <c r="B555" s="75"/>
      <c r="G555" s="76"/>
      <c r="P555" s="77"/>
      <c r="Q555" s="77"/>
      <c r="AF555" s="78"/>
      <c r="AG555" s="78"/>
      <c r="AH555" s="78"/>
      <c r="AJ555" s="78"/>
    </row>
    <row r="556" spans="2:36" ht="15.75" customHeight="1">
      <c r="B556" s="75"/>
      <c r="G556" s="76"/>
      <c r="P556" s="77"/>
      <c r="Q556" s="77"/>
      <c r="AF556" s="78"/>
      <c r="AG556" s="78"/>
      <c r="AH556" s="78"/>
      <c r="AJ556" s="78"/>
    </row>
    <row r="557" spans="2:36" ht="15.75" customHeight="1">
      <c r="B557" s="75"/>
      <c r="G557" s="76"/>
      <c r="P557" s="77"/>
      <c r="Q557" s="77"/>
      <c r="AF557" s="78"/>
      <c r="AG557" s="78"/>
      <c r="AH557" s="78"/>
      <c r="AJ557" s="78"/>
    </row>
    <row r="558" spans="2:36" ht="15.75" customHeight="1">
      <c r="B558" s="75"/>
      <c r="G558" s="76"/>
      <c r="P558" s="77"/>
      <c r="Q558" s="77"/>
      <c r="AF558" s="78"/>
      <c r="AG558" s="78"/>
      <c r="AH558" s="78"/>
      <c r="AJ558" s="78"/>
    </row>
    <row r="559" spans="2:36" ht="15.75" customHeight="1">
      <c r="B559" s="75"/>
      <c r="G559" s="76"/>
      <c r="P559" s="77"/>
      <c r="Q559" s="77"/>
      <c r="AF559" s="78"/>
      <c r="AG559" s="78"/>
      <c r="AH559" s="78"/>
      <c r="AJ559" s="78"/>
    </row>
    <row r="560" spans="2:36" ht="15.75" customHeight="1">
      <c r="B560" s="75"/>
      <c r="G560" s="76"/>
      <c r="P560" s="77"/>
      <c r="Q560" s="77"/>
      <c r="AF560" s="78"/>
      <c r="AG560" s="78"/>
      <c r="AH560" s="78"/>
      <c r="AJ560" s="78"/>
    </row>
    <row r="561" spans="2:36" ht="15.75" customHeight="1">
      <c r="B561" s="75"/>
      <c r="G561" s="76"/>
      <c r="P561" s="77"/>
      <c r="Q561" s="77"/>
      <c r="AF561" s="78"/>
      <c r="AG561" s="78"/>
      <c r="AH561" s="78"/>
      <c r="AJ561" s="78"/>
    </row>
    <row r="562" spans="2:36" ht="15.75" customHeight="1">
      <c r="B562" s="75"/>
      <c r="G562" s="76"/>
      <c r="P562" s="77"/>
      <c r="Q562" s="77"/>
      <c r="AF562" s="78"/>
      <c r="AG562" s="78"/>
      <c r="AH562" s="78"/>
      <c r="AJ562" s="78"/>
    </row>
    <row r="563" spans="2:36" ht="15.75" customHeight="1">
      <c r="B563" s="75"/>
      <c r="G563" s="76"/>
      <c r="P563" s="77"/>
      <c r="Q563" s="77"/>
      <c r="AF563" s="78"/>
      <c r="AG563" s="78"/>
      <c r="AH563" s="78"/>
      <c r="AJ563" s="78"/>
    </row>
    <row r="564" spans="2:36" ht="15.75" customHeight="1">
      <c r="B564" s="75"/>
      <c r="G564" s="76"/>
      <c r="P564" s="77"/>
      <c r="Q564" s="77"/>
      <c r="AF564" s="78"/>
      <c r="AG564" s="78"/>
      <c r="AH564" s="78"/>
      <c r="AJ564" s="78"/>
    </row>
    <row r="565" spans="2:36" ht="15.75" customHeight="1">
      <c r="B565" s="75"/>
      <c r="G565" s="76"/>
      <c r="P565" s="77"/>
      <c r="Q565" s="77"/>
      <c r="AF565" s="78"/>
      <c r="AG565" s="78"/>
      <c r="AH565" s="78"/>
      <c r="AJ565" s="78"/>
    </row>
    <row r="566" spans="2:36" ht="15.75" customHeight="1">
      <c r="B566" s="75"/>
      <c r="G566" s="76"/>
      <c r="P566" s="77"/>
      <c r="Q566" s="77"/>
      <c r="AF566" s="78"/>
      <c r="AG566" s="78"/>
      <c r="AH566" s="78"/>
      <c r="AJ566" s="78"/>
    </row>
    <row r="567" spans="2:36" ht="15.75" customHeight="1">
      <c r="B567" s="75"/>
      <c r="G567" s="76"/>
      <c r="P567" s="77"/>
      <c r="Q567" s="77"/>
      <c r="AF567" s="78"/>
      <c r="AG567" s="78"/>
      <c r="AH567" s="78"/>
      <c r="AJ567" s="78"/>
    </row>
    <row r="568" spans="2:36" ht="15.75" customHeight="1">
      <c r="B568" s="75"/>
      <c r="G568" s="76"/>
      <c r="P568" s="77"/>
      <c r="Q568" s="77"/>
      <c r="AF568" s="78"/>
      <c r="AG568" s="78"/>
      <c r="AH568" s="78"/>
      <c r="AJ568" s="78"/>
    </row>
    <row r="569" spans="2:36" ht="15.75" customHeight="1">
      <c r="B569" s="75"/>
      <c r="G569" s="76"/>
      <c r="P569" s="77"/>
      <c r="Q569" s="77"/>
      <c r="AF569" s="78"/>
      <c r="AG569" s="78"/>
      <c r="AH569" s="78"/>
      <c r="AJ569" s="78"/>
    </row>
    <row r="570" spans="2:36" ht="15.75" customHeight="1">
      <c r="B570" s="75"/>
      <c r="G570" s="76"/>
      <c r="P570" s="77"/>
      <c r="Q570" s="77"/>
      <c r="AF570" s="78"/>
      <c r="AG570" s="78"/>
      <c r="AH570" s="78"/>
      <c r="AJ570" s="78"/>
    </row>
    <row r="571" spans="2:36" ht="15.75" customHeight="1">
      <c r="B571" s="75"/>
      <c r="G571" s="76"/>
      <c r="P571" s="77"/>
      <c r="Q571" s="77"/>
      <c r="AF571" s="78"/>
      <c r="AG571" s="78"/>
      <c r="AH571" s="78"/>
      <c r="AJ571" s="78"/>
    </row>
    <row r="572" spans="2:36" ht="15.75" customHeight="1">
      <c r="B572" s="75"/>
      <c r="G572" s="76"/>
      <c r="P572" s="77"/>
      <c r="Q572" s="77"/>
      <c r="AF572" s="78"/>
      <c r="AG572" s="78"/>
      <c r="AH572" s="78"/>
      <c r="AJ572" s="78"/>
    </row>
    <row r="573" spans="2:36" ht="15.75" customHeight="1">
      <c r="B573" s="75"/>
      <c r="G573" s="76"/>
      <c r="P573" s="77"/>
      <c r="Q573" s="77"/>
      <c r="AF573" s="78"/>
      <c r="AG573" s="78"/>
      <c r="AH573" s="78"/>
      <c r="AJ573" s="78"/>
    </row>
    <row r="574" spans="2:36" ht="15.75" customHeight="1">
      <c r="B574" s="75"/>
      <c r="G574" s="76"/>
      <c r="P574" s="77"/>
      <c r="Q574" s="77"/>
      <c r="AF574" s="78"/>
      <c r="AG574" s="78"/>
      <c r="AH574" s="78"/>
      <c r="AJ574" s="78"/>
    </row>
    <row r="575" spans="2:36" ht="15.75" customHeight="1">
      <c r="B575" s="75"/>
      <c r="G575" s="76"/>
      <c r="P575" s="77"/>
      <c r="Q575" s="77"/>
      <c r="AF575" s="78"/>
      <c r="AG575" s="78"/>
      <c r="AH575" s="78"/>
      <c r="AJ575" s="78"/>
    </row>
    <row r="576" spans="2:36" ht="15.75" customHeight="1">
      <c r="B576" s="75"/>
      <c r="G576" s="76"/>
      <c r="P576" s="77"/>
      <c r="Q576" s="77"/>
      <c r="AF576" s="78"/>
      <c r="AG576" s="78"/>
      <c r="AH576" s="78"/>
      <c r="AJ576" s="78"/>
    </row>
    <row r="577" spans="2:36" ht="15.75" customHeight="1">
      <c r="B577" s="75"/>
      <c r="G577" s="76"/>
      <c r="P577" s="77"/>
      <c r="Q577" s="77"/>
      <c r="AF577" s="78"/>
      <c r="AG577" s="78"/>
      <c r="AH577" s="78"/>
      <c r="AJ577" s="78"/>
    </row>
    <row r="578" spans="2:36" ht="15.75" customHeight="1">
      <c r="B578" s="75"/>
      <c r="G578" s="76"/>
      <c r="P578" s="77"/>
      <c r="Q578" s="77"/>
      <c r="AF578" s="78"/>
      <c r="AG578" s="78"/>
      <c r="AH578" s="78"/>
      <c r="AJ578" s="78"/>
    </row>
    <row r="579" spans="2:36" ht="15.75" customHeight="1">
      <c r="B579" s="75"/>
      <c r="G579" s="76"/>
      <c r="P579" s="77"/>
      <c r="Q579" s="77"/>
      <c r="AF579" s="78"/>
      <c r="AG579" s="78"/>
      <c r="AH579" s="78"/>
      <c r="AJ579" s="78"/>
    </row>
    <row r="580" spans="2:36" ht="15.75" customHeight="1">
      <c r="B580" s="75"/>
      <c r="G580" s="76"/>
      <c r="P580" s="77"/>
      <c r="Q580" s="77"/>
      <c r="AF580" s="78"/>
      <c r="AG580" s="78"/>
      <c r="AH580" s="78"/>
      <c r="AJ580" s="78"/>
    </row>
    <row r="581" spans="2:36" ht="15.75" customHeight="1">
      <c r="B581" s="75"/>
      <c r="G581" s="76"/>
      <c r="P581" s="77"/>
      <c r="Q581" s="77"/>
      <c r="AF581" s="78"/>
      <c r="AG581" s="78"/>
      <c r="AH581" s="78"/>
      <c r="AJ581" s="78"/>
    </row>
    <row r="582" spans="2:36" ht="15.75" customHeight="1">
      <c r="B582" s="75"/>
      <c r="G582" s="76"/>
      <c r="P582" s="77"/>
      <c r="Q582" s="77"/>
      <c r="AF582" s="78"/>
      <c r="AG582" s="78"/>
      <c r="AH582" s="78"/>
      <c r="AJ582" s="78"/>
    </row>
    <row r="583" spans="2:36" ht="15.75" customHeight="1">
      <c r="B583" s="75"/>
      <c r="G583" s="76"/>
      <c r="P583" s="77"/>
      <c r="Q583" s="77"/>
      <c r="AF583" s="78"/>
      <c r="AG583" s="78"/>
      <c r="AH583" s="78"/>
      <c r="AJ583" s="78"/>
    </row>
    <row r="584" spans="2:36" ht="15.75" customHeight="1">
      <c r="B584" s="75"/>
      <c r="G584" s="76"/>
      <c r="P584" s="77"/>
      <c r="Q584" s="77"/>
      <c r="AF584" s="78"/>
      <c r="AG584" s="78"/>
      <c r="AH584" s="78"/>
      <c r="AJ584" s="78"/>
    </row>
    <row r="585" spans="2:36" ht="15.75" customHeight="1">
      <c r="B585" s="75"/>
      <c r="G585" s="76"/>
      <c r="P585" s="77"/>
      <c r="Q585" s="77"/>
      <c r="AF585" s="78"/>
      <c r="AG585" s="78"/>
      <c r="AH585" s="78"/>
      <c r="AJ585" s="78"/>
    </row>
    <row r="586" spans="2:36" ht="15.75" customHeight="1">
      <c r="B586" s="75"/>
      <c r="G586" s="76"/>
      <c r="P586" s="77"/>
      <c r="Q586" s="77"/>
      <c r="AF586" s="78"/>
      <c r="AG586" s="78"/>
      <c r="AH586" s="78"/>
      <c r="AJ586" s="78"/>
    </row>
    <row r="587" spans="2:36" ht="15.75" customHeight="1">
      <c r="B587" s="75"/>
      <c r="G587" s="76"/>
      <c r="P587" s="77"/>
      <c r="Q587" s="77"/>
      <c r="AF587" s="78"/>
      <c r="AG587" s="78"/>
      <c r="AH587" s="78"/>
      <c r="AJ587" s="78"/>
    </row>
    <row r="588" spans="2:36" ht="15.75" customHeight="1">
      <c r="B588" s="75"/>
      <c r="G588" s="76"/>
      <c r="P588" s="77"/>
      <c r="Q588" s="77"/>
      <c r="AF588" s="78"/>
      <c r="AG588" s="78"/>
      <c r="AH588" s="78"/>
      <c r="AJ588" s="78"/>
    </row>
    <row r="589" spans="2:36" ht="15.75" customHeight="1">
      <c r="B589" s="75"/>
      <c r="G589" s="76"/>
      <c r="P589" s="77"/>
      <c r="Q589" s="77"/>
      <c r="AF589" s="78"/>
      <c r="AG589" s="78"/>
      <c r="AH589" s="78"/>
      <c r="AJ589" s="78"/>
    </row>
    <row r="590" spans="2:36" ht="15.75" customHeight="1">
      <c r="B590" s="75"/>
      <c r="G590" s="76"/>
      <c r="P590" s="77"/>
      <c r="Q590" s="77"/>
      <c r="AF590" s="78"/>
      <c r="AG590" s="78"/>
      <c r="AH590" s="78"/>
      <c r="AJ590" s="78"/>
    </row>
    <row r="591" spans="2:36" ht="15.75" customHeight="1">
      <c r="B591" s="75"/>
      <c r="G591" s="76"/>
      <c r="P591" s="77"/>
      <c r="Q591" s="77"/>
      <c r="AF591" s="78"/>
      <c r="AG591" s="78"/>
      <c r="AH591" s="78"/>
      <c r="AJ591" s="78"/>
    </row>
    <row r="592" spans="2:36" ht="15.75" customHeight="1">
      <c r="B592" s="75"/>
      <c r="G592" s="76"/>
      <c r="P592" s="77"/>
      <c r="Q592" s="77"/>
      <c r="AF592" s="78"/>
      <c r="AG592" s="78"/>
      <c r="AH592" s="78"/>
      <c r="AJ592" s="78"/>
    </row>
    <row r="593" spans="2:36" ht="15.75" customHeight="1">
      <c r="B593" s="75"/>
      <c r="G593" s="76"/>
      <c r="P593" s="77"/>
      <c r="Q593" s="77"/>
      <c r="AF593" s="78"/>
      <c r="AG593" s="78"/>
      <c r="AH593" s="78"/>
      <c r="AJ593" s="78"/>
    </row>
    <row r="594" spans="2:36" ht="15.75" customHeight="1">
      <c r="B594" s="75"/>
      <c r="G594" s="76"/>
      <c r="P594" s="77"/>
      <c r="Q594" s="77"/>
      <c r="AF594" s="78"/>
      <c r="AG594" s="78"/>
      <c r="AH594" s="78"/>
      <c r="AJ594" s="78"/>
    </row>
    <row r="595" spans="2:36" ht="15.75" customHeight="1">
      <c r="B595" s="75"/>
      <c r="G595" s="76"/>
      <c r="P595" s="77"/>
      <c r="Q595" s="77"/>
      <c r="AF595" s="78"/>
      <c r="AG595" s="78"/>
      <c r="AH595" s="78"/>
      <c r="AJ595" s="78"/>
    </row>
    <row r="596" spans="2:36" ht="15.75" customHeight="1">
      <c r="B596" s="75"/>
      <c r="G596" s="76"/>
      <c r="P596" s="77"/>
      <c r="Q596" s="77"/>
      <c r="AF596" s="78"/>
      <c r="AG596" s="78"/>
      <c r="AH596" s="78"/>
      <c r="AJ596" s="78"/>
    </row>
    <row r="597" spans="2:36" ht="15.75" customHeight="1">
      <c r="B597" s="75"/>
      <c r="G597" s="76"/>
      <c r="P597" s="77"/>
      <c r="Q597" s="77"/>
      <c r="AF597" s="78"/>
      <c r="AG597" s="78"/>
      <c r="AH597" s="78"/>
      <c r="AJ597" s="78"/>
    </row>
    <row r="598" spans="2:36" ht="15.75" customHeight="1">
      <c r="B598" s="75"/>
      <c r="G598" s="76"/>
      <c r="P598" s="77"/>
      <c r="Q598" s="77"/>
      <c r="AF598" s="78"/>
      <c r="AG598" s="78"/>
      <c r="AH598" s="78"/>
      <c r="AJ598" s="78"/>
    </row>
    <row r="599" spans="2:36" ht="15.75" customHeight="1">
      <c r="B599" s="75"/>
      <c r="G599" s="76"/>
      <c r="P599" s="77"/>
      <c r="Q599" s="77"/>
      <c r="AF599" s="78"/>
      <c r="AG599" s="78"/>
      <c r="AH599" s="78"/>
      <c r="AJ599" s="78"/>
    </row>
    <row r="600" spans="2:36" ht="15.75" customHeight="1">
      <c r="B600" s="75"/>
      <c r="G600" s="76"/>
      <c r="P600" s="77"/>
      <c r="Q600" s="77"/>
      <c r="AF600" s="78"/>
      <c r="AG600" s="78"/>
      <c r="AH600" s="78"/>
      <c r="AJ600" s="78"/>
    </row>
    <row r="601" spans="2:36" ht="15.75" customHeight="1">
      <c r="B601" s="75"/>
      <c r="G601" s="76"/>
      <c r="P601" s="77"/>
      <c r="Q601" s="77"/>
      <c r="AF601" s="78"/>
      <c r="AG601" s="78"/>
      <c r="AH601" s="78"/>
      <c r="AJ601" s="78"/>
    </row>
    <row r="602" spans="2:36" ht="15.75" customHeight="1">
      <c r="B602" s="75"/>
      <c r="G602" s="76"/>
      <c r="P602" s="77"/>
      <c r="Q602" s="77"/>
      <c r="AF602" s="78"/>
      <c r="AG602" s="78"/>
      <c r="AH602" s="78"/>
      <c r="AJ602" s="78"/>
    </row>
    <row r="603" spans="2:36" ht="15.75" customHeight="1">
      <c r="B603" s="75"/>
      <c r="G603" s="76"/>
      <c r="P603" s="77"/>
      <c r="Q603" s="77"/>
      <c r="AF603" s="78"/>
      <c r="AG603" s="78"/>
      <c r="AH603" s="78"/>
      <c r="AJ603" s="78"/>
    </row>
    <row r="604" spans="2:36" ht="15.75" customHeight="1">
      <c r="B604" s="75"/>
      <c r="G604" s="76"/>
      <c r="P604" s="77"/>
      <c r="Q604" s="77"/>
      <c r="AF604" s="78"/>
      <c r="AG604" s="78"/>
      <c r="AH604" s="78"/>
      <c r="AJ604" s="78"/>
    </row>
    <row r="605" spans="2:36" ht="15.75" customHeight="1">
      <c r="B605" s="75"/>
      <c r="G605" s="76"/>
      <c r="P605" s="77"/>
      <c r="Q605" s="77"/>
      <c r="AF605" s="78"/>
      <c r="AG605" s="78"/>
      <c r="AH605" s="78"/>
      <c r="AJ605" s="78"/>
    </row>
    <row r="606" spans="2:36" ht="15.75" customHeight="1">
      <c r="B606" s="75"/>
      <c r="G606" s="76"/>
      <c r="P606" s="77"/>
      <c r="Q606" s="77"/>
      <c r="AF606" s="78"/>
      <c r="AG606" s="78"/>
      <c r="AH606" s="78"/>
      <c r="AJ606" s="78"/>
    </row>
    <row r="607" spans="2:36" ht="15.75" customHeight="1">
      <c r="B607" s="75"/>
      <c r="G607" s="76"/>
      <c r="P607" s="77"/>
      <c r="Q607" s="77"/>
      <c r="AF607" s="78"/>
      <c r="AG607" s="78"/>
      <c r="AH607" s="78"/>
      <c r="AJ607" s="78"/>
    </row>
    <row r="608" spans="2:36" ht="15.75" customHeight="1">
      <c r="B608" s="75"/>
      <c r="G608" s="76"/>
      <c r="P608" s="77"/>
      <c r="Q608" s="77"/>
      <c r="AF608" s="78"/>
      <c r="AG608" s="78"/>
      <c r="AH608" s="78"/>
      <c r="AJ608" s="78"/>
    </row>
    <row r="609" spans="2:36" ht="15.75" customHeight="1">
      <c r="B609" s="75"/>
      <c r="G609" s="76"/>
      <c r="P609" s="77"/>
      <c r="Q609" s="77"/>
      <c r="AF609" s="78"/>
      <c r="AG609" s="78"/>
      <c r="AH609" s="78"/>
      <c r="AJ609" s="78"/>
    </row>
    <row r="610" spans="2:36" ht="15.75" customHeight="1">
      <c r="B610" s="75"/>
      <c r="G610" s="76"/>
      <c r="P610" s="77"/>
      <c r="Q610" s="77"/>
      <c r="AF610" s="78"/>
      <c r="AG610" s="78"/>
      <c r="AH610" s="78"/>
      <c r="AJ610" s="78"/>
    </row>
    <row r="611" spans="2:36" ht="15.75" customHeight="1">
      <c r="B611" s="75"/>
      <c r="G611" s="76"/>
      <c r="P611" s="77"/>
      <c r="Q611" s="77"/>
      <c r="AF611" s="78"/>
      <c r="AG611" s="78"/>
      <c r="AH611" s="78"/>
      <c r="AJ611" s="78"/>
    </row>
    <row r="612" spans="2:36" ht="15.75" customHeight="1">
      <c r="B612" s="75"/>
      <c r="G612" s="76"/>
      <c r="P612" s="77"/>
      <c r="Q612" s="77"/>
      <c r="AF612" s="78"/>
      <c r="AG612" s="78"/>
      <c r="AH612" s="78"/>
      <c r="AJ612" s="78"/>
    </row>
    <row r="613" spans="2:36" ht="15.75" customHeight="1">
      <c r="B613" s="75"/>
      <c r="G613" s="76"/>
      <c r="P613" s="77"/>
      <c r="Q613" s="77"/>
      <c r="AF613" s="78"/>
      <c r="AG613" s="78"/>
      <c r="AH613" s="78"/>
      <c r="AJ613" s="78"/>
    </row>
    <row r="614" spans="2:36" ht="15.75" customHeight="1">
      <c r="B614" s="75"/>
      <c r="G614" s="76"/>
      <c r="P614" s="77"/>
      <c r="Q614" s="77"/>
      <c r="AF614" s="78"/>
      <c r="AG614" s="78"/>
      <c r="AH614" s="78"/>
      <c r="AJ614" s="78"/>
    </row>
    <row r="615" spans="2:36" ht="15.75" customHeight="1">
      <c r="B615" s="75"/>
      <c r="G615" s="76"/>
      <c r="P615" s="77"/>
      <c r="Q615" s="77"/>
      <c r="AF615" s="78"/>
      <c r="AG615" s="78"/>
      <c r="AH615" s="78"/>
      <c r="AJ615" s="78"/>
    </row>
    <row r="616" spans="2:36" ht="15.75" customHeight="1">
      <c r="B616" s="75"/>
      <c r="G616" s="76"/>
      <c r="P616" s="77"/>
      <c r="Q616" s="77"/>
      <c r="AF616" s="78"/>
      <c r="AG616" s="78"/>
      <c r="AH616" s="78"/>
      <c r="AJ616" s="78"/>
    </row>
    <row r="617" spans="2:36" ht="15.75" customHeight="1">
      <c r="B617" s="75"/>
      <c r="G617" s="76"/>
      <c r="P617" s="77"/>
      <c r="Q617" s="77"/>
      <c r="AF617" s="78"/>
      <c r="AG617" s="78"/>
      <c r="AH617" s="78"/>
      <c r="AJ617" s="78"/>
    </row>
    <row r="618" spans="2:36" ht="15.75" customHeight="1">
      <c r="B618" s="75"/>
      <c r="G618" s="76"/>
      <c r="P618" s="77"/>
      <c r="Q618" s="77"/>
      <c r="AF618" s="78"/>
      <c r="AG618" s="78"/>
      <c r="AH618" s="78"/>
      <c r="AJ618" s="78"/>
    </row>
    <row r="619" spans="2:36" ht="15.75" customHeight="1">
      <c r="B619" s="75"/>
      <c r="G619" s="76"/>
      <c r="P619" s="77"/>
      <c r="Q619" s="77"/>
      <c r="AF619" s="78"/>
      <c r="AG619" s="78"/>
      <c r="AH619" s="78"/>
      <c r="AJ619" s="78"/>
    </row>
    <row r="620" spans="2:36" ht="15.75" customHeight="1">
      <c r="B620" s="75"/>
      <c r="G620" s="76"/>
      <c r="P620" s="77"/>
      <c r="Q620" s="77"/>
      <c r="AF620" s="78"/>
      <c r="AG620" s="78"/>
      <c r="AH620" s="78"/>
      <c r="AJ620" s="78"/>
    </row>
    <row r="621" spans="2:36" ht="15.75" customHeight="1">
      <c r="B621" s="75"/>
      <c r="G621" s="76"/>
      <c r="P621" s="77"/>
      <c r="Q621" s="77"/>
      <c r="AF621" s="78"/>
      <c r="AG621" s="78"/>
      <c r="AH621" s="78"/>
      <c r="AJ621" s="78"/>
    </row>
    <row r="622" spans="2:36" ht="15.75" customHeight="1">
      <c r="B622" s="75"/>
      <c r="G622" s="76"/>
      <c r="P622" s="77"/>
      <c r="Q622" s="77"/>
      <c r="AF622" s="78"/>
      <c r="AG622" s="78"/>
      <c r="AH622" s="78"/>
      <c r="AJ622" s="78"/>
    </row>
    <row r="623" spans="2:36" ht="15.75" customHeight="1">
      <c r="B623" s="75"/>
      <c r="G623" s="76"/>
      <c r="P623" s="77"/>
      <c r="Q623" s="77"/>
      <c r="AF623" s="78"/>
      <c r="AG623" s="78"/>
      <c r="AH623" s="78"/>
      <c r="AJ623" s="78"/>
    </row>
    <row r="624" spans="2:36" ht="15.75" customHeight="1">
      <c r="B624" s="75"/>
      <c r="G624" s="76"/>
      <c r="P624" s="77"/>
      <c r="Q624" s="77"/>
      <c r="AF624" s="78"/>
      <c r="AG624" s="78"/>
      <c r="AH624" s="78"/>
      <c r="AJ624" s="78"/>
    </row>
    <row r="625" spans="2:36" ht="15.75" customHeight="1">
      <c r="B625" s="75"/>
      <c r="G625" s="76"/>
      <c r="P625" s="77"/>
      <c r="Q625" s="77"/>
      <c r="AF625" s="78"/>
      <c r="AG625" s="78"/>
      <c r="AH625" s="78"/>
      <c r="AJ625" s="78"/>
    </row>
    <row r="626" spans="2:36" ht="15.75" customHeight="1">
      <c r="B626" s="75"/>
      <c r="G626" s="76"/>
      <c r="P626" s="77"/>
      <c r="Q626" s="77"/>
      <c r="AF626" s="78"/>
      <c r="AG626" s="78"/>
      <c r="AH626" s="78"/>
      <c r="AJ626" s="78"/>
    </row>
    <row r="627" spans="2:36" ht="15.75" customHeight="1">
      <c r="B627" s="75"/>
      <c r="G627" s="76"/>
      <c r="P627" s="77"/>
      <c r="Q627" s="77"/>
      <c r="AF627" s="78"/>
      <c r="AG627" s="78"/>
      <c r="AH627" s="78"/>
      <c r="AJ627" s="78"/>
    </row>
    <row r="628" spans="2:36" ht="15.75" customHeight="1">
      <c r="B628" s="75"/>
      <c r="G628" s="76"/>
      <c r="P628" s="77"/>
      <c r="Q628" s="77"/>
      <c r="AF628" s="78"/>
      <c r="AG628" s="78"/>
      <c r="AH628" s="78"/>
      <c r="AJ628" s="78"/>
    </row>
    <row r="629" spans="2:36" ht="15.75" customHeight="1">
      <c r="B629" s="75"/>
      <c r="G629" s="76"/>
      <c r="P629" s="77"/>
      <c r="Q629" s="77"/>
      <c r="AF629" s="78"/>
      <c r="AG629" s="78"/>
      <c r="AH629" s="78"/>
      <c r="AJ629" s="78"/>
    </row>
    <row r="630" spans="2:36" ht="15.75" customHeight="1">
      <c r="B630" s="75"/>
      <c r="G630" s="76"/>
      <c r="P630" s="77"/>
      <c r="Q630" s="77"/>
      <c r="AF630" s="78"/>
      <c r="AG630" s="78"/>
      <c r="AH630" s="78"/>
      <c r="AJ630" s="78"/>
    </row>
    <row r="631" spans="2:36" ht="15.75" customHeight="1">
      <c r="B631" s="75"/>
      <c r="G631" s="76"/>
      <c r="P631" s="77"/>
      <c r="Q631" s="77"/>
      <c r="AF631" s="78"/>
      <c r="AG631" s="78"/>
      <c r="AH631" s="78"/>
      <c r="AJ631" s="78"/>
    </row>
    <row r="632" spans="2:36" ht="15.75" customHeight="1">
      <c r="B632" s="75"/>
      <c r="G632" s="76"/>
      <c r="P632" s="77"/>
      <c r="Q632" s="77"/>
      <c r="AF632" s="78"/>
      <c r="AG632" s="78"/>
      <c r="AH632" s="78"/>
      <c r="AJ632" s="78"/>
    </row>
    <row r="633" spans="2:36" ht="15.75" customHeight="1">
      <c r="B633" s="75"/>
      <c r="G633" s="76"/>
      <c r="P633" s="77"/>
      <c r="Q633" s="77"/>
      <c r="AF633" s="78"/>
      <c r="AG633" s="78"/>
      <c r="AH633" s="78"/>
      <c r="AJ633" s="78"/>
    </row>
    <row r="634" spans="2:36" ht="15.75" customHeight="1">
      <c r="B634" s="75"/>
      <c r="G634" s="76"/>
      <c r="P634" s="77"/>
      <c r="Q634" s="77"/>
      <c r="AF634" s="78"/>
      <c r="AG634" s="78"/>
      <c r="AH634" s="78"/>
      <c r="AJ634" s="78"/>
    </row>
    <row r="635" spans="2:36" ht="15.75" customHeight="1">
      <c r="B635" s="75"/>
      <c r="G635" s="76"/>
      <c r="P635" s="77"/>
      <c r="Q635" s="77"/>
      <c r="AF635" s="78"/>
      <c r="AG635" s="78"/>
      <c r="AH635" s="78"/>
      <c r="AJ635" s="78"/>
    </row>
    <row r="636" spans="2:36" ht="15.75" customHeight="1">
      <c r="B636" s="75"/>
      <c r="G636" s="76"/>
      <c r="P636" s="77"/>
      <c r="Q636" s="77"/>
      <c r="AF636" s="78"/>
      <c r="AG636" s="78"/>
      <c r="AH636" s="78"/>
      <c r="AJ636" s="78"/>
    </row>
    <row r="637" spans="2:36" ht="15.75" customHeight="1">
      <c r="B637" s="75"/>
      <c r="G637" s="76"/>
      <c r="P637" s="77"/>
      <c r="Q637" s="77"/>
      <c r="AF637" s="78"/>
      <c r="AG637" s="78"/>
      <c r="AH637" s="78"/>
      <c r="AJ637" s="78"/>
    </row>
    <row r="638" spans="2:36" ht="15.75" customHeight="1">
      <c r="B638" s="75"/>
      <c r="G638" s="76"/>
      <c r="P638" s="77"/>
      <c r="Q638" s="77"/>
      <c r="AF638" s="78"/>
      <c r="AG638" s="78"/>
      <c r="AH638" s="78"/>
      <c r="AJ638" s="78"/>
    </row>
    <row r="639" spans="2:36" ht="15.75" customHeight="1">
      <c r="B639" s="75"/>
      <c r="G639" s="76"/>
      <c r="P639" s="77"/>
      <c r="Q639" s="77"/>
      <c r="AF639" s="78"/>
      <c r="AG639" s="78"/>
      <c r="AH639" s="78"/>
      <c r="AJ639" s="78"/>
    </row>
    <row r="640" spans="2:36" ht="15.75" customHeight="1">
      <c r="B640" s="75"/>
      <c r="G640" s="76"/>
      <c r="P640" s="77"/>
      <c r="Q640" s="77"/>
      <c r="AF640" s="78"/>
      <c r="AG640" s="78"/>
      <c r="AH640" s="78"/>
      <c r="AJ640" s="78"/>
    </row>
    <row r="641" spans="2:36" ht="15.75" customHeight="1">
      <c r="B641" s="75"/>
      <c r="G641" s="76"/>
      <c r="P641" s="77"/>
      <c r="Q641" s="77"/>
      <c r="AF641" s="78"/>
      <c r="AG641" s="78"/>
      <c r="AH641" s="78"/>
      <c r="AJ641" s="78"/>
    </row>
    <row r="642" spans="2:36" ht="15.75" customHeight="1">
      <c r="B642" s="75"/>
      <c r="G642" s="76"/>
      <c r="P642" s="77"/>
      <c r="Q642" s="77"/>
      <c r="AF642" s="78"/>
      <c r="AG642" s="78"/>
      <c r="AH642" s="78"/>
      <c r="AJ642" s="78"/>
    </row>
    <row r="643" spans="2:36" ht="15.75" customHeight="1">
      <c r="B643" s="75"/>
      <c r="G643" s="76"/>
      <c r="P643" s="77"/>
      <c r="Q643" s="77"/>
      <c r="AF643" s="78"/>
      <c r="AG643" s="78"/>
      <c r="AH643" s="78"/>
      <c r="AJ643" s="78"/>
    </row>
    <row r="644" spans="2:36" ht="15.75" customHeight="1">
      <c r="B644" s="75"/>
      <c r="G644" s="76"/>
      <c r="P644" s="77"/>
      <c r="Q644" s="77"/>
      <c r="AF644" s="78"/>
      <c r="AG644" s="78"/>
      <c r="AH644" s="78"/>
      <c r="AJ644" s="78"/>
    </row>
    <row r="645" spans="2:36" ht="15.75" customHeight="1">
      <c r="B645" s="75"/>
      <c r="G645" s="76"/>
      <c r="P645" s="77"/>
      <c r="Q645" s="77"/>
      <c r="AF645" s="78"/>
      <c r="AG645" s="78"/>
      <c r="AH645" s="78"/>
      <c r="AJ645" s="78"/>
    </row>
    <row r="646" spans="2:36" ht="15.75" customHeight="1">
      <c r="B646" s="75"/>
      <c r="G646" s="76"/>
      <c r="P646" s="77"/>
      <c r="Q646" s="77"/>
      <c r="AF646" s="78"/>
      <c r="AG646" s="78"/>
      <c r="AH646" s="78"/>
      <c r="AJ646" s="78"/>
    </row>
    <row r="647" spans="2:36" ht="15.75" customHeight="1">
      <c r="B647" s="75"/>
      <c r="G647" s="76"/>
      <c r="P647" s="77"/>
      <c r="Q647" s="77"/>
      <c r="AF647" s="78"/>
      <c r="AG647" s="78"/>
      <c r="AH647" s="78"/>
      <c r="AJ647" s="78"/>
    </row>
    <row r="648" spans="2:36" ht="15.75" customHeight="1">
      <c r="B648" s="75"/>
      <c r="G648" s="76"/>
      <c r="P648" s="77"/>
      <c r="Q648" s="77"/>
      <c r="AF648" s="78"/>
      <c r="AG648" s="78"/>
      <c r="AH648" s="78"/>
      <c r="AJ648" s="78"/>
    </row>
    <row r="649" spans="2:36" ht="15.75" customHeight="1">
      <c r="B649" s="75"/>
      <c r="G649" s="76"/>
      <c r="P649" s="77"/>
      <c r="Q649" s="77"/>
      <c r="AF649" s="78"/>
      <c r="AG649" s="78"/>
      <c r="AH649" s="78"/>
      <c r="AJ649" s="78"/>
    </row>
    <row r="650" spans="2:36" ht="15.75" customHeight="1">
      <c r="B650" s="75"/>
      <c r="G650" s="76"/>
      <c r="P650" s="77"/>
      <c r="Q650" s="77"/>
      <c r="AF650" s="78"/>
      <c r="AG650" s="78"/>
      <c r="AH650" s="78"/>
      <c r="AJ650" s="78"/>
    </row>
    <row r="651" spans="2:36" ht="15.75" customHeight="1">
      <c r="B651" s="75"/>
      <c r="G651" s="76"/>
      <c r="P651" s="77"/>
      <c r="Q651" s="77"/>
      <c r="AF651" s="78"/>
      <c r="AG651" s="78"/>
      <c r="AH651" s="78"/>
      <c r="AJ651" s="78"/>
    </row>
    <row r="652" spans="2:36" ht="15.75" customHeight="1">
      <c r="B652" s="75"/>
      <c r="G652" s="76"/>
      <c r="P652" s="77"/>
      <c r="Q652" s="77"/>
      <c r="AF652" s="78"/>
      <c r="AG652" s="78"/>
      <c r="AH652" s="78"/>
      <c r="AJ652" s="78"/>
    </row>
    <row r="653" spans="2:36" ht="15.75" customHeight="1">
      <c r="B653" s="75"/>
      <c r="G653" s="76"/>
      <c r="P653" s="77"/>
      <c r="Q653" s="77"/>
      <c r="AF653" s="78"/>
      <c r="AG653" s="78"/>
      <c r="AH653" s="78"/>
      <c r="AJ653" s="78"/>
    </row>
    <row r="654" spans="2:36" ht="15.75" customHeight="1">
      <c r="B654" s="75"/>
      <c r="G654" s="76"/>
      <c r="P654" s="77"/>
      <c r="Q654" s="77"/>
      <c r="AF654" s="78"/>
      <c r="AG654" s="78"/>
      <c r="AH654" s="78"/>
      <c r="AJ654" s="78"/>
    </row>
    <row r="655" spans="2:36" ht="15.75" customHeight="1">
      <c r="B655" s="75"/>
      <c r="G655" s="76"/>
      <c r="P655" s="77"/>
      <c r="Q655" s="77"/>
      <c r="AF655" s="78"/>
      <c r="AG655" s="78"/>
      <c r="AH655" s="78"/>
      <c r="AJ655" s="78"/>
    </row>
    <row r="656" spans="2:36" ht="15.75" customHeight="1">
      <c r="B656" s="75"/>
      <c r="G656" s="76"/>
      <c r="P656" s="77"/>
      <c r="Q656" s="77"/>
      <c r="AF656" s="78"/>
      <c r="AG656" s="78"/>
      <c r="AH656" s="78"/>
      <c r="AJ656" s="78"/>
    </row>
    <row r="657" spans="2:36" ht="15.75" customHeight="1">
      <c r="B657" s="75"/>
      <c r="G657" s="76"/>
      <c r="P657" s="77"/>
      <c r="Q657" s="77"/>
      <c r="AF657" s="78"/>
      <c r="AG657" s="78"/>
      <c r="AH657" s="78"/>
      <c r="AJ657" s="78"/>
    </row>
    <row r="658" spans="2:36" ht="15.75" customHeight="1">
      <c r="B658" s="75"/>
      <c r="G658" s="76"/>
      <c r="P658" s="77"/>
      <c r="Q658" s="77"/>
      <c r="AF658" s="78"/>
      <c r="AG658" s="78"/>
      <c r="AH658" s="78"/>
      <c r="AJ658" s="78"/>
    </row>
    <row r="659" spans="2:36" ht="15.75" customHeight="1">
      <c r="B659" s="75"/>
      <c r="G659" s="76"/>
      <c r="P659" s="77"/>
      <c r="Q659" s="77"/>
      <c r="AF659" s="78"/>
      <c r="AG659" s="78"/>
      <c r="AH659" s="78"/>
      <c r="AJ659" s="78"/>
    </row>
    <row r="660" spans="2:36" ht="15.75" customHeight="1">
      <c r="B660" s="75"/>
      <c r="G660" s="76"/>
      <c r="P660" s="77"/>
      <c r="Q660" s="77"/>
      <c r="AF660" s="78"/>
      <c r="AG660" s="78"/>
      <c r="AH660" s="78"/>
      <c r="AJ660" s="78"/>
    </row>
    <row r="661" spans="2:36" ht="15.75" customHeight="1">
      <c r="B661" s="75"/>
      <c r="G661" s="76"/>
      <c r="P661" s="77"/>
      <c r="Q661" s="77"/>
      <c r="AF661" s="78"/>
      <c r="AG661" s="78"/>
      <c r="AH661" s="78"/>
      <c r="AJ661" s="78"/>
    </row>
    <row r="662" spans="2:36" ht="15.75" customHeight="1">
      <c r="B662" s="75"/>
      <c r="G662" s="76"/>
      <c r="P662" s="77"/>
      <c r="Q662" s="77"/>
      <c r="AF662" s="78"/>
      <c r="AG662" s="78"/>
      <c r="AH662" s="78"/>
      <c r="AJ662" s="78"/>
    </row>
    <row r="663" spans="2:36" ht="15.75" customHeight="1">
      <c r="B663" s="75"/>
      <c r="G663" s="76"/>
      <c r="P663" s="77"/>
      <c r="Q663" s="77"/>
      <c r="AF663" s="78"/>
      <c r="AG663" s="78"/>
      <c r="AH663" s="78"/>
      <c r="AJ663" s="78"/>
    </row>
    <row r="664" spans="2:36" ht="15.75" customHeight="1">
      <c r="B664" s="75"/>
      <c r="G664" s="76"/>
      <c r="P664" s="77"/>
      <c r="Q664" s="77"/>
      <c r="AF664" s="78"/>
      <c r="AG664" s="78"/>
      <c r="AH664" s="78"/>
      <c r="AJ664" s="78"/>
    </row>
    <row r="665" spans="2:36" ht="15.75" customHeight="1">
      <c r="B665" s="75"/>
      <c r="G665" s="76"/>
      <c r="P665" s="77"/>
      <c r="Q665" s="77"/>
      <c r="AF665" s="78"/>
      <c r="AG665" s="78"/>
      <c r="AH665" s="78"/>
      <c r="AJ665" s="78"/>
    </row>
    <row r="666" spans="2:36" ht="15.75" customHeight="1">
      <c r="B666" s="75"/>
      <c r="G666" s="76"/>
      <c r="P666" s="77"/>
      <c r="Q666" s="77"/>
      <c r="AF666" s="78"/>
      <c r="AG666" s="78"/>
      <c r="AH666" s="78"/>
      <c r="AJ666" s="78"/>
    </row>
    <row r="667" spans="2:36" ht="15.75" customHeight="1">
      <c r="B667" s="75"/>
      <c r="G667" s="76"/>
      <c r="P667" s="77"/>
      <c r="Q667" s="77"/>
      <c r="AF667" s="78"/>
      <c r="AG667" s="78"/>
      <c r="AH667" s="78"/>
      <c r="AJ667" s="78"/>
    </row>
    <row r="668" spans="2:36" ht="15.75" customHeight="1">
      <c r="B668" s="75"/>
      <c r="G668" s="76"/>
      <c r="P668" s="77"/>
      <c r="Q668" s="77"/>
      <c r="AF668" s="78"/>
      <c r="AG668" s="78"/>
      <c r="AH668" s="78"/>
      <c r="AJ668" s="78"/>
    </row>
    <row r="669" spans="2:36" ht="15.75" customHeight="1">
      <c r="B669" s="75"/>
      <c r="G669" s="76"/>
      <c r="P669" s="77"/>
      <c r="Q669" s="77"/>
      <c r="AF669" s="78"/>
      <c r="AG669" s="78"/>
      <c r="AH669" s="78"/>
      <c r="AJ669" s="78"/>
    </row>
    <row r="670" spans="2:36" ht="15.75" customHeight="1">
      <c r="B670" s="75"/>
      <c r="G670" s="76"/>
      <c r="P670" s="77"/>
      <c r="Q670" s="77"/>
      <c r="AF670" s="78"/>
      <c r="AG670" s="78"/>
      <c r="AH670" s="78"/>
      <c r="AJ670" s="78"/>
    </row>
    <row r="671" spans="2:36" ht="15.75" customHeight="1">
      <c r="B671" s="75"/>
      <c r="G671" s="76"/>
      <c r="P671" s="77"/>
      <c r="Q671" s="77"/>
      <c r="AF671" s="78"/>
      <c r="AG671" s="78"/>
      <c r="AH671" s="78"/>
      <c r="AJ671" s="78"/>
    </row>
    <row r="672" spans="2:36" ht="15.75" customHeight="1">
      <c r="B672" s="75"/>
      <c r="G672" s="76"/>
      <c r="P672" s="77"/>
      <c r="Q672" s="77"/>
      <c r="AF672" s="78"/>
      <c r="AG672" s="78"/>
      <c r="AH672" s="78"/>
      <c r="AJ672" s="78"/>
    </row>
    <row r="673" spans="2:36" ht="15.75" customHeight="1">
      <c r="B673" s="75"/>
      <c r="G673" s="76"/>
      <c r="P673" s="77"/>
      <c r="Q673" s="77"/>
      <c r="AF673" s="78"/>
      <c r="AG673" s="78"/>
      <c r="AH673" s="78"/>
      <c r="AJ673" s="78"/>
    </row>
    <row r="674" spans="2:36" ht="15.75" customHeight="1">
      <c r="B674" s="75"/>
      <c r="G674" s="76"/>
      <c r="P674" s="77"/>
      <c r="Q674" s="77"/>
      <c r="AF674" s="78"/>
      <c r="AG674" s="78"/>
      <c r="AH674" s="78"/>
      <c r="AJ674" s="78"/>
    </row>
    <row r="675" spans="2:36" ht="15.75" customHeight="1">
      <c r="B675" s="75"/>
      <c r="G675" s="76"/>
      <c r="P675" s="77"/>
      <c r="Q675" s="77"/>
      <c r="AF675" s="78"/>
      <c r="AG675" s="78"/>
      <c r="AH675" s="78"/>
      <c r="AJ675" s="78"/>
    </row>
    <row r="676" spans="2:36" ht="15.75" customHeight="1">
      <c r="B676" s="75"/>
      <c r="G676" s="76"/>
      <c r="P676" s="77"/>
      <c r="Q676" s="77"/>
      <c r="AF676" s="78"/>
      <c r="AG676" s="78"/>
      <c r="AH676" s="78"/>
      <c r="AJ676" s="78"/>
    </row>
    <row r="677" spans="2:36" ht="15.75" customHeight="1">
      <c r="B677" s="75"/>
      <c r="G677" s="76"/>
      <c r="P677" s="77"/>
      <c r="Q677" s="77"/>
      <c r="AF677" s="78"/>
      <c r="AG677" s="78"/>
      <c r="AH677" s="78"/>
      <c r="AJ677" s="78"/>
    </row>
    <row r="678" spans="2:36" ht="15.75" customHeight="1">
      <c r="B678" s="75"/>
      <c r="G678" s="76"/>
      <c r="P678" s="77"/>
      <c r="Q678" s="77"/>
      <c r="AF678" s="78"/>
      <c r="AG678" s="78"/>
      <c r="AH678" s="78"/>
      <c r="AJ678" s="78"/>
    </row>
    <row r="679" spans="2:36" ht="15.75" customHeight="1">
      <c r="B679" s="75"/>
      <c r="G679" s="76"/>
      <c r="P679" s="77"/>
      <c r="Q679" s="77"/>
      <c r="AF679" s="78"/>
      <c r="AG679" s="78"/>
      <c r="AH679" s="78"/>
      <c r="AJ679" s="78"/>
    </row>
    <row r="680" spans="2:36" ht="15.75" customHeight="1">
      <c r="B680" s="75"/>
      <c r="G680" s="76"/>
      <c r="P680" s="77"/>
      <c r="Q680" s="77"/>
      <c r="AF680" s="78"/>
      <c r="AG680" s="78"/>
      <c r="AH680" s="78"/>
      <c r="AJ680" s="78"/>
    </row>
    <row r="681" spans="2:36" ht="15.75" customHeight="1">
      <c r="B681" s="75"/>
      <c r="G681" s="76"/>
      <c r="P681" s="77"/>
      <c r="Q681" s="77"/>
      <c r="AF681" s="78"/>
      <c r="AG681" s="78"/>
      <c r="AH681" s="78"/>
      <c r="AJ681" s="78"/>
    </row>
    <row r="682" spans="2:36" ht="15.75" customHeight="1">
      <c r="B682" s="75"/>
      <c r="G682" s="76"/>
      <c r="P682" s="77"/>
      <c r="Q682" s="77"/>
      <c r="AF682" s="78"/>
      <c r="AG682" s="78"/>
      <c r="AH682" s="78"/>
      <c r="AJ682" s="78"/>
    </row>
    <row r="683" spans="2:36" ht="15.75" customHeight="1">
      <c r="B683" s="75"/>
      <c r="G683" s="76"/>
      <c r="P683" s="77"/>
      <c r="Q683" s="77"/>
      <c r="AF683" s="78"/>
      <c r="AG683" s="78"/>
      <c r="AH683" s="78"/>
      <c r="AJ683" s="78"/>
    </row>
    <row r="684" spans="2:36" ht="15.75" customHeight="1">
      <c r="B684" s="75"/>
      <c r="G684" s="76"/>
      <c r="P684" s="77"/>
      <c r="Q684" s="77"/>
      <c r="AF684" s="78"/>
      <c r="AG684" s="78"/>
      <c r="AH684" s="78"/>
      <c r="AJ684" s="78"/>
    </row>
    <row r="685" spans="2:36" ht="15.75" customHeight="1">
      <c r="B685" s="75"/>
      <c r="G685" s="76"/>
      <c r="P685" s="77"/>
      <c r="Q685" s="77"/>
      <c r="AF685" s="78"/>
      <c r="AG685" s="78"/>
      <c r="AH685" s="78"/>
      <c r="AJ685" s="78"/>
    </row>
    <row r="686" spans="2:36" ht="15.75" customHeight="1">
      <c r="B686" s="75"/>
      <c r="G686" s="76"/>
      <c r="P686" s="77"/>
      <c r="Q686" s="77"/>
      <c r="AF686" s="78"/>
      <c r="AG686" s="78"/>
      <c r="AH686" s="78"/>
      <c r="AJ686" s="78"/>
    </row>
    <row r="687" spans="2:36" ht="15.75" customHeight="1">
      <c r="B687" s="75"/>
      <c r="G687" s="76"/>
      <c r="P687" s="77"/>
      <c r="Q687" s="77"/>
      <c r="AF687" s="78"/>
      <c r="AG687" s="78"/>
      <c r="AH687" s="78"/>
      <c r="AJ687" s="78"/>
    </row>
    <row r="688" spans="2:36" ht="15.75" customHeight="1">
      <c r="B688" s="75"/>
      <c r="G688" s="76"/>
      <c r="P688" s="77"/>
      <c r="Q688" s="77"/>
      <c r="AF688" s="78"/>
      <c r="AG688" s="78"/>
      <c r="AH688" s="78"/>
      <c r="AJ688" s="78"/>
    </row>
    <row r="689" spans="2:36" ht="15.75" customHeight="1">
      <c r="B689" s="75"/>
      <c r="G689" s="76"/>
      <c r="P689" s="77"/>
      <c r="Q689" s="77"/>
      <c r="AF689" s="78"/>
      <c r="AG689" s="78"/>
      <c r="AH689" s="78"/>
      <c r="AJ689" s="78"/>
    </row>
    <row r="690" spans="2:36" ht="15.75" customHeight="1">
      <c r="B690" s="75"/>
      <c r="G690" s="76"/>
      <c r="P690" s="77"/>
      <c r="Q690" s="77"/>
      <c r="AF690" s="78"/>
      <c r="AG690" s="78"/>
      <c r="AH690" s="78"/>
      <c r="AJ690" s="78"/>
    </row>
    <row r="691" spans="2:36" ht="15.75" customHeight="1">
      <c r="B691" s="75"/>
      <c r="G691" s="76"/>
      <c r="P691" s="77"/>
      <c r="Q691" s="77"/>
      <c r="AF691" s="78"/>
      <c r="AG691" s="78"/>
      <c r="AH691" s="78"/>
      <c r="AJ691" s="78"/>
    </row>
    <row r="692" spans="2:36" ht="15.75" customHeight="1">
      <c r="B692" s="75"/>
      <c r="G692" s="76"/>
      <c r="P692" s="77"/>
      <c r="Q692" s="77"/>
      <c r="AF692" s="78"/>
      <c r="AG692" s="78"/>
      <c r="AH692" s="78"/>
      <c r="AJ692" s="78"/>
    </row>
    <row r="693" spans="2:36" ht="15.75" customHeight="1">
      <c r="B693" s="75"/>
      <c r="G693" s="76"/>
      <c r="P693" s="77"/>
      <c r="Q693" s="77"/>
      <c r="AF693" s="78"/>
      <c r="AG693" s="78"/>
      <c r="AH693" s="78"/>
      <c r="AJ693" s="78"/>
    </row>
    <row r="694" spans="2:36" ht="15.75" customHeight="1">
      <c r="B694" s="75"/>
      <c r="G694" s="76"/>
      <c r="P694" s="77"/>
      <c r="Q694" s="77"/>
      <c r="AF694" s="78"/>
      <c r="AG694" s="78"/>
      <c r="AH694" s="78"/>
      <c r="AJ694" s="78"/>
    </row>
    <row r="695" spans="2:36" ht="15.75" customHeight="1">
      <c r="B695" s="75"/>
      <c r="G695" s="76"/>
      <c r="P695" s="77"/>
      <c r="Q695" s="77"/>
      <c r="AF695" s="78"/>
      <c r="AG695" s="78"/>
      <c r="AH695" s="78"/>
      <c r="AJ695" s="78"/>
    </row>
    <row r="696" spans="2:36" ht="15.75" customHeight="1">
      <c r="B696" s="75"/>
      <c r="G696" s="76"/>
      <c r="P696" s="77"/>
      <c r="Q696" s="77"/>
      <c r="AF696" s="78"/>
      <c r="AG696" s="78"/>
      <c r="AH696" s="78"/>
      <c r="AJ696" s="78"/>
    </row>
    <row r="697" spans="2:36" ht="15.75" customHeight="1">
      <c r="B697" s="75"/>
      <c r="G697" s="76"/>
      <c r="P697" s="77"/>
      <c r="Q697" s="77"/>
      <c r="AF697" s="78"/>
      <c r="AG697" s="78"/>
      <c r="AH697" s="78"/>
      <c r="AJ697" s="78"/>
    </row>
    <row r="698" spans="2:36" ht="15.75" customHeight="1">
      <c r="B698" s="75"/>
      <c r="G698" s="76"/>
      <c r="P698" s="77"/>
      <c r="Q698" s="77"/>
      <c r="AF698" s="78"/>
      <c r="AG698" s="78"/>
      <c r="AH698" s="78"/>
      <c r="AJ698" s="78"/>
    </row>
    <row r="699" spans="2:36" ht="15.75" customHeight="1">
      <c r="B699" s="75"/>
      <c r="G699" s="76"/>
      <c r="P699" s="77"/>
      <c r="Q699" s="77"/>
      <c r="AF699" s="78"/>
      <c r="AG699" s="78"/>
      <c r="AH699" s="78"/>
      <c r="AJ699" s="78"/>
    </row>
    <row r="700" spans="2:36" ht="15.75" customHeight="1">
      <c r="B700" s="75"/>
      <c r="G700" s="76"/>
      <c r="P700" s="77"/>
      <c r="Q700" s="77"/>
      <c r="AF700" s="78"/>
      <c r="AG700" s="78"/>
      <c r="AH700" s="78"/>
      <c r="AJ700" s="78"/>
    </row>
    <row r="701" spans="2:36" ht="15.75" customHeight="1">
      <c r="B701" s="75"/>
      <c r="G701" s="76"/>
      <c r="P701" s="77"/>
      <c r="Q701" s="77"/>
      <c r="AF701" s="78"/>
      <c r="AG701" s="78"/>
      <c r="AH701" s="78"/>
      <c r="AJ701" s="78"/>
    </row>
    <row r="702" spans="2:36" ht="15.75" customHeight="1">
      <c r="B702" s="75"/>
      <c r="G702" s="76"/>
      <c r="P702" s="77"/>
      <c r="Q702" s="77"/>
      <c r="AF702" s="78"/>
      <c r="AG702" s="78"/>
      <c r="AH702" s="78"/>
      <c r="AJ702" s="78"/>
    </row>
    <row r="703" spans="2:36" ht="15.75" customHeight="1">
      <c r="B703" s="75"/>
      <c r="G703" s="76"/>
      <c r="P703" s="77"/>
      <c r="Q703" s="77"/>
      <c r="AF703" s="78"/>
      <c r="AG703" s="78"/>
      <c r="AH703" s="78"/>
      <c r="AJ703" s="78"/>
    </row>
    <row r="704" spans="2:36" ht="15.75" customHeight="1">
      <c r="B704" s="75"/>
      <c r="G704" s="76"/>
      <c r="P704" s="77"/>
      <c r="Q704" s="77"/>
      <c r="AF704" s="78"/>
      <c r="AG704" s="78"/>
      <c r="AH704" s="78"/>
      <c r="AJ704" s="78"/>
    </row>
    <row r="705" spans="2:36" ht="15.75" customHeight="1">
      <c r="B705" s="75"/>
      <c r="G705" s="76"/>
      <c r="P705" s="77"/>
      <c r="Q705" s="77"/>
      <c r="AF705" s="78"/>
      <c r="AG705" s="78"/>
      <c r="AH705" s="78"/>
      <c r="AJ705" s="78"/>
    </row>
    <row r="706" spans="2:36" ht="15.75" customHeight="1">
      <c r="B706" s="75"/>
      <c r="G706" s="76"/>
      <c r="P706" s="77"/>
      <c r="Q706" s="77"/>
      <c r="AF706" s="78"/>
      <c r="AG706" s="78"/>
      <c r="AH706" s="78"/>
      <c r="AJ706" s="78"/>
    </row>
    <row r="707" spans="2:36" ht="15.75" customHeight="1">
      <c r="B707" s="75"/>
      <c r="G707" s="76"/>
      <c r="P707" s="77"/>
      <c r="Q707" s="77"/>
      <c r="AF707" s="78"/>
      <c r="AG707" s="78"/>
      <c r="AH707" s="78"/>
      <c r="AJ707" s="78"/>
    </row>
    <row r="708" spans="2:36" ht="15.75" customHeight="1">
      <c r="B708" s="75"/>
      <c r="G708" s="76"/>
      <c r="P708" s="77"/>
      <c r="Q708" s="77"/>
      <c r="AF708" s="78"/>
      <c r="AG708" s="78"/>
      <c r="AH708" s="78"/>
      <c r="AJ708" s="78"/>
    </row>
    <row r="709" spans="2:36" ht="15.75" customHeight="1">
      <c r="B709" s="75"/>
      <c r="G709" s="76"/>
      <c r="P709" s="77"/>
      <c r="Q709" s="77"/>
      <c r="AF709" s="78"/>
      <c r="AG709" s="78"/>
      <c r="AH709" s="78"/>
      <c r="AJ709" s="78"/>
    </row>
    <row r="710" spans="2:36" ht="15.75" customHeight="1">
      <c r="B710" s="75"/>
      <c r="G710" s="76"/>
      <c r="P710" s="77"/>
      <c r="Q710" s="77"/>
      <c r="AF710" s="78"/>
      <c r="AG710" s="78"/>
      <c r="AH710" s="78"/>
      <c r="AJ710" s="78"/>
    </row>
    <row r="711" spans="2:36" ht="15.75" customHeight="1">
      <c r="B711" s="75"/>
      <c r="G711" s="76"/>
      <c r="P711" s="77"/>
      <c r="Q711" s="77"/>
      <c r="AF711" s="78"/>
      <c r="AG711" s="78"/>
      <c r="AH711" s="78"/>
      <c r="AJ711" s="78"/>
    </row>
    <row r="712" spans="2:36" ht="15.75" customHeight="1">
      <c r="B712" s="75"/>
      <c r="G712" s="76"/>
      <c r="P712" s="77"/>
      <c r="Q712" s="77"/>
      <c r="AF712" s="78"/>
      <c r="AG712" s="78"/>
      <c r="AH712" s="78"/>
      <c r="AJ712" s="78"/>
    </row>
    <row r="713" spans="2:36" ht="15.75" customHeight="1">
      <c r="B713" s="75"/>
      <c r="G713" s="76"/>
      <c r="P713" s="77"/>
      <c r="Q713" s="77"/>
      <c r="AF713" s="78"/>
      <c r="AG713" s="78"/>
      <c r="AH713" s="78"/>
      <c r="AJ713" s="78"/>
    </row>
    <row r="714" spans="2:36" ht="15.75" customHeight="1">
      <c r="B714" s="75"/>
      <c r="G714" s="76"/>
      <c r="P714" s="77"/>
      <c r="Q714" s="77"/>
      <c r="AF714" s="78"/>
      <c r="AG714" s="78"/>
      <c r="AH714" s="78"/>
      <c r="AJ714" s="78"/>
    </row>
    <row r="715" spans="2:36" ht="15.75" customHeight="1">
      <c r="B715" s="75"/>
      <c r="G715" s="76"/>
      <c r="P715" s="77"/>
      <c r="Q715" s="77"/>
      <c r="AF715" s="78"/>
      <c r="AG715" s="78"/>
      <c r="AH715" s="78"/>
      <c r="AJ715" s="78"/>
    </row>
    <row r="716" spans="2:36" ht="15.75" customHeight="1">
      <c r="B716" s="75"/>
      <c r="G716" s="76"/>
      <c r="P716" s="77"/>
      <c r="Q716" s="77"/>
      <c r="AF716" s="78"/>
      <c r="AG716" s="78"/>
      <c r="AH716" s="78"/>
      <c r="AJ716" s="78"/>
    </row>
    <row r="717" spans="2:36" ht="15.75" customHeight="1">
      <c r="B717" s="75"/>
      <c r="G717" s="76"/>
      <c r="P717" s="77"/>
      <c r="Q717" s="77"/>
      <c r="AF717" s="78"/>
      <c r="AG717" s="78"/>
      <c r="AH717" s="78"/>
      <c r="AJ717" s="78"/>
    </row>
    <row r="718" spans="2:36" ht="15.75" customHeight="1">
      <c r="B718" s="75"/>
      <c r="G718" s="76"/>
      <c r="P718" s="77"/>
      <c r="Q718" s="77"/>
      <c r="AF718" s="78"/>
      <c r="AG718" s="78"/>
      <c r="AH718" s="78"/>
      <c r="AJ718" s="78"/>
    </row>
    <row r="719" spans="2:36" ht="15.75" customHeight="1">
      <c r="B719" s="75"/>
      <c r="G719" s="76"/>
      <c r="P719" s="77"/>
      <c r="Q719" s="77"/>
      <c r="AF719" s="78"/>
      <c r="AG719" s="78"/>
      <c r="AH719" s="78"/>
      <c r="AJ719" s="78"/>
    </row>
    <row r="720" spans="2:36" ht="15.75" customHeight="1">
      <c r="B720" s="75"/>
      <c r="G720" s="76"/>
      <c r="P720" s="77"/>
      <c r="Q720" s="77"/>
      <c r="AF720" s="78"/>
      <c r="AG720" s="78"/>
      <c r="AH720" s="78"/>
      <c r="AJ720" s="78"/>
    </row>
    <row r="721" spans="2:36" ht="15.75" customHeight="1">
      <c r="B721" s="75"/>
      <c r="G721" s="76"/>
      <c r="P721" s="77"/>
      <c r="Q721" s="77"/>
      <c r="AF721" s="78"/>
      <c r="AG721" s="78"/>
      <c r="AH721" s="78"/>
      <c r="AJ721" s="78"/>
    </row>
    <row r="722" spans="2:36" ht="15.75" customHeight="1">
      <c r="B722" s="75"/>
      <c r="G722" s="76"/>
      <c r="P722" s="77"/>
      <c r="Q722" s="77"/>
      <c r="AF722" s="78"/>
      <c r="AG722" s="78"/>
      <c r="AH722" s="78"/>
      <c r="AJ722" s="78"/>
    </row>
    <row r="723" spans="2:36" ht="15.75" customHeight="1">
      <c r="B723" s="75"/>
      <c r="G723" s="76"/>
      <c r="P723" s="77"/>
      <c r="Q723" s="77"/>
      <c r="AF723" s="78"/>
      <c r="AG723" s="78"/>
      <c r="AH723" s="78"/>
      <c r="AJ723" s="78"/>
    </row>
    <row r="724" spans="2:36" ht="15.75" customHeight="1">
      <c r="B724" s="75"/>
      <c r="G724" s="76"/>
      <c r="P724" s="77"/>
      <c r="Q724" s="77"/>
      <c r="AF724" s="78"/>
      <c r="AG724" s="78"/>
      <c r="AH724" s="78"/>
      <c r="AJ724" s="78"/>
    </row>
    <row r="725" spans="2:36" ht="15.75" customHeight="1">
      <c r="B725" s="75"/>
      <c r="G725" s="76"/>
      <c r="P725" s="77"/>
      <c r="Q725" s="77"/>
      <c r="AF725" s="78"/>
      <c r="AG725" s="78"/>
      <c r="AH725" s="78"/>
      <c r="AJ725" s="78"/>
    </row>
    <row r="726" spans="2:36" ht="15.75" customHeight="1">
      <c r="B726" s="75"/>
      <c r="G726" s="76"/>
      <c r="P726" s="77"/>
      <c r="Q726" s="77"/>
      <c r="AF726" s="78"/>
      <c r="AG726" s="78"/>
      <c r="AH726" s="78"/>
      <c r="AJ726" s="78"/>
    </row>
    <row r="727" spans="2:36" ht="15.75" customHeight="1">
      <c r="B727" s="75"/>
      <c r="G727" s="76"/>
      <c r="P727" s="77"/>
      <c r="Q727" s="77"/>
      <c r="AF727" s="78"/>
      <c r="AG727" s="78"/>
      <c r="AH727" s="78"/>
      <c r="AJ727" s="78"/>
    </row>
    <row r="728" spans="2:36" ht="15.75" customHeight="1">
      <c r="B728" s="75"/>
      <c r="G728" s="76"/>
      <c r="P728" s="77"/>
      <c r="Q728" s="77"/>
      <c r="AF728" s="78"/>
      <c r="AG728" s="78"/>
      <c r="AH728" s="78"/>
      <c r="AJ728" s="78"/>
    </row>
    <row r="729" spans="2:36" ht="15.75" customHeight="1">
      <c r="B729" s="75"/>
      <c r="G729" s="76"/>
      <c r="P729" s="77"/>
      <c r="Q729" s="77"/>
      <c r="AF729" s="78"/>
      <c r="AG729" s="78"/>
      <c r="AH729" s="78"/>
      <c r="AJ729" s="78"/>
    </row>
    <row r="730" spans="2:36" ht="15.75" customHeight="1">
      <c r="B730" s="75"/>
      <c r="G730" s="76"/>
      <c r="P730" s="77"/>
      <c r="Q730" s="77"/>
      <c r="AF730" s="78"/>
      <c r="AG730" s="78"/>
      <c r="AH730" s="78"/>
      <c r="AJ730" s="78"/>
    </row>
    <row r="731" spans="2:36" ht="15.75" customHeight="1">
      <c r="B731" s="75"/>
      <c r="G731" s="76"/>
      <c r="P731" s="77"/>
      <c r="Q731" s="77"/>
      <c r="AF731" s="78"/>
      <c r="AG731" s="78"/>
      <c r="AH731" s="78"/>
      <c r="AJ731" s="78"/>
    </row>
    <row r="732" spans="2:36" ht="15.75" customHeight="1">
      <c r="B732" s="75"/>
      <c r="G732" s="76"/>
      <c r="P732" s="77"/>
      <c r="Q732" s="77"/>
      <c r="AF732" s="78"/>
      <c r="AG732" s="78"/>
      <c r="AH732" s="78"/>
      <c r="AJ732" s="78"/>
    </row>
    <row r="733" spans="2:36" ht="15.75" customHeight="1">
      <c r="B733" s="75"/>
      <c r="G733" s="76"/>
      <c r="P733" s="77"/>
      <c r="Q733" s="77"/>
      <c r="AF733" s="78"/>
      <c r="AG733" s="78"/>
      <c r="AH733" s="78"/>
      <c r="AJ733" s="78"/>
    </row>
    <row r="734" spans="2:36" ht="15.75" customHeight="1">
      <c r="B734" s="75"/>
      <c r="G734" s="76"/>
      <c r="P734" s="77"/>
      <c r="Q734" s="77"/>
      <c r="AF734" s="78"/>
      <c r="AG734" s="78"/>
      <c r="AH734" s="78"/>
      <c r="AJ734" s="78"/>
    </row>
    <row r="735" spans="2:36" ht="15.75" customHeight="1">
      <c r="B735" s="75"/>
      <c r="G735" s="76"/>
      <c r="P735" s="77"/>
      <c r="Q735" s="77"/>
      <c r="AF735" s="78"/>
      <c r="AG735" s="78"/>
      <c r="AH735" s="78"/>
      <c r="AJ735" s="78"/>
    </row>
    <row r="736" spans="2:36" ht="15.75" customHeight="1">
      <c r="B736" s="75"/>
      <c r="G736" s="76"/>
      <c r="P736" s="77"/>
      <c r="Q736" s="77"/>
      <c r="AF736" s="78"/>
      <c r="AG736" s="78"/>
      <c r="AH736" s="78"/>
      <c r="AJ736" s="78"/>
    </row>
    <row r="737" spans="2:36" ht="15.75" customHeight="1">
      <c r="B737" s="75"/>
      <c r="G737" s="76"/>
      <c r="P737" s="77"/>
      <c r="Q737" s="77"/>
      <c r="AF737" s="78"/>
      <c r="AG737" s="78"/>
      <c r="AH737" s="78"/>
      <c r="AJ737" s="78"/>
    </row>
    <row r="738" spans="2:36" ht="15.75" customHeight="1">
      <c r="B738" s="75"/>
      <c r="G738" s="76"/>
      <c r="P738" s="77"/>
      <c r="Q738" s="77"/>
      <c r="AF738" s="78"/>
      <c r="AG738" s="78"/>
      <c r="AH738" s="78"/>
      <c r="AJ738" s="78"/>
    </row>
    <row r="739" spans="2:36" ht="15.75" customHeight="1">
      <c r="B739" s="75"/>
      <c r="G739" s="76"/>
      <c r="P739" s="77"/>
      <c r="Q739" s="77"/>
      <c r="AF739" s="78"/>
      <c r="AG739" s="78"/>
      <c r="AH739" s="78"/>
      <c r="AJ739" s="78"/>
    </row>
    <row r="740" spans="2:36" ht="15.75" customHeight="1">
      <c r="B740" s="75"/>
      <c r="G740" s="76"/>
      <c r="P740" s="77"/>
      <c r="Q740" s="77"/>
      <c r="AF740" s="78"/>
      <c r="AG740" s="78"/>
      <c r="AH740" s="78"/>
      <c r="AJ740" s="78"/>
    </row>
    <row r="741" spans="2:36" ht="15.75" customHeight="1">
      <c r="B741" s="75"/>
      <c r="G741" s="76"/>
      <c r="P741" s="77"/>
      <c r="Q741" s="77"/>
      <c r="AF741" s="78"/>
      <c r="AG741" s="78"/>
      <c r="AH741" s="78"/>
      <c r="AJ741" s="78"/>
    </row>
    <row r="742" spans="2:36" ht="15.75" customHeight="1">
      <c r="B742" s="75"/>
      <c r="G742" s="76"/>
      <c r="P742" s="77"/>
      <c r="Q742" s="77"/>
      <c r="AF742" s="78"/>
      <c r="AG742" s="78"/>
      <c r="AH742" s="78"/>
      <c r="AJ742" s="78"/>
    </row>
    <row r="743" spans="2:36" ht="15.75" customHeight="1">
      <c r="B743" s="75"/>
      <c r="G743" s="76"/>
      <c r="P743" s="77"/>
      <c r="Q743" s="77"/>
      <c r="AF743" s="78"/>
      <c r="AG743" s="78"/>
      <c r="AH743" s="78"/>
      <c r="AJ743" s="78"/>
    </row>
    <row r="744" spans="2:36" ht="15.75" customHeight="1">
      <c r="B744" s="75"/>
      <c r="G744" s="76"/>
      <c r="P744" s="77"/>
      <c r="Q744" s="77"/>
      <c r="AF744" s="78"/>
      <c r="AG744" s="78"/>
      <c r="AH744" s="78"/>
      <c r="AJ744" s="78"/>
    </row>
    <row r="745" spans="2:36" ht="15.75" customHeight="1">
      <c r="B745" s="75"/>
      <c r="G745" s="76"/>
      <c r="P745" s="77"/>
      <c r="Q745" s="77"/>
      <c r="AF745" s="78"/>
      <c r="AG745" s="78"/>
      <c r="AH745" s="78"/>
      <c r="AJ745" s="78"/>
    </row>
    <row r="746" spans="2:36" ht="15.75" customHeight="1">
      <c r="B746" s="75"/>
      <c r="G746" s="76"/>
      <c r="P746" s="77"/>
      <c r="Q746" s="77"/>
      <c r="AF746" s="78"/>
      <c r="AG746" s="78"/>
      <c r="AH746" s="78"/>
      <c r="AJ746" s="78"/>
    </row>
    <row r="747" spans="2:36" ht="15.75" customHeight="1">
      <c r="B747" s="75"/>
      <c r="G747" s="76"/>
      <c r="P747" s="77"/>
      <c r="Q747" s="77"/>
      <c r="AF747" s="78"/>
      <c r="AG747" s="78"/>
      <c r="AH747" s="78"/>
      <c r="AJ747" s="78"/>
    </row>
    <row r="748" spans="2:36" ht="15.75" customHeight="1">
      <c r="B748" s="75"/>
      <c r="G748" s="76"/>
      <c r="P748" s="77"/>
      <c r="Q748" s="77"/>
      <c r="AF748" s="78"/>
      <c r="AG748" s="78"/>
      <c r="AH748" s="78"/>
      <c r="AJ748" s="78"/>
    </row>
    <row r="749" spans="2:36" ht="15.75" customHeight="1">
      <c r="B749" s="75"/>
      <c r="G749" s="76"/>
      <c r="P749" s="77"/>
      <c r="Q749" s="77"/>
      <c r="AF749" s="78"/>
      <c r="AG749" s="78"/>
      <c r="AH749" s="78"/>
      <c r="AJ749" s="78"/>
    </row>
    <row r="750" spans="2:36" ht="15.75" customHeight="1">
      <c r="B750" s="75"/>
      <c r="G750" s="76"/>
      <c r="P750" s="77"/>
      <c r="Q750" s="77"/>
      <c r="AF750" s="78"/>
      <c r="AG750" s="78"/>
      <c r="AH750" s="78"/>
      <c r="AJ750" s="78"/>
    </row>
    <row r="751" spans="2:36" ht="15.75" customHeight="1">
      <c r="B751" s="75"/>
      <c r="G751" s="76"/>
      <c r="P751" s="77"/>
      <c r="Q751" s="77"/>
      <c r="AF751" s="78"/>
      <c r="AG751" s="78"/>
      <c r="AH751" s="78"/>
      <c r="AJ751" s="78"/>
    </row>
    <row r="752" spans="2:36" ht="15.75" customHeight="1">
      <c r="B752" s="75"/>
      <c r="G752" s="76"/>
      <c r="P752" s="77"/>
      <c r="Q752" s="77"/>
      <c r="AF752" s="78"/>
      <c r="AG752" s="78"/>
      <c r="AH752" s="78"/>
      <c r="AJ752" s="78"/>
    </row>
    <row r="753" spans="2:36" ht="15.75" customHeight="1">
      <c r="B753" s="75"/>
      <c r="G753" s="76"/>
      <c r="P753" s="77"/>
      <c r="Q753" s="77"/>
      <c r="AF753" s="78"/>
      <c r="AG753" s="78"/>
      <c r="AH753" s="78"/>
      <c r="AJ753" s="78"/>
    </row>
    <row r="754" spans="2:36" ht="15.75" customHeight="1">
      <c r="B754" s="75"/>
      <c r="G754" s="76"/>
      <c r="P754" s="77"/>
      <c r="Q754" s="77"/>
      <c r="AF754" s="78"/>
      <c r="AG754" s="78"/>
      <c r="AH754" s="78"/>
      <c r="AJ754" s="78"/>
    </row>
    <row r="755" spans="2:36" ht="15.75" customHeight="1">
      <c r="B755" s="75"/>
      <c r="G755" s="76"/>
      <c r="P755" s="77"/>
      <c r="Q755" s="77"/>
      <c r="AF755" s="78"/>
      <c r="AG755" s="78"/>
      <c r="AH755" s="78"/>
      <c r="AJ755" s="78"/>
    </row>
    <row r="756" spans="2:36" ht="15.75" customHeight="1">
      <c r="B756" s="75"/>
      <c r="G756" s="76"/>
      <c r="P756" s="77"/>
      <c r="Q756" s="77"/>
      <c r="AF756" s="78"/>
      <c r="AG756" s="78"/>
      <c r="AH756" s="78"/>
      <c r="AJ756" s="78"/>
    </row>
    <row r="757" spans="2:36" ht="15.75" customHeight="1">
      <c r="B757" s="75"/>
      <c r="G757" s="76"/>
      <c r="P757" s="77"/>
      <c r="Q757" s="77"/>
      <c r="AF757" s="78"/>
      <c r="AG757" s="78"/>
      <c r="AH757" s="78"/>
      <c r="AJ757" s="78"/>
    </row>
    <row r="758" spans="2:36" ht="15.75" customHeight="1">
      <c r="B758" s="75"/>
      <c r="G758" s="76"/>
      <c r="P758" s="77"/>
      <c r="Q758" s="77"/>
      <c r="AF758" s="78"/>
      <c r="AG758" s="78"/>
      <c r="AH758" s="78"/>
      <c r="AJ758" s="78"/>
    </row>
    <row r="759" spans="2:36" ht="15.75" customHeight="1">
      <c r="B759" s="75"/>
      <c r="G759" s="76"/>
      <c r="P759" s="77"/>
      <c r="Q759" s="77"/>
      <c r="AF759" s="78"/>
      <c r="AG759" s="78"/>
      <c r="AH759" s="78"/>
      <c r="AJ759" s="78"/>
    </row>
    <row r="760" spans="2:36" ht="15.75" customHeight="1">
      <c r="B760" s="75"/>
      <c r="G760" s="76"/>
      <c r="P760" s="77"/>
      <c r="Q760" s="77"/>
      <c r="AF760" s="78"/>
      <c r="AG760" s="78"/>
      <c r="AH760" s="78"/>
      <c r="AJ760" s="78"/>
    </row>
    <row r="761" spans="2:36" ht="15.75" customHeight="1">
      <c r="B761" s="75"/>
      <c r="G761" s="76"/>
      <c r="P761" s="77"/>
      <c r="Q761" s="77"/>
      <c r="AF761" s="78"/>
      <c r="AG761" s="78"/>
      <c r="AH761" s="78"/>
      <c r="AJ761" s="78"/>
    </row>
    <row r="762" spans="2:36" ht="15.75" customHeight="1">
      <c r="B762" s="75"/>
      <c r="G762" s="76"/>
      <c r="P762" s="77"/>
      <c r="Q762" s="77"/>
      <c r="AF762" s="78"/>
      <c r="AG762" s="78"/>
      <c r="AH762" s="78"/>
      <c r="AJ762" s="78"/>
    </row>
    <row r="763" spans="2:36" ht="15.75" customHeight="1">
      <c r="B763" s="75"/>
      <c r="G763" s="76"/>
      <c r="P763" s="77"/>
      <c r="Q763" s="77"/>
      <c r="AF763" s="78"/>
      <c r="AG763" s="78"/>
      <c r="AH763" s="78"/>
      <c r="AJ763" s="78"/>
    </row>
    <row r="764" spans="2:36" ht="15.75" customHeight="1">
      <c r="B764" s="75"/>
      <c r="G764" s="76"/>
      <c r="P764" s="77"/>
      <c r="Q764" s="77"/>
      <c r="AF764" s="78"/>
      <c r="AG764" s="78"/>
      <c r="AH764" s="78"/>
      <c r="AJ764" s="78"/>
    </row>
    <row r="765" spans="2:36" ht="15.75" customHeight="1">
      <c r="B765" s="75"/>
      <c r="G765" s="76"/>
      <c r="P765" s="77"/>
      <c r="Q765" s="77"/>
      <c r="AF765" s="78"/>
      <c r="AG765" s="78"/>
      <c r="AH765" s="78"/>
      <c r="AJ765" s="78"/>
    </row>
    <row r="766" spans="2:36" ht="15.75" customHeight="1">
      <c r="B766" s="75"/>
      <c r="G766" s="76"/>
      <c r="P766" s="77"/>
      <c r="Q766" s="77"/>
      <c r="AF766" s="78"/>
      <c r="AG766" s="78"/>
      <c r="AH766" s="78"/>
      <c r="AJ766" s="78"/>
    </row>
    <row r="767" spans="2:36" ht="15.75" customHeight="1">
      <c r="B767" s="75"/>
      <c r="G767" s="76"/>
      <c r="P767" s="77"/>
      <c r="Q767" s="77"/>
      <c r="AF767" s="78"/>
      <c r="AG767" s="78"/>
      <c r="AH767" s="78"/>
      <c r="AJ767" s="78"/>
    </row>
    <row r="768" spans="2:36" ht="15.75" customHeight="1">
      <c r="B768" s="75"/>
      <c r="G768" s="76"/>
      <c r="P768" s="77"/>
      <c r="Q768" s="77"/>
      <c r="AF768" s="78"/>
      <c r="AG768" s="78"/>
      <c r="AH768" s="78"/>
      <c r="AJ768" s="78"/>
    </row>
    <row r="769" spans="2:36" ht="15.75" customHeight="1">
      <c r="B769" s="75"/>
      <c r="G769" s="76"/>
      <c r="P769" s="77"/>
      <c r="Q769" s="77"/>
      <c r="AF769" s="78"/>
      <c r="AG769" s="78"/>
      <c r="AH769" s="78"/>
      <c r="AJ769" s="78"/>
    </row>
    <row r="770" spans="2:36" ht="15.75" customHeight="1">
      <c r="B770" s="75"/>
      <c r="G770" s="76"/>
      <c r="P770" s="77"/>
      <c r="Q770" s="77"/>
      <c r="AF770" s="78"/>
      <c r="AG770" s="78"/>
      <c r="AH770" s="78"/>
      <c r="AJ770" s="78"/>
    </row>
    <row r="771" spans="2:36" ht="15.75" customHeight="1">
      <c r="B771" s="75"/>
      <c r="G771" s="76"/>
      <c r="P771" s="77"/>
      <c r="Q771" s="77"/>
      <c r="AF771" s="78"/>
      <c r="AG771" s="78"/>
      <c r="AH771" s="78"/>
      <c r="AJ771" s="78"/>
    </row>
    <row r="772" spans="2:36" ht="15.75" customHeight="1">
      <c r="B772" s="75"/>
      <c r="G772" s="76"/>
      <c r="P772" s="77"/>
      <c r="Q772" s="77"/>
      <c r="AF772" s="78"/>
      <c r="AG772" s="78"/>
      <c r="AH772" s="78"/>
      <c r="AJ772" s="78"/>
    </row>
    <row r="773" spans="2:36" ht="15.75" customHeight="1">
      <c r="B773" s="75"/>
      <c r="G773" s="76"/>
      <c r="P773" s="77"/>
      <c r="Q773" s="77"/>
      <c r="AF773" s="78"/>
      <c r="AG773" s="78"/>
      <c r="AH773" s="78"/>
      <c r="AJ773" s="78"/>
    </row>
    <row r="774" spans="2:36" ht="15.75" customHeight="1">
      <c r="B774" s="75"/>
      <c r="G774" s="76"/>
      <c r="P774" s="77"/>
      <c r="Q774" s="77"/>
      <c r="AF774" s="78"/>
      <c r="AG774" s="78"/>
      <c r="AH774" s="78"/>
      <c r="AJ774" s="78"/>
    </row>
    <row r="775" spans="2:36" ht="15.75" customHeight="1">
      <c r="B775" s="75"/>
      <c r="G775" s="76"/>
      <c r="P775" s="77"/>
      <c r="Q775" s="77"/>
      <c r="AF775" s="78"/>
      <c r="AG775" s="78"/>
      <c r="AH775" s="78"/>
      <c r="AJ775" s="78"/>
    </row>
    <row r="776" spans="2:36" ht="15.75" customHeight="1">
      <c r="B776" s="75"/>
      <c r="G776" s="76"/>
      <c r="P776" s="77"/>
      <c r="Q776" s="77"/>
      <c r="AF776" s="78"/>
      <c r="AG776" s="78"/>
      <c r="AH776" s="78"/>
      <c r="AJ776" s="78"/>
    </row>
    <row r="777" spans="2:36" ht="15.75" customHeight="1">
      <c r="B777" s="75"/>
      <c r="G777" s="76"/>
      <c r="P777" s="77"/>
      <c r="Q777" s="77"/>
      <c r="AF777" s="78"/>
      <c r="AG777" s="78"/>
      <c r="AH777" s="78"/>
      <c r="AJ777" s="78"/>
    </row>
    <row r="778" spans="2:36" ht="15.75" customHeight="1">
      <c r="B778" s="75"/>
      <c r="G778" s="76"/>
      <c r="P778" s="77"/>
      <c r="Q778" s="77"/>
      <c r="AF778" s="78"/>
      <c r="AG778" s="78"/>
      <c r="AH778" s="78"/>
      <c r="AJ778" s="78"/>
    </row>
    <row r="779" spans="2:36" ht="15.75" customHeight="1">
      <c r="B779" s="75"/>
      <c r="G779" s="76"/>
      <c r="P779" s="77"/>
      <c r="Q779" s="77"/>
      <c r="AF779" s="78"/>
      <c r="AG779" s="78"/>
      <c r="AH779" s="78"/>
      <c r="AJ779" s="78"/>
    </row>
    <row r="780" spans="2:36" ht="15.75" customHeight="1">
      <c r="B780" s="75"/>
      <c r="G780" s="76"/>
      <c r="P780" s="77"/>
      <c r="Q780" s="77"/>
      <c r="AF780" s="78"/>
      <c r="AG780" s="78"/>
      <c r="AH780" s="78"/>
      <c r="AJ780" s="78"/>
    </row>
    <row r="781" spans="2:36" ht="15.75" customHeight="1">
      <c r="B781" s="75"/>
      <c r="G781" s="76"/>
      <c r="P781" s="77"/>
      <c r="Q781" s="77"/>
      <c r="AF781" s="78"/>
      <c r="AG781" s="78"/>
      <c r="AH781" s="78"/>
      <c r="AJ781" s="78"/>
    </row>
    <row r="782" spans="2:36" ht="15.75" customHeight="1">
      <c r="B782" s="75"/>
      <c r="G782" s="76"/>
      <c r="P782" s="77"/>
      <c r="Q782" s="77"/>
      <c r="AF782" s="78"/>
      <c r="AG782" s="78"/>
      <c r="AH782" s="78"/>
      <c r="AJ782" s="78"/>
    </row>
    <row r="783" spans="2:36" ht="15.75" customHeight="1">
      <c r="B783" s="75"/>
      <c r="G783" s="76"/>
      <c r="P783" s="77"/>
      <c r="Q783" s="77"/>
      <c r="AF783" s="78"/>
      <c r="AG783" s="78"/>
      <c r="AH783" s="78"/>
      <c r="AJ783" s="78"/>
    </row>
    <row r="784" spans="2:36" ht="15.75" customHeight="1">
      <c r="B784" s="75"/>
      <c r="G784" s="76"/>
      <c r="P784" s="77"/>
      <c r="Q784" s="77"/>
      <c r="AF784" s="78"/>
      <c r="AG784" s="78"/>
      <c r="AH784" s="78"/>
      <c r="AJ784" s="78"/>
    </row>
    <row r="785" spans="2:36" ht="15.75" customHeight="1">
      <c r="B785" s="75"/>
      <c r="G785" s="76"/>
      <c r="P785" s="77"/>
      <c r="Q785" s="77"/>
      <c r="AF785" s="78"/>
      <c r="AG785" s="78"/>
      <c r="AH785" s="78"/>
      <c r="AJ785" s="78"/>
    </row>
    <row r="786" spans="2:36" ht="15.75" customHeight="1">
      <c r="B786" s="75"/>
      <c r="G786" s="76"/>
      <c r="P786" s="77"/>
      <c r="Q786" s="77"/>
      <c r="AF786" s="78"/>
      <c r="AG786" s="78"/>
      <c r="AH786" s="78"/>
      <c r="AJ786" s="78"/>
    </row>
    <row r="787" spans="2:36" ht="15.75" customHeight="1">
      <c r="B787" s="75"/>
      <c r="G787" s="76"/>
      <c r="P787" s="77"/>
      <c r="Q787" s="77"/>
      <c r="AF787" s="78"/>
      <c r="AG787" s="78"/>
      <c r="AH787" s="78"/>
      <c r="AJ787" s="78"/>
    </row>
    <row r="788" spans="2:36" ht="15.75" customHeight="1">
      <c r="B788" s="75"/>
      <c r="G788" s="76"/>
      <c r="P788" s="77"/>
      <c r="Q788" s="77"/>
      <c r="AF788" s="78"/>
      <c r="AG788" s="78"/>
      <c r="AH788" s="78"/>
      <c r="AJ788" s="78"/>
    </row>
    <row r="789" spans="2:36" ht="15.75" customHeight="1">
      <c r="B789" s="75"/>
      <c r="G789" s="76"/>
      <c r="P789" s="77"/>
      <c r="Q789" s="77"/>
      <c r="AF789" s="78"/>
      <c r="AG789" s="78"/>
      <c r="AH789" s="78"/>
      <c r="AJ789" s="78"/>
    </row>
    <row r="790" spans="2:36" ht="15.75" customHeight="1">
      <c r="B790" s="75"/>
      <c r="G790" s="76"/>
      <c r="P790" s="77"/>
      <c r="Q790" s="77"/>
      <c r="AF790" s="78"/>
      <c r="AG790" s="78"/>
      <c r="AH790" s="78"/>
      <c r="AJ790" s="78"/>
    </row>
    <row r="791" spans="2:36" ht="15.75" customHeight="1">
      <c r="B791" s="75"/>
      <c r="G791" s="76"/>
      <c r="P791" s="77"/>
      <c r="Q791" s="77"/>
      <c r="AF791" s="78"/>
      <c r="AG791" s="78"/>
      <c r="AH791" s="78"/>
      <c r="AJ791" s="78"/>
    </row>
    <row r="792" spans="2:36" ht="15.75" customHeight="1">
      <c r="B792" s="75"/>
      <c r="G792" s="76"/>
      <c r="P792" s="77"/>
      <c r="Q792" s="77"/>
      <c r="AF792" s="78"/>
      <c r="AG792" s="78"/>
      <c r="AH792" s="78"/>
      <c r="AJ792" s="78"/>
    </row>
    <row r="793" spans="2:36" ht="15.75" customHeight="1">
      <c r="B793" s="75"/>
      <c r="G793" s="76"/>
      <c r="P793" s="77"/>
      <c r="Q793" s="77"/>
      <c r="AF793" s="78"/>
      <c r="AG793" s="78"/>
      <c r="AH793" s="78"/>
      <c r="AJ793" s="78"/>
    </row>
    <row r="794" spans="2:36" ht="15.75" customHeight="1">
      <c r="B794" s="75"/>
      <c r="G794" s="76"/>
      <c r="P794" s="77"/>
      <c r="Q794" s="77"/>
      <c r="AF794" s="78"/>
      <c r="AG794" s="78"/>
      <c r="AH794" s="78"/>
      <c r="AJ794" s="78"/>
    </row>
    <row r="795" spans="2:36" ht="15.75" customHeight="1">
      <c r="B795" s="75"/>
      <c r="G795" s="76"/>
      <c r="P795" s="77"/>
      <c r="Q795" s="77"/>
      <c r="AF795" s="78"/>
      <c r="AG795" s="78"/>
      <c r="AH795" s="78"/>
      <c r="AJ795" s="78"/>
    </row>
    <row r="796" spans="2:36" ht="15.75" customHeight="1">
      <c r="B796" s="75"/>
      <c r="G796" s="76"/>
      <c r="P796" s="77"/>
      <c r="Q796" s="77"/>
      <c r="AF796" s="78"/>
      <c r="AG796" s="78"/>
      <c r="AH796" s="78"/>
      <c r="AJ796" s="78"/>
    </row>
    <row r="797" spans="2:36" ht="15.75" customHeight="1">
      <c r="B797" s="75"/>
      <c r="G797" s="76"/>
      <c r="P797" s="77"/>
      <c r="Q797" s="77"/>
      <c r="AF797" s="78"/>
      <c r="AG797" s="78"/>
      <c r="AH797" s="78"/>
      <c r="AJ797" s="78"/>
    </row>
    <row r="798" spans="2:36" ht="15.75" customHeight="1">
      <c r="B798" s="75"/>
      <c r="G798" s="76"/>
      <c r="P798" s="77"/>
      <c r="Q798" s="77"/>
      <c r="AF798" s="78"/>
      <c r="AG798" s="78"/>
      <c r="AH798" s="78"/>
      <c r="AJ798" s="78"/>
    </row>
    <row r="799" spans="2:36" ht="15.75" customHeight="1">
      <c r="B799" s="75"/>
      <c r="G799" s="76"/>
      <c r="P799" s="77"/>
      <c r="Q799" s="77"/>
      <c r="AF799" s="78"/>
      <c r="AG799" s="78"/>
      <c r="AH799" s="78"/>
      <c r="AJ799" s="78"/>
    </row>
    <row r="800" spans="2:36" ht="15.75" customHeight="1">
      <c r="B800" s="75"/>
      <c r="G800" s="76"/>
      <c r="P800" s="77"/>
      <c r="Q800" s="77"/>
      <c r="AF800" s="78"/>
      <c r="AG800" s="78"/>
      <c r="AH800" s="78"/>
      <c r="AJ800" s="78"/>
    </row>
    <row r="801" spans="2:36" ht="15.75" customHeight="1">
      <c r="B801" s="75"/>
      <c r="G801" s="76"/>
      <c r="P801" s="77"/>
      <c r="Q801" s="77"/>
      <c r="AF801" s="78"/>
      <c r="AG801" s="78"/>
      <c r="AH801" s="78"/>
      <c r="AJ801" s="78"/>
    </row>
    <row r="802" spans="2:36" ht="15.75" customHeight="1">
      <c r="B802" s="75"/>
      <c r="G802" s="76"/>
      <c r="P802" s="77"/>
      <c r="Q802" s="77"/>
      <c r="AF802" s="78"/>
      <c r="AG802" s="78"/>
      <c r="AH802" s="78"/>
      <c r="AJ802" s="78"/>
    </row>
    <row r="803" spans="2:36" ht="15.75" customHeight="1">
      <c r="B803" s="75"/>
      <c r="G803" s="76"/>
      <c r="P803" s="77"/>
      <c r="Q803" s="77"/>
      <c r="AF803" s="78"/>
      <c r="AG803" s="78"/>
      <c r="AH803" s="78"/>
      <c r="AJ803" s="78"/>
    </row>
    <row r="804" spans="2:36" ht="15.75" customHeight="1">
      <c r="B804" s="75"/>
      <c r="G804" s="76"/>
      <c r="P804" s="77"/>
      <c r="Q804" s="77"/>
      <c r="AF804" s="78"/>
      <c r="AG804" s="78"/>
      <c r="AH804" s="78"/>
      <c r="AJ804" s="78"/>
    </row>
    <row r="805" spans="2:36" ht="15.75" customHeight="1">
      <c r="B805" s="75"/>
      <c r="G805" s="76"/>
      <c r="P805" s="77"/>
      <c r="Q805" s="77"/>
      <c r="AF805" s="78"/>
      <c r="AG805" s="78"/>
      <c r="AH805" s="78"/>
      <c r="AJ805" s="78"/>
    </row>
    <row r="806" spans="2:36" ht="15.75" customHeight="1">
      <c r="B806" s="75"/>
      <c r="G806" s="76"/>
      <c r="P806" s="77"/>
      <c r="Q806" s="77"/>
      <c r="AF806" s="78"/>
      <c r="AG806" s="78"/>
      <c r="AH806" s="78"/>
      <c r="AJ806" s="78"/>
    </row>
    <row r="807" spans="2:36" ht="15.75" customHeight="1">
      <c r="B807" s="75"/>
      <c r="G807" s="76"/>
      <c r="P807" s="77"/>
      <c r="Q807" s="77"/>
      <c r="AF807" s="78"/>
      <c r="AG807" s="78"/>
      <c r="AH807" s="78"/>
      <c r="AJ807" s="78"/>
    </row>
    <row r="808" spans="2:36" ht="15.75" customHeight="1">
      <c r="B808" s="75"/>
      <c r="G808" s="76"/>
      <c r="P808" s="77"/>
      <c r="Q808" s="77"/>
      <c r="AF808" s="78"/>
      <c r="AG808" s="78"/>
      <c r="AH808" s="78"/>
      <c r="AJ808" s="78"/>
    </row>
    <row r="809" spans="2:36" ht="15.75" customHeight="1">
      <c r="B809" s="75"/>
      <c r="G809" s="76"/>
      <c r="P809" s="77"/>
      <c r="Q809" s="77"/>
      <c r="AF809" s="78"/>
      <c r="AG809" s="78"/>
      <c r="AH809" s="78"/>
      <c r="AJ809" s="78"/>
    </row>
    <row r="810" spans="2:36" ht="15.75" customHeight="1">
      <c r="B810" s="75"/>
      <c r="G810" s="76"/>
      <c r="P810" s="77"/>
      <c r="Q810" s="77"/>
      <c r="AF810" s="78"/>
      <c r="AG810" s="78"/>
      <c r="AH810" s="78"/>
      <c r="AJ810" s="78"/>
    </row>
    <row r="811" spans="2:36" ht="15.75" customHeight="1">
      <c r="B811" s="75"/>
      <c r="G811" s="76"/>
      <c r="P811" s="77"/>
      <c r="Q811" s="77"/>
      <c r="AF811" s="78"/>
      <c r="AG811" s="78"/>
      <c r="AH811" s="78"/>
      <c r="AJ811" s="78"/>
    </row>
    <row r="812" spans="2:36" ht="15.75" customHeight="1">
      <c r="B812" s="75"/>
      <c r="G812" s="76"/>
      <c r="P812" s="77"/>
      <c r="Q812" s="77"/>
      <c r="AF812" s="78"/>
      <c r="AG812" s="78"/>
      <c r="AH812" s="78"/>
      <c r="AJ812" s="78"/>
    </row>
    <row r="813" spans="2:36" ht="15.75" customHeight="1">
      <c r="B813" s="75"/>
      <c r="G813" s="76"/>
      <c r="P813" s="77"/>
      <c r="Q813" s="77"/>
      <c r="AF813" s="78"/>
      <c r="AG813" s="78"/>
      <c r="AH813" s="78"/>
      <c r="AJ813" s="78"/>
    </row>
    <row r="814" spans="2:36" ht="15.75" customHeight="1">
      <c r="B814" s="75"/>
      <c r="G814" s="76"/>
      <c r="P814" s="77"/>
      <c r="Q814" s="77"/>
      <c r="AF814" s="78"/>
      <c r="AG814" s="78"/>
      <c r="AH814" s="78"/>
      <c r="AJ814" s="78"/>
    </row>
    <row r="815" spans="2:36" ht="15.75" customHeight="1">
      <c r="B815" s="75"/>
      <c r="G815" s="76"/>
      <c r="P815" s="77"/>
      <c r="Q815" s="77"/>
      <c r="AF815" s="78"/>
      <c r="AG815" s="78"/>
      <c r="AH815" s="78"/>
      <c r="AJ815" s="78"/>
    </row>
    <row r="816" spans="2:36" ht="15.75" customHeight="1">
      <c r="B816" s="75"/>
      <c r="G816" s="76"/>
      <c r="P816" s="77"/>
      <c r="Q816" s="77"/>
      <c r="AF816" s="78"/>
      <c r="AG816" s="78"/>
      <c r="AH816" s="78"/>
      <c r="AJ816" s="78"/>
    </row>
    <row r="817" spans="2:36" ht="15.75" customHeight="1">
      <c r="B817" s="75"/>
      <c r="G817" s="76"/>
      <c r="P817" s="77"/>
      <c r="Q817" s="77"/>
      <c r="AF817" s="78"/>
      <c r="AG817" s="78"/>
      <c r="AH817" s="78"/>
      <c r="AJ817" s="78"/>
    </row>
    <row r="818" spans="2:36" ht="15.75" customHeight="1">
      <c r="B818" s="75"/>
      <c r="G818" s="76"/>
      <c r="P818" s="77"/>
      <c r="Q818" s="77"/>
      <c r="AF818" s="78"/>
      <c r="AG818" s="78"/>
      <c r="AH818" s="78"/>
      <c r="AJ818" s="78"/>
    </row>
    <row r="819" spans="2:36" ht="15.75" customHeight="1">
      <c r="B819" s="75"/>
      <c r="G819" s="76"/>
      <c r="P819" s="77"/>
      <c r="Q819" s="77"/>
      <c r="AF819" s="78"/>
      <c r="AG819" s="78"/>
      <c r="AH819" s="78"/>
      <c r="AJ819" s="78"/>
    </row>
    <row r="820" spans="2:36" ht="15.75" customHeight="1">
      <c r="B820" s="75"/>
      <c r="G820" s="76"/>
      <c r="P820" s="77"/>
      <c r="Q820" s="77"/>
      <c r="AF820" s="78"/>
      <c r="AG820" s="78"/>
      <c r="AH820" s="78"/>
      <c r="AJ820" s="78"/>
    </row>
    <row r="821" spans="2:36" ht="15.75" customHeight="1">
      <c r="B821" s="75"/>
      <c r="G821" s="76"/>
      <c r="P821" s="77"/>
      <c r="Q821" s="77"/>
      <c r="AF821" s="78"/>
      <c r="AG821" s="78"/>
      <c r="AH821" s="78"/>
      <c r="AJ821" s="78"/>
    </row>
    <row r="822" spans="2:36" ht="15.75" customHeight="1">
      <c r="B822" s="75"/>
      <c r="G822" s="76"/>
      <c r="P822" s="77"/>
      <c r="Q822" s="77"/>
      <c r="AF822" s="78"/>
      <c r="AG822" s="78"/>
      <c r="AH822" s="78"/>
      <c r="AJ822" s="78"/>
    </row>
    <row r="823" spans="2:36" ht="15.75" customHeight="1">
      <c r="B823" s="75"/>
      <c r="G823" s="76"/>
      <c r="P823" s="77"/>
      <c r="Q823" s="77"/>
      <c r="AF823" s="78"/>
      <c r="AG823" s="78"/>
      <c r="AH823" s="78"/>
      <c r="AJ823" s="78"/>
    </row>
    <row r="824" spans="2:36" ht="15.75" customHeight="1">
      <c r="B824" s="75"/>
      <c r="G824" s="76"/>
      <c r="P824" s="77"/>
      <c r="Q824" s="77"/>
      <c r="AF824" s="78"/>
      <c r="AG824" s="78"/>
      <c r="AH824" s="78"/>
      <c r="AJ824" s="78"/>
    </row>
    <row r="825" spans="2:36" ht="15.75" customHeight="1">
      <c r="B825" s="75"/>
      <c r="G825" s="76"/>
      <c r="P825" s="77"/>
      <c r="Q825" s="77"/>
      <c r="AF825" s="78"/>
      <c r="AG825" s="78"/>
      <c r="AH825" s="78"/>
      <c r="AJ825" s="78"/>
    </row>
    <row r="826" spans="2:36" ht="15.75" customHeight="1">
      <c r="B826" s="75"/>
      <c r="G826" s="76"/>
      <c r="P826" s="77"/>
      <c r="Q826" s="77"/>
      <c r="AF826" s="78"/>
      <c r="AG826" s="78"/>
      <c r="AH826" s="78"/>
      <c r="AJ826" s="78"/>
    </row>
    <row r="827" spans="2:36" ht="15.75" customHeight="1">
      <c r="B827" s="75"/>
      <c r="G827" s="76"/>
      <c r="P827" s="77"/>
      <c r="Q827" s="77"/>
      <c r="AF827" s="78"/>
      <c r="AG827" s="78"/>
      <c r="AH827" s="78"/>
      <c r="AJ827" s="78"/>
    </row>
    <row r="828" spans="2:36" ht="15.75" customHeight="1">
      <c r="B828" s="75"/>
      <c r="G828" s="76"/>
      <c r="P828" s="77"/>
      <c r="Q828" s="77"/>
      <c r="AF828" s="78"/>
      <c r="AG828" s="78"/>
      <c r="AH828" s="78"/>
      <c r="AJ828" s="78"/>
    </row>
    <row r="829" spans="2:36" ht="15.75" customHeight="1">
      <c r="B829" s="75"/>
      <c r="G829" s="76"/>
      <c r="P829" s="77"/>
      <c r="Q829" s="77"/>
      <c r="AF829" s="78"/>
      <c r="AG829" s="78"/>
      <c r="AH829" s="78"/>
      <c r="AJ829" s="78"/>
    </row>
    <row r="830" spans="2:36" ht="15.75" customHeight="1">
      <c r="B830" s="75"/>
      <c r="G830" s="76"/>
      <c r="P830" s="77"/>
      <c r="Q830" s="77"/>
      <c r="AF830" s="78"/>
      <c r="AG830" s="78"/>
      <c r="AH830" s="78"/>
      <c r="AJ830" s="78"/>
    </row>
    <row r="831" spans="2:36" ht="15.75" customHeight="1">
      <c r="B831" s="75"/>
      <c r="G831" s="76"/>
      <c r="P831" s="77"/>
      <c r="Q831" s="77"/>
      <c r="AF831" s="78"/>
      <c r="AG831" s="78"/>
      <c r="AH831" s="78"/>
      <c r="AJ831" s="78"/>
    </row>
    <row r="832" spans="2:36" ht="15.75" customHeight="1">
      <c r="B832" s="75"/>
      <c r="G832" s="76"/>
      <c r="P832" s="77"/>
      <c r="Q832" s="77"/>
      <c r="AF832" s="78"/>
      <c r="AG832" s="78"/>
      <c r="AH832" s="78"/>
      <c r="AJ832" s="78"/>
    </row>
    <row r="833" spans="2:36" ht="15.75" customHeight="1">
      <c r="B833" s="75"/>
      <c r="G833" s="76"/>
      <c r="P833" s="77"/>
      <c r="Q833" s="77"/>
      <c r="AF833" s="78"/>
      <c r="AG833" s="78"/>
      <c r="AH833" s="78"/>
      <c r="AJ833" s="78"/>
    </row>
    <row r="834" spans="2:36" ht="15.75" customHeight="1">
      <c r="B834" s="75"/>
      <c r="G834" s="76"/>
      <c r="P834" s="77"/>
      <c r="Q834" s="77"/>
      <c r="AF834" s="78"/>
      <c r="AG834" s="78"/>
      <c r="AH834" s="78"/>
      <c r="AJ834" s="78"/>
    </row>
    <row r="835" spans="2:36" ht="15.75" customHeight="1">
      <c r="B835" s="75"/>
      <c r="G835" s="76"/>
      <c r="P835" s="77"/>
      <c r="Q835" s="77"/>
      <c r="AF835" s="78"/>
      <c r="AG835" s="78"/>
      <c r="AH835" s="78"/>
      <c r="AJ835" s="78"/>
    </row>
    <row r="836" spans="2:36" ht="15.75" customHeight="1">
      <c r="B836" s="75"/>
      <c r="G836" s="76"/>
      <c r="P836" s="77"/>
      <c r="Q836" s="77"/>
      <c r="AF836" s="78"/>
      <c r="AG836" s="78"/>
      <c r="AH836" s="78"/>
      <c r="AJ836" s="78"/>
    </row>
    <row r="837" spans="2:36" ht="15.75" customHeight="1">
      <c r="B837" s="75"/>
      <c r="G837" s="76"/>
      <c r="P837" s="77"/>
      <c r="Q837" s="77"/>
      <c r="AF837" s="78"/>
      <c r="AG837" s="78"/>
      <c r="AH837" s="78"/>
      <c r="AJ837" s="78"/>
    </row>
    <row r="838" spans="2:36" ht="15.75" customHeight="1">
      <c r="B838" s="75"/>
      <c r="G838" s="76"/>
      <c r="P838" s="77"/>
      <c r="Q838" s="77"/>
      <c r="AF838" s="78"/>
      <c r="AG838" s="78"/>
      <c r="AH838" s="78"/>
      <c r="AJ838" s="78"/>
    </row>
    <row r="839" spans="2:36" ht="15.75" customHeight="1">
      <c r="B839" s="75"/>
      <c r="G839" s="76"/>
      <c r="P839" s="77"/>
      <c r="Q839" s="77"/>
      <c r="AF839" s="78"/>
      <c r="AG839" s="78"/>
      <c r="AH839" s="78"/>
      <c r="AJ839" s="78"/>
    </row>
    <row r="840" spans="2:36" ht="15.75" customHeight="1">
      <c r="B840" s="75"/>
      <c r="G840" s="76"/>
      <c r="P840" s="77"/>
      <c r="Q840" s="77"/>
      <c r="AF840" s="78"/>
      <c r="AG840" s="78"/>
      <c r="AH840" s="78"/>
      <c r="AJ840" s="78"/>
    </row>
    <row r="841" spans="2:36" ht="15.75" customHeight="1">
      <c r="B841" s="75"/>
      <c r="G841" s="76"/>
      <c r="P841" s="77"/>
      <c r="Q841" s="77"/>
      <c r="AF841" s="78"/>
      <c r="AG841" s="78"/>
      <c r="AH841" s="78"/>
      <c r="AJ841" s="78"/>
    </row>
    <row r="842" spans="2:36" ht="15.75" customHeight="1">
      <c r="B842" s="75"/>
      <c r="G842" s="76"/>
      <c r="P842" s="77"/>
      <c r="Q842" s="77"/>
      <c r="AF842" s="78"/>
      <c r="AG842" s="78"/>
      <c r="AH842" s="78"/>
      <c r="AJ842" s="78"/>
    </row>
    <row r="843" spans="2:36" ht="15.75" customHeight="1">
      <c r="B843" s="75"/>
      <c r="G843" s="76"/>
      <c r="P843" s="77"/>
      <c r="Q843" s="77"/>
      <c r="AF843" s="78"/>
      <c r="AG843" s="78"/>
      <c r="AH843" s="78"/>
      <c r="AJ843" s="78"/>
    </row>
    <row r="844" spans="2:36" ht="15.75" customHeight="1">
      <c r="B844" s="75"/>
      <c r="G844" s="76"/>
      <c r="P844" s="77"/>
      <c r="Q844" s="77"/>
      <c r="AF844" s="78"/>
      <c r="AG844" s="78"/>
      <c r="AH844" s="78"/>
      <c r="AJ844" s="78"/>
    </row>
    <row r="845" spans="2:36" ht="15.75" customHeight="1">
      <c r="B845" s="75"/>
      <c r="G845" s="76"/>
      <c r="P845" s="77"/>
      <c r="Q845" s="77"/>
      <c r="AF845" s="78"/>
      <c r="AG845" s="78"/>
      <c r="AH845" s="78"/>
      <c r="AJ845" s="78"/>
    </row>
    <row r="846" spans="2:36" ht="15.75" customHeight="1">
      <c r="B846" s="75"/>
      <c r="G846" s="76"/>
      <c r="P846" s="77"/>
      <c r="Q846" s="77"/>
      <c r="AF846" s="78"/>
      <c r="AG846" s="78"/>
      <c r="AH846" s="78"/>
      <c r="AJ846" s="78"/>
    </row>
    <row r="847" spans="2:36" ht="15.75" customHeight="1">
      <c r="B847" s="75"/>
      <c r="G847" s="76"/>
      <c r="P847" s="77"/>
      <c r="Q847" s="77"/>
      <c r="AF847" s="78"/>
      <c r="AG847" s="78"/>
      <c r="AH847" s="78"/>
      <c r="AJ847" s="78"/>
    </row>
    <row r="848" spans="2:36" ht="15.75" customHeight="1">
      <c r="B848" s="75"/>
      <c r="G848" s="76"/>
      <c r="P848" s="77"/>
      <c r="Q848" s="77"/>
      <c r="AF848" s="78"/>
      <c r="AG848" s="78"/>
      <c r="AH848" s="78"/>
      <c r="AJ848" s="78"/>
    </row>
    <row r="849" spans="2:36" ht="15.75" customHeight="1">
      <c r="B849" s="75"/>
      <c r="G849" s="76"/>
      <c r="P849" s="77"/>
      <c r="Q849" s="77"/>
      <c r="AF849" s="78"/>
      <c r="AG849" s="78"/>
      <c r="AH849" s="78"/>
      <c r="AJ849" s="78"/>
    </row>
    <row r="850" spans="2:36" ht="15.75" customHeight="1">
      <c r="B850" s="75"/>
      <c r="G850" s="76"/>
      <c r="P850" s="77"/>
      <c r="Q850" s="77"/>
      <c r="AF850" s="78"/>
      <c r="AG850" s="78"/>
      <c r="AH850" s="78"/>
      <c r="AJ850" s="78"/>
    </row>
    <row r="851" spans="2:36" ht="15.75" customHeight="1">
      <c r="B851" s="75"/>
      <c r="G851" s="76"/>
      <c r="P851" s="77"/>
      <c r="Q851" s="77"/>
      <c r="AF851" s="78"/>
      <c r="AG851" s="78"/>
      <c r="AH851" s="78"/>
      <c r="AJ851" s="78"/>
    </row>
    <row r="852" spans="2:36" ht="15.75" customHeight="1">
      <c r="B852" s="75"/>
      <c r="G852" s="76"/>
      <c r="P852" s="77"/>
      <c r="Q852" s="77"/>
      <c r="AF852" s="78"/>
      <c r="AG852" s="78"/>
      <c r="AH852" s="78"/>
      <c r="AJ852" s="78"/>
    </row>
    <row r="853" spans="2:36" ht="15.75" customHeight="1">
      <c r="B853" s="75"/>
      <c r="G853" s="76"/>
      <c r="P853" s="77"/>
      <c r="Q853" s="77"/>
      <c r="AF853" s="78"/>
      <c r="AG853" s="78"/>
      <c r="AH853" s="78"/>
      <c r="AJ853" s="78"/>
    </row>
    <row r="854" spans="2:36" ht="15.75" customHeight="1">
      <c r="B854" s="75"/>
      <c r="G854" s="76"/>
      <c r="P854" s="77"/>
      <c r="Q854" s="77"/>
      <c r="AF854" s="78"/>
      <c r="AG854" s="78"/>
      <c r="AH854" s="78"/>
      <c r="AJ854" s="78"/>
    </row>
    <row r="855" spans="2:36" ht="15.75" customHeight="1">
      <c r="B855" s="75"/>
      <c r="G855" s="76"/>
      <c r="P855" s="77"/>
      <c r="Q855" s="77"/>
      <c r="AF855" s="78"/>
      <c r="AG855" s="78"/>
      <c r="AH855" s="78"/>
      <c r="AJ855" s="78"/>
    </row>
    <row r="856" spans="2:36" ht="15.75" customHeight="1">
      <c r="B856" s="75"/>
      <c r="G856" s="76"/>
      <c r="P856" s="77"/>
      <c r="Q856" s="77"/>
      <c r="AF856" s="78"/>
      <c r="AG856" s="78"/>
      <c r="AH856" s="78"/>
      <c r="AJ856" s="78"/>
    </row>
    <row r="857" spans="2:36" ht="15.75" customHeight="1">
      <c r="B857" s="75"/>
      <c r="G857" s="76"/>
      <c r="P857" s="77"/>
      <c r="Q857" s="77"/>
      <c r="AF857" s="78"/>
      <c r="AG857" s="78"/>
      <c r="AH857" s="78"/>
      <c r="AJ857" s="78"/>
    </row>
    <row r="858" spans="2:36" ht="15.75" customHeight="1">
      <c r="B858" s="75"/>
      <c r="G858" s="76"/>
      <c r="P858" s="77"/>
      <c r="Q858" s="77"/>
      <c r="AF858" s="78"/>
      <c r="AG858" s="78"/>
      <c r="AH858" s="78"/>
      <c r="AJ858" s="78"/>
    </row>
    <row r="859" spans="2:36" ht="15.75" customHeight="1">
      <c r="B859" s="75"/>
      <c r="G859" s="76"/>
      <c r="P859" s="77"/>
      <c r="Q859" s="77"/>
      <c r="AF859" s="78"/>
      <c r="AG859" s="78"/>
      <c r="AH859" s="78"/>
      <c r="AJ859" s="78"/>
    </row>
    <row r="860" spans="2:36" ht="15.75" customHeight="1">
      <c r="B860" s="75"/>
      <c r="G860" s="76"/>
      <c r="P860" s="77"/>
      <c r="Q860" s="77"/>
      <c r="AF860" s="78"/>
      <c r="AG860" s="78"/>
      <c r="AH860" s="78"/>
      <c r="AJ860" s="78"/>
    </row>
    <row r="861" spans="2:36" ht="15.75" customHeight="1">
      <c r="B861" s="75"/>
      <c r="G861" s="76"/>
      <c r="P861" s="77"/>
      <c r="Q861" s="77"/>
      <c r="AF861" s="78"/>
      <c r="AG861" s="78"/>
      <c r="AH861" s="78"/>
      <c r="AJ861" s="78"/>
    </row>
    <row r="862" spans="2:36" ht="15.75" customHeight="1">
      <c r="B862" s="75"/>
      <c r="G862" s="76"/>
      <c r="P862" s="77"/>
      <c r="Q862" s="77"/>
      <c r="AF862" s="78"/>
      <c r="AG862" s="78"/>
      <c r="AH862" s="78"/>
      <c r="AJ862" s="78"/>
    </row>
    <row r="863" spans="2:36" ht="15.75" customHeight="1">
      <c r="B863" s="75"/>
      <c r="G863" s="76"/>
      <c r="P863" s="77"/>
      <c r="Q863" s="77"/>
      <c r="AF863" s="78"/>
      <c r="AG863" s="78"/>
      <c r="AH863" s="78"/>
      <c r="AJ863" s="78"/>
    </row>
    <row r="864" spans="2:36" ht="15.75" customHeight="1">
      <c r="B864" s="75"/>
      <c r="G864" s="76"/>
      <c r="P864" s="77"/>
      <c r="Q864" s="77"/>
      <c r="AF864" s="78"/>
      <c r="AG864" s="78"/>
      <c r="AH864" s="78"/>
      <c r="AJ864" s="78"/>
    </row>
    <row r="865" spans="2:36" ht="15.75" customHeight="1">
      <c r="B865" s="75"/>
      <c r="G865" s="76"/>
      <c r="P865" s="77"/>
      <c r="Q865" s="77"/>
      <c r="AF865" s="78"/>
      <c r="AG865" s="78"/>
      <c r="AH865" s="78"/>
      <c r="AJ865" s="78"/>
    </row>
    <row r="866" spans="2:36" ht="15.75" customHeight="1">
      <c r="B866" s="75"/>
      <c r="G866" s="76"/>
      <c r="P866" s="77"/>
      <c r="Q866" s="77"/>
      <c r="AF866" s="78"/>
      <c r="AG866" s="78"/>
      <c r="AH866" s="78"/>
      <c r="AJ866" s="78"/>
    </row>
    <row r="867" spans="2:36" ht="15.75" customHeight="1">
      <c r="B867" s="75"/>
      <c r="G867" s="76"/>
      <c r="P867" s="77"/>
      <c r="Q867" s="77"/>
      <c r="AF867" s="78"/>
      <c r="AG867" s="78"/>
      <c r="AH867" s="78"/>
      <c r="AJ867" s="78"/>
    </row>
    <row r="868" spans="2:36" ht="15.75" customHeight="1">
      <c r="B868" s="75"/>
      <c r="G868" s="76"/>
      <c r="P868" s="77"/>
      <c r="Q868" s="77"/>
      <c r="AF868" s="78"/>
      <c r="AG868" s="78"/>
      <c r="AH868" s="78"/>
      <c r="AJ868" s="78"/>
    </row>
    <row r="869" spans="2:36" ht="15.75" customHeight="1">
      <c r="B869" s="75"/>
      <c r="G869" s="76"/>
      <c r="P869" s="77"/>
      <c r="Q869" s="77"/>
      <c r="AF869" s="78"/>
      <c r="AG869" s="78"/>
      <c r="AH869" s="78"/>
      <c r="AJ869" s="78"/>
    </row>
    <row r="870" spans="2:36" ht="15.75" customHeight="1">
      <c r="B870" s="75"/>
      <c r="G870" s="76"/>
      <c r="P870" s="77"/>
      <c r="Q870" s="77"/>
      <c r="AF870" s="78"/>
      <c r="AG870" s="78"/>
      <c r="AH870" s="78"/>
      <c r="AJ870" s="78"/>
    </row>
    <row r="871" spans="2:36" ht="15.75" customHeight="1">
      <c r="B871" s="75"/>
      <c r="G871" s="76"/>
      <c r="P871" s="77"/>
      <c r="Q871" s="77"/>
      <c r="AF871" s="78"/>
      <c r="AG871" s="78"/>
      <c r="AH871" s="78"/>
      <c r="AJ871" s="78"/>
    </row>
    <row r="872" spans="2:36" ht="15.75" customHeight="1">
      <c r="B872" s="75"/>
      <c r="G872" s="76"/>
      <c r="P872" s="77"/>
      <c r="Q872" s="77"/>
      <c r="AF872" s="78"/>
      <c r="AG872" s="78"/>
      <c r="AH872" s="78"/>
      <c r="AJ872" s="78"/>
    </row>
    <row r="873" spans="2:36" ht="15.75" customHeight="1">
      <c r="B873" s="75"/>
      <c r="G873" s="76"/>
      <c r="P873" s="77"/>
      <c r="Q873" s="77"/>
      <c r="AF873" s="78"/>
      <c r="AG873" s="78"/>
      <c r="AH873" s="78"/>
      <c r="AJ873" s="78"/>
    </row>
    <row r="874" spans="2:36" ht="15.75" customHeight="1">
      <c r="B874" s="75"/>
      <c r="G874" s="76"/>
      <c r="P874" s="77"/>
      <c r="Q874" s="77"/>
      <c r="AF874" s="78"/>
      <c r="AG874" s="78"/>
      <c r="AH874" s="78"/>
      <c r="AJ874" s="78"/>
    </row>
    <row r="875" spans="2:36" ht="15.75" customHeight="1">
      <c r="B875" s="75"/>
      <c r="G875" s="76"/>
      <c r="P875" s="77"/>
      <c r="Q875" s="77"/>
      <c r="AF875" s="78"/>
      <c r="AG875" s="78"/>
      <c r="AH875" s="78"/>
      <c r="AJ875" s="78"/>
    </row>
    <row r="876" spans="2:36" ht="15.75" customHeight="1">
      <c r="B876" s="75"/>
      <c r="G876" s="76"/>
      <c r="P876" s="77"/>
      <c r="Q876" s="77"/>
      <c r="AF876" s="78"/>
      <c r="AG876" s="78"/>
      <c r="AH876" s="78"/>
      <c r="AJ876" s="78"/>
    </row>
    <row r="877" spans="2:36" ht="15.75" customHeight="1">
      <c r="B877" s="75"/>
      <c r="G877" s="76"/>
      <c r="P877" s="77"/>
      <c r="Q877" s="77"/>
      <c r="AF877" s="78"/>
      <c r="AG877" s="78"/>
      <c r="AH877" s="78"/>
      <c r="AJ877" s="78"/>
    </row>
    <row r="878" spans="2:36" ht="15.75" customHeight="1">
      <c r="B878" s="75"/>
      <c r="G878" s="76"/>
      <c r="P878" s="77"/>
      <c r="Q878" s="77"/>
      <c r="AF878" s="78"/>
      <c r="AG878" s="78"/>
      <c r="AH878" s="78"/>
      <c r="AJ878" s="78"/>
    </row>
    <row r="879" spans="2:36" ht="15.75" customHeight="1">
      <c r="B879" s="75"/>
      <c r="G879" s="76"/>
      <c r="P879" s="77"/>
      <c r="Q879" s="77"/>
      <c r="AF879" s="78"/>
      <c r="AG879" s="78"/>
      <c r="AH879" s="78"/>
      <c r="AJ879" s="78"/>
    </row>
    <row r="880" spans="2:36" ht="15.75" customHeight="1">
      <c r="B880" s="75"/>
      <c r="G880" s="76"/>
      <c r="P880" s="77"/>
      <c r="Q880" s="77"/>
      <c r="AF880" s="78"/>
      <c r="AG880" s="78"/>
      <c r="AH880" s="78"/>
      <c r="AJ880" s="78"/>
    </row>
    <row r="881" spans="2:36" ht="15.75" customHeight="1">
      <c r="B881" s="75"/>
      <c r="G881" s="76"/>
      <c r="P881" s="77"/>
      <c r="Q881" s="77"/>
      <c r="AF881" s="78"/>
      <c r="AG881" s="78"/>
      <c r="AH881" s="78"/>
      <c r="AJ881" s="78"/>
    </row>
    <row r="882" spans="2:36" ht="15.75" customHeight="1">
      <c r="B882" s="75"/>
      <c r="G882" s="76"/>
      <c r="P882" s="77"/>
      <c r="Q882" s="77"/>
      <c r="AF882" s="78"/>
      <c r="AG882" s="78"/>
      <c r="AH882" s="78"/>
      <c r="AJ882" s="78"/>
    </row>
    <row r="883" spans="2:36" ht="15.75" customHeight="1">
      <c r="B883" s="75"/>
      <c r="G883" s="76"/>
      <c r="P883" s="77"/>
      <c r="Q883" s="77"/>
      <c r="AF883" s="78"/>
      <c r="AG883" s="78"/>
      <c r="AH883" s="78"/>
      <c r="AJ883" s="78"/>
    </row>
    <row r="884" spans="2:36" ht="15.75" customHeight="1">
      <c r="B884" s="75"/>
      <c r="G884" s="76"/>
      <c r="P884" s="77"/>
      <c r="Q884" s="77"/>
      <c r="AF884" s="78"/>
      <c r="AG884" s="78"/>
      <c r="AH884" s="78"/>
      <c r="AJ884" s="78"/>
    </row>
    <row r="885" spans="2:36" ht="15.75" customHeight="1">
      <c r="B885" s="75"/>
      <c r="G885" s="76"/>
      <c r="P885" s="77"/>
      <c r="Q885" s="77"/>
      <c r="AF885" s="78"/>
      <c r="AG885" s="78"/>
      <c r="AH885" s="78"/>
      <c r="AJ885" s="78"/>
    </row>
    <row r="886" spans="2:36" ht="15.75" customHeight="1">
      <c r="B886" s="75"/>
      <c r="G886" s="76"/>
      <c r="P886" s="77"/>
      <c r="Q886" s="77"/>
      <c r="AF886" s="78"/>
      <c r="AG886" s="78"/>
      <c r="AH886" s="78"/>
      <c r="AJ886" s="78"/>
    </row>
    <row r="887" spans="2:36" ht="15.75" customHeight="1">
      <c r="B887" s="75"/>
      <c r="G887" s="76"/>
      <c r="P887" s="77"/>
      <c r="Q887" s="77"/>
      <c r="AF887" s="78"/>
      <c r="AG887" s="78"/>
      <c r="AH887" s="78"/>
      <c r="AJ887" s="78"/>
    </row>
    <row r="888" spans="2:36" ht="15.75" customHeight="1">
      <c r="B888" s="75"/>
      <c r="G888" s="76"/>
      <c r="P888" s="77"/>
      <c r="Q888" s="77"/>
      <c r="AF888" s="78"/>
      <c r="AG888" s="78"/>
      <c r="AH888" s="78"/>
      <c r="AJ888" s="78"/>
    </row>
    <row r="889" spans="2:36" ht="15.75" customHeight="1">
      <c r="B889" s="75"/>
      <c r="G889" s="76"/>
      <c r="P889" s="77"/>
      <c r="Q889" s="77"/>
      <c r="AF889" s="78"/>
      <c r="AG889" s="78"/>
      <c r="AH889" s="78"/>
      <c r="AJ889" s="78"/>
    </row>
    <row r="890" spans="2:36" ht="15.75" customHeight="1">
      <c r="B890" s="75"/>
      <c r="G890" s="76"/>
      <c r="P890" s="77"/>
      <c r="Q890" s="77"/>
      <c r="AF890" s="78"/>
      <c r="AG890" s="78"/>
      <c r="AH890" s="78"/>
      <c r="AJ890" s="78"/>
    </row>
    <row r="891" spans="2:36" ht="15.75" customHeight="1">
      <c r="B891" s="75"/>
      <c r="G891" s="76"/>
      <c r="P891" s="77"/>
      <c r="Q891" s="77"/>
      <c r="AF891" s="78"/>
      <c r="AG891" s="78"/>
      <c r="AH891" s="78"/>
      <c r="AJ891" s="78"/>
    </row>
    <row r="892" spans="2:36" ht="15.75" customHeight="1">
      <c r="B892" s="75"/>
      <c r="G892" s="76"/>
      <c r="P892" s="77"/>
      <c r="Q892" s="77"/>
      <c r="AF892" s="78"/>
      <c r="AG892" s="78"/>
      <c r="AH892" s="78"/>
      <c r="AJ892" s="78"/>
    </row>
    <row r="893" spans="2:36" ht="15.75" customHeight="1">
      <c r="B893" s="75"/>
      <c r="G893" s="76"/>
      <c r="P893" s="77"/>
      <c r="Q893" s="77"/>
      <c r="AF893" s="78"/>
      <c r="AG893" s="78"/>
      <c r="AH893" s="78"/>
      <c r="AJ893" s="78"/>
    </row>
    <row r="894" spans="2:36" ht="15.75" customHeight="1">
      <c r="B894" s="75"/>
      <c r="G894" s="76"/>
      <c r="P894" s="77"/>
      <c r="Q894" s="77"/>
      <c r="AF894" s="78"/>
      <c r="AG894" s="78"/>
      <c r="AH894" s="78"/>
      <c r="AJ894" s="78"/>
    </row>
    <row r="895" spans="2:36" ht="15.75" customHeight="1">
      <c r="B895" s="75"/>
      <c r="G895" s="76"/>
      <c r="P895" s="77"/>
      <c r="Q895" s="77"/>
      <c r="AF895" s="78"/>
      <c r="AG895" s="78"/>
      <c r="AH895" s="78"/>
      <c r="AJ895" s="78"/>
    </row>
    <row r="896" spans="2:36" ht="15.75" customHeight="1">
      <c r="B896" s="75"/>
      <c r="G896" s="76"/>
      <c r="P896" s="77"/>
      <c r="Q896" s="77"/>
      <c r="AF896" s="78"/>
      <c r="AG896" s="78"/>
      <c r="AH896" s="78"/>
      <c r="AJ896" s="78"/>
    </row>
    <row r="897" spans="2:36" ht="15.75" customHeight="1">
      <c r="B897" s="75"/>
      <c r="G897" s="76"/>
      <c r="P897" s="77"/>
      <c r="Q897" s="77"/>
      <c r="AF897" s="78"/>
      <c r="AG897" s="78"/>
      <c r="AH897" s="78"/>
      <c r="AJ897" s="78"/>
    </row>
    <row r="898" spans="2:36" ht="15.75" customHeight="1">
      <c r="B898" s="75"/>
      <c r="G898" s="76"/>
      <c r="P898" s="77"/>
      <c r="Q898" s="77"/>
      <c r="AF898" s="78"/>
      <c r="AG898" s="78"/>
      <c r="AH898" s="78"/>
      <c r="AJ898" s="78"/>
    </row>
    <row r="899" spans="2:36" ht="15.75" customHeight="1">
      <c r="B899" s="75"/>
      <c r="G899" s="76"/>
      <c r="P899" s="77"/>
      <c r="Q899" s="77"/>
      <c r="AF899" s="78"/>
      <c r="AG899" s="78"/>
      <c r="AH899" s="78"/>
      <c r="AJ899" s="78"/>
    </row>
    <row r="900" spans="2:36" ht="15.75" customHeight="1">
      <c r="B900" s="75"/>
      <c r="G900" s="76"/>
      <c r="P900" s="77"/>
      <c r="Q900" s="77"/>
      <c r="AF900" s="78"/>
      <c r="AG900" s="78"/>
      <c r="AH900" s="78"/>
      <c r="AJ900" s="78"/>
    </row>
    <row r="901" spans="2:36" ht="15.75" customHeight="1">
      <c r="B901" s="75"/>
      <c r="G901" s="76"/>
      <c r="P901" s="77"/>
      <c r="Q901" s="77"/>
      <c r="AF901" s="78"/>
      <c r="AG901" s="78"/>
      <c r="AH901" s="78"/>
      <c r="AJ901" s="78"/>
    </row>
    <row r="902" spans="2:36" ht="15.75" customHeight="1">
      <c r="B902" s="75"/>
      <c r="G902" s="76"/>
      <c r="P902" s="77"/>
      <c r="Q902" s="77"/>
      <c r="AF902" s="78"/>
      <c r="AG902" s="78"/>
      <c r="AH902" s="78"/>
      <c r="AJ902" s="78"/>
    </row>
    <row r="903" spans="2:36" ht="15.75" customHeight="1">
      <c r="B903" s="75"/>
      <c r="G903" s="76"/>
      <c r="P903" s="77"/>
      <c r="Q903" s="77"/>
      <c r="AF903" s="78"/>
      <c r="AG903" s="78"/>
      <c r="AH903" s="78"/>
      <c r="AJ903" s="78"/>
    </row>
    <row r="904" spans="2:36" ht="15.75" customHeight="1">
      <c r="B904" s="75"/>
      <c r="G904" s="76"/>
      <c r="P904" s="77"/>
      <c r="Q904" s="77"/>
      <c r="AF904" s="78"/>
      <c r="AG904" s="78"/>
      <c r="AH904" s="78"/>
      <c r="AJ904" s="78"/>
    </row>
    <row r="905" spans="2:36" ht="15.75" customHeight="1">
      <c r="B905" s="75"/>
      <c r="G905" s="76"/>
      <c r="P905" s="77"/>
      <c r="Q905" s="77"/>
      <c r="AF905" s="78"/>
      <c r="AG905" s="78"/>
      <c r="AH905" s="78"/>
      <c r="AJ905" s="78"/>
    </row>
    <row r="906" spans="2:36" ht="15.75" customHeight="1">
      <c r="B906" s="75"/>
      <c r="G906" s="76"/>
      <c r="P906" s="77"/>
      <c r="Q906" s="77"/>
      <c r="AF906" s="78"/>
      <c r="AG906" s="78"/>
      <c r="AH906" s="78"/>
      <c r="AJ906" s="78"/>
    </row>
    <row r="907" spans="2:36" ht="15.75" customHeight="1">
      <c r="B907" s="75"/>
      <c r="G907" s="76"/>
      <c r="P907" s="77"/>
      <c r="Q907" s="77"/>
      <c r="AF907" s="78"/>
      <c r="AG907" s="78"/>
      <c r="AH907" s="78"/>
      <c r="AJ907" s="78"/>
    </row>
    <row r="908" spans="2:36" ht="15.75" customHeight="1">
      <c r="B908" s="75"/>
      <c r="G908" s="76"/>
      <c r="P908" s="77"/>
      <c r="Q908" s="77"/>
      <c r="AF908" s="78"/>
      <c r="AG908" s="78"/>
      <c r="AH908" s="78"/>
      <c r="AJ908" s="78"/>
    </row>
    <row r="909" spans="2:36" ht="15.75" customHeight="1">
      <c r="B909" s="75"/>
      <c r="G909" s="76"/>
      <c r="P909" s="77"/>
      <c r="Q909" s="77"/>
      <c r="AF909" s="78"/>
      <c r="AG909" s="78"/>
      <c r="AH909" s="78"/>
      <c r="AJ909" s="78"/>
    </row>
    <row r="910" spans="2:36" ht="15.75" customHeight="1">
      <c r="B910" s="75"/>
      <c r="G910" s="76"/>
      <c r="P910" s="77"/>
      <c r="Q910" s="77"/>
      <c r="AF910" s="78"/>
      <c r="AG910" s="78"/>
      <c r="AH910" s="78"/>
      <c r="AJ910" s="78"/>
    </row>
    <row r="911" spans="2:36" ht="15.75" customHeight="1">
      <c r="B911" s="75"/>
      <c r="G911" s="76"/>
      <c r="P911" s="77"/>
      <c r="Q911" s="77"/>
      <c r="AF911" s="78"/>
      <c r="AG911" s="78"/>
      <c r="AH911" s="78"/>
      <c r="AJ911" s="78"/>
    </row>
    <row r="912" spans="2:36" ht="15.75" customHeight="1">
      <c r="B912" s="75"/>
      <c r="G912" s="76"/>
      <c r="P912" s="77"/>
      <c r="Q912" s="77"/>
      <c r="AF912" s="78"/>
      <c r="AG912" s="78"/>
      <c r="AH912" s="78"/>
      <c r="AJ912" s="78"/>
    </row>
    <row r="913" spans="2:36" ht="15.75" customHeight="1">
      <c r="B913" s="75"/>
      <c r="G913" s="76"/>
      <c r="P913" s="77"/>
      <c r="Q913" s="77"/>
      <c r="AF913" s="78"/>
      <c r="AG913" s="78"/>
      <c r="AH913" s="78"/>
      <c r="AJ913" s="78"/>
    </row>
    <row r="914" spans="2:36" ht="15.75" customHeight="1">
      <c r="B914" s="75"/>
      <c r="G914" s="76"/>
      <c r="P914" s="77"/>
      <c r="Q914" s="77"/>
      <c r="AF914" s="78"/>
      <c r="AG914" s="78"/>
      <c r="AH914" s="78"/>
      <c r="AJ914" s="78"/>
    </row>
    <row r="915" spans="2:36" ht="15.75" customHeight="1">
      <c r="B915" s="75"/>
      <c r="G915" s="76"/>
      <c r="P915" s="77"/>
      <c r="Q915" s="77"/>
      <c r="AF915" s="78"/>
      <c r="AG915" s="78"/>
      <c r="AH915" s="78"/>
      <c r="AJ915" s="78"/>
    </row>
    <row r="916" spans="2:36" ht="15.75" customHeight="1">
      <c r="B916" s="75"/>
      <c r="G916" s="76"/>
      <c r="P916" s="77"/>
      <c r="Q916" s="77"/>
      <c r="AF916" s="78"/>
      <c r="AG916" s="78"/>
      <c r="AH916" s="78"/>
      <c r="AJ916" s="78"/>
    </row>
    <row r="917" spans="2:36" ht="15.75" customHeight="1">
      <c r="B917" s="75"/>
      <c r="G917" s="76"/>
      <c r="P917" s="77"/>
      <c r="Q917" s="77"/>
      <c r="AF917" s="78"/>
      <c r="AG917" s="78"/>
      <c r="AH917" s="78"/>
      <c r="AJ917" s="78"/>
    </row>
    <row r="918" spans="2:36" ht="15.75" customHeight="1">
      <c r="B918" s="75"/>
      <c r="G918" s="76"/>
      <c r="P918" s="77"/>
      <c r="Q918" s="77"/>
      <c r="AF918" s="78"/>
      <c r="AG918" s="78"/>
      <c r="AH918" s="78"/>
      <c r="AJ918" s="78"/>
    </row>
    <row r="919" spans="2:36" ht="15.75" customHeight="1">
      <c r="B919" s="75"/>
      <c r="G919" s="76"/>
      <c r="P919" s="77"/>
      <c r="Q919" s="77"/>
      <c r="AF919" s="78"/>
      <c r="AG919" s="78"/>
      <c r="AH919" s="78"/>
      <c r="AJ919" s="78"/>
    </row>
    <row r="920" spans="2:36" ht="15.75" customHeight="1">
      <c r="B920" s="75"/>
      <c r="G920" s="76"/>
      <c r="P920" s="77"/>
      <c r="Q920" s="77"/>
      <c r="AF920" s="78"/>
      <c r="AG920" s="78"/>
      <c r="AH920" s="78"/>
      <c r="AJ920" s="78"/>
    </row>
    <row r="921" spans="2:36" ht="15.75" customHeight="1">
      <c r="B921" s="75"/>
      <c r="G921" s="76"/>
      <c r="P921" s="77"/>
      <c r="Q921" s="77"/>
      <c r="AF921" s="78"/>
      <c r="AG921" s="78"/>
      <c r="AH921" s="78"/>
      <c r="AJ921" s="78"/>
    </row>
    <row r="922" spans="2:36" ht="15.75" customHeight="1">
      <c r="B922" s="75"/>
      <c r="G922" s="76"/>
      <c r="P922" s="77"/>
      <c r="Q922" s="77"/>
      <c r="AF922" s="78"/>
      <c r="AG922" s="78"/>
      <c r="AH922" s="78"/>
      <c r="AJ922" s="78"/>
    </row>
    <row r="923" spans="2:36" ht="15.75" customHeight="1">
      <c r="B923" s="75"/>
      <c r="G923" s="76"/>
      <c r="P923" s="77"/>
      <c r="Q923" s="77"/>
      <c r="AF923" s="78"/>
      <c r="AG923" s="78"/>
      <c r="AH923" s="78"/>
      <c r="AJ923" s="78"/>
    </row>
    <row r="924" spans="2:36" ht="15.75" customHeight="1">
      <c r="B924" s="75"/>
      <c r="G924" s="76"/>
      <c r="P924" s="77"/>
      <c r="Q924" s="77"/>
      <c r="AF924" s="78"/>
      <c r="AG924" s="78"/>
      <c r="AH924" s="78"/>
      <c r="AJ924" s="78"/>
    </row>
    <row r="925" spans="2:36" ht="15.75" customHeight="1">
      <c r="B925" s="75"/>
      <c r="G925" s="76"/>
      <c r="P925" s="77"/>
      <c r="Q925" s="77"/>
      <c r="AF925" s="78"/>
      <c r="AG925" s="78"/>
      <c r="AH925" s="78"/>
      <c r="AJ925" s="78"/>
    </row>
    <row r="926" spans="2:36" ht="15.75" customHeight="1">
      <c r="B926" s="75"/>
      <c r="G926" s="76"/>
      <c r="P926" s="77"/>
      <c r="Q926" s="77"/>
      <c r="AF926" s="78"/>
      <c r="AG926" s="78"/>
      <c r="AH926" s="78"/>
      <c r="AJ926" s="78"/>
    </row>
    <row r="927" spans="2:36" ht="15.75" customHeight="1">
      <c r="B927" s="75"/>
      <c r="G927" s="76"/>
      <c r="P927" s="77"/>
      <c r="Q927" s="77"/>
      <c r="AF927" s="78"/>
      <c r="AG927" s="78"/>
      <c r="AH927" s="78"/>
      <c r="AJ927" s="78"/>
    </row>
    <row r="928" spans="2:36" ht="15.75" customHeight="1">
      <c r="B928" s="75"/>
      <c r="G928" s="76"/>
      <c r="P928" s="77"/>
      <c r="Q928" s="77"/>
      <c r="AF928" s="78"/>
      <c r="AG928" s="78"/>
      <c r="AH928" s="78"/>
      <c r="AJ928" s="78"/>
    </row>
    <row r="929" spans="2:36" ht="15.75" customHeight="1">
      <c r="B929" s="75"/>
      <c r="G929" s="76"/>
      <c r="P929" s="77"/>
      <c r="Q929" s="77"/>
      <c r="AF929" s="78"/>
      <c r="AG929" s="78"/>
      <c r="AH929" s="78"/>
      <c r="AJ929" s="78"/>
    </row>
    <row r="930" spans="2:36" ht="15.75" customHeight="1">
      <c r="B930" s="75"/>
      <c r="G930" s="76"/>
      <c r="P930" s="77"/>
      <c r="Q930" s="77"/>
      <c r="AF930" s="78"/>
      <c r="AG930" s="78"/>
      <c r="AH930" s="78"/>
      <c r="AJ930" s="78"/>
    </row>
    <row r="931" spans="2:36" ht="15.75" customHeight="1">
      <c r="B931" s="75"/>
      <c r="G931" s="76"/>
      <c r="P931" s="77"/>
      <c r="Q931" s="77"/>
      <c r="AF931" s="78"/>
      <c r="AG931" s="78"/>
      <c r="AH931" s="78"/>
      <c r="AJ931" s="78"/>
    </row>
    <row r="932" spans="2:36" ht="15.75" customHeight="1">
      <c r="B932" s="75"/>
      <c r="G932" s="76"/>
      <c r="P932" s="77"/>
      <c r="Q932" s="77"/>
      <c r="AF932" s="78"/>
      <c r="AG932" s="78"/>
      <c r="AH932" s="78"/>
      <c r="AJ932" s="78"/>
    </row>
    <row r="933" spans="2:36" ht="15.75" customHeight="1">
      <c r="B933" s="75"/>
      <c r="G933" s="76"/>
      <c r="P933" s="77"/>
      <c r="Q933" s="77"/>
      <c r="AF933" s="78"/>
      <c r="AG933" s="78"/>
      <c r="AH933" s="78"/>
      <c r="AJ933" s="78"/>
    </row>
    <row r="934" spans="2:36" ht="15.75" customHeight="1">
      <c r="B934" s="75"/>
      <c r="G934" s="76"/>
      <c r="P934" s="77"/>
      <c r="Q934" s="77"/>
      <c r="AF934" s="78"/>
      <c r="AG934" s="78"/>
      <c r="AH934" s="78"/>
      <c r="AJ934" s="78"/>
    </row>
    <row r="935" spans="2:36" ht="15.75" customHeight="1">
      <c r="B935" s="75"/>
      <c r="G935" s="76"/>
      <c r="P935" s="77"/>
      <c r="Q935" s="77"/>
      <c r="AF935" s="78"/>
      <c r="AG935" s="78"/>
      <c r="AH935" s="78"/>
      <c r="AJ935" s="78"/>
    </row>
    <row r="936" spans="2:36" ht="15.75" customHeight="1">
      <c r="B936" s="75"/>
      <c r="G936" s="76"/>
      <c r="P936" s="77"/>
      <c r="Q936" s="77"/>
      <c r="AF936" s="78"/>
      <c r="AG936" s="78"/>
      <c r="AH936" s="78"/>
      <c r="AJ936" s="78"/>
    </row>
    <row r="937" spans="2:36" ht="15.75" customHeight="1">
      <c r="B937" s="75"/>
      <c r="G937" s="76"/>
      <c r="P937" s="77"/>
      <c r="Q937" s="77"/>
      <c r="AF937" s="78"/>
      <c r="AG937" s="78"/>
      <c r="AH937" s="78"/>
      <c r="AJ937" s="78"/>
    </row>
    <row r="938" spans="2:36" ht="15.75" customHeight="1">
      <c r="B938" s="75"/>
      <c r="G938" s="76"/>
      <c r="P938" s="77"/>
      <c r="Q938" s="77"/>
      <c r="AF938" s="78"/>
      <c r="AG938" s="78"/>
      <c r="AH938" s="78"/>
      <c r="AJ938" s="78"/>
    </row>
    <row r="939" spans="2:36" ht="15.75" customHeight="1">
      <c r="B939" s="75"/>
      <c r="G939" s="76"/>
      <c r="P939" s="77"/>
      <c r="Q939" s="77"/>
      <c r="AF939" s="78"/>
      <c r="AG939" s="78"/>
      <c r="AH939" s="78"/>
      <c r="AJ939" s="78"/>
    </row>
    <row r="940" spans="2:36" ht="15.75" customHeight="1">
      <c r="B940" s="75"/>
      <c r="G940" s="76"/>
      <c r="P940" s="77"/>
      <c r="Q940" s="77"/>
      <c r="AF940" s="78"/>
      <c r="AG940" s="78"/>
      <c r="AH940" s="78"/>
      <c r="AJ940" s="78"/>
    </row>
    <row r="941" spans="2:36" ht="15.75" customHeight="1">
      <c r="B941" s="75"/>
      <c r="G941" s="76"/>
      <c r="P941" s="77"/>
      <c r="Q941" s="77"/>
      <c r="AF941" s="78"/>
      <c r="AG941" s="78"/>
      <c r="AH941" s="78"/>
      <c r="AJ941" s="78"/>
    </row>
    <row r="942" spans="2:36" ht="15.75" customHeight="1">
      <c r="B942" s="75"/>
      <c r="G942" s="76"/>
      <c r="P942" s="77"/>
      <c r="Q942" s="77"/>
      <c r="AF942" s="78"/>
      <c r="AG942" s="78"/>
      <c r="AH942" s="78"/>
      <c r="AJ942" s="78"/>
    </row>
    <row r="943" spans="2:36" ht="15.75" customHeight="1">
      <c r="B943" s="75"/>
      <c r="G943" s="76"/>
      <c r="P943" s="77"/>
      <c r="Q943" s="77"/>
      <c r="AF943" s="78"/>
      <c r="AG943" s="78"/>
      <c r="AH943" s="78"/>
      <c r="AJ943" s="78"/>
    </row>
    <row r="944" spans="2:36" ht="15.75" customHeight="1">
      <c r="B944" s="75"/>
      <c r="G944" s="76"/>
      <c r="P944" s="77"/>
      <c r="Q944" s="77"/>
      <c r="AF944" s="78"/>
      <c r="AG944" s="78"/>
      <c r="AH944" s="78"/>
      <c r="AJ944" s="78"/>
    </row>
    <row r="945" spans="2:36" ht="15.75" customHeight="1">
      <c r="B945" s="75"/>
      <c r="G945" s="76"/>
      <c r="P945" s="77"/>
      <c r="Q945" s="77"/>
      <c r="AF945" s="78"/>
      <c r="AG945" s="78"/>
      <c r="AH945" s="78"/>
      <c r="AJ945" s="78"/>
    </row>
    <row r="946" spans="2:36" ht="15.75" customHeight="1">
      <c r="B946" s="75"/>
      <c r="G946" s="76"/>
      <c r="P946" s="77"/>
      <c r="Q946" s="77"/>
      <c r="AF946" s="78"/>
      <c r="AG946" s="78"/>
      <c r="AH946" s="78"/>
      <c r="AJ946" s="78"/>
    </row>
    <row r="947" spans="2:36" ht="15.75" customHeight="1">
      <c r="B947" s="75"/>
      <c r="G947" s="76"/>
      <c r="P947" s="77"/>
      <c r="Q947" s="77"/>
      <c r="AF947" s="78"/>
      <c r="AG947" s="78"/>
      <c r="AH947" s="78"/>
      <c r="AJ947" s="78"/>
    </row>
    <row r="948" spans="2:36" ht="15.75" customHeight="1">
      <c r="B948" s="75"/>
      <c r="G948" s="76"/>
      <c r="P948" s="77"/>
      <c r="Q948" s="77"/>
      <c r="AF948" s="78"/>
      <c r="AG948" s="78"/>
      <c r="AH948" s="78"/>
      <c r="AJ948" s="78"/>
    </row>
    <row r="949" spans="2:36" ht="15.75" customHeight="1">
      <c r="B949" s="75"/>
      <c r="G949" s="76"/>
      <c r="P949" s="77"/>
      <c r="Q949" s="77"/>
      <c r="AF949" s="78"/>
      <c r="AG949" s="78"/>
      <c r="AH949" s="78"/>
      <c r="AJ949" s="78"/>
    </row>
    <row r="950" spans="2:36" ht="15.75" customHeight="1">
      <c r="B950" s="75"/>
      <c r="G950" s="76"/>
      <c r="P950" s="77"/>
      <c r="Q950" s="77"/>
      <c r="AF950" s="78"/>
      <c r="AG950" s="78"/>
      <c r="AH950" s="78"/>
      <c r="AJ950" s="78"/>
    </row>
    <row r="951" spans="2:36" ht="15.75" customHeight="1">
      <c r="B951" s="75"/>
      <c r="G951" s="76"/>
      <c r="P951" s="77"/>
      <c r="Q951" s="77"/>
      <c r="AF951" s="78"/>
      <c r="AG951" s="78"/>
      <c r="AH951" s="78"/>
      <c r="AJ951" s="78"/>
    </row>
    <row r="952" spans="2:36" ht="15.75" customHeight="1">
      <c r="B952" s="75"/>
      <c r="G952" s="76"/>
      <c r="P952" s="77"/>
      <c r="Q952" s="77"/>
      <c r="AF952" s="78"/>
      <c r="AG952" s="78"/>
      <c r="AH952" s="78"/>
      <c r="AJ952" s="78"/>
    </row>
    <row r="953" spans="2:36" ht="15.75" customHeight="1">
      <c r="B953" s="75"/>
      <c r="G953" s="76"/>
      <c r="P953" s="77"/>
      <c r="Q953" s="77"/>
      <c r="AF953" s="78"/>
      <c r="AG953" s="78"/>
      <c r="AH953" s="78"/>
      <c r="AJ953" s="78"/>
    </row>
    <row r="954" spans="2:36" ht="15.75" customHeight="1">
      <c r="B954" s="75"/>
      <c r="G954" s="76"/>
      <c r="P954" s="77"/>
      <c r="Q954" s="77"/>
      <c r="AF954" s="78"/>
      <c r="AG954" s="78"/>
      <c r="AH954" s="78"/>
      <c r="AJ954" s="78"/>
    </row>
    <row r="955" spans="2:36" ht="15.75" customHeight="1">
      <c r="B955" s="75"/>
      <c r="G955" s="76"/>
      <c r="P955" s="77"/>
      <c r="Q955" s="77"/>
      <c r="AF955" s="78"/>
      <c r="AG955" s="78"/>
      <c r="AH955" s="78"/>
      <c r="AJ955" s="78"/>
    </row>
    <row r="956" spans="2:36" ht="15.75" customHeight="1">
      <c r="B956" s="75"/>
      <c r="G956" s="76"/>
      <c r="P956" s="77"/>
      <c r="Q956" s="77"/>
      <c r="AF956" s="78"/>
      <c r="AG956" s="78"/>
      <c r="AH956" s="78"/>
      <c r="AJ956" s="78"/>
    </row>
    <row r="957" spans="2:36" ht="15.75" customHeight="1">
      <c r="B957" s="75"/>
      <c r="G957" s="76"/>
      <c r="P957" s="77"/>
      <c r="Q957" s="77"/>
      <c r="AF957" s="78"/>
      <c r="AG957" s="78"/>
      <c r="AH957" s="78"/>
      <c r="AJ957" s="78"/>
    </row>
    <row r="958" spans="2:36" ht="15.75" customHeight="1">
      <c r="B958" s="75"/>
      <c r="G958" s="76"/>
      <c r="P958" s="77"/>
      <c r="Q958" s="77"/>
      <c r="AF958" s="78"/>
      <c r="AG958" s="78"/>
      <c r="AH958" s="78"/>
      <c r="AJ958" s="78"/>
    </row>
    <row r="959" spans="2:36" ht="15.75" customHeight="1">
      <c r="B959" s="75"/>
      <c r="G959" s="76"/>
      <c r="P959" s="77"/>
      <c r="Q959" s="77"/>
      <c r="AF959" s="78"/>
      <c r="AG959" s="78"/>
      <c r="AH959" s="78"/>
      <c r="AJ959" s="78"/>
    </row>
    <row r="960" spans="2:36" ht="15.75" customHeight="1">
      <c r="B960" s="75"/>
      <c r="G960" s="76"/>
      <c r="P960" s="77"/>
      <c r="Q960" s="77"/>
      <c r="AF960" s="78"/>
      <c r="AG960" s="78"/>
      <c r="AH960" s="78"/>
      <c r="AJ960" s="78"/>
    </row>
    <row r="961" spans="2:36" ht="15.75" customHeight="1">
      <c r="B961" s="75"/>
      <c r="G961" s="76"/>
      <c r="P961" s="77"/>
      <c r="Q961" s="77"/>
      <c r="AF961" s="78"/>
      <c r="AG961" s="78"/>
      <c r="AH961" s="78"/>
      <c r="AJ961" s="78"/>
    </row>
    <row r="962" spans="2:36" ht="15.75" customHeight="1">
      <c r="B962" s="75"/>
      <c r="G962" s="76"/>
      <c r="P962" s="77"/>
      <c r="Q962" s="77"/>
      <c r="AF962" s="78"/>
      <c r="AG962" s="78"/>
      <c r="AH962" s="78"/>
      <c r="AJ962" s="78"/>
    </row>
    <row r="963" spans="2:36" ht="15.75" customHeight="1">
      <c r="B963" s="75"/>
      <c r="G963" s="76"/>
      <c r="P963" s="77"/>
      <c r="Q963" s="77"/>
      <c r="AF963" s="78"/>
      <c r="AG963" s="78"/>
      <c r="AH963" s="78"/>
      <c r="AJ963" s="78"/>
    </row>
    <row r="964" spans="2:36" ht="15.75" customHeight="1">
      <c r="B964" s="75"/>
      <c r="G964" s="76"/>
      <c r="P964" s="77"/>
      <c r="Q964" s="77"/>
      <c r="AF964" s="78"/>
      <c r="AG964" s="78"/>
      <c r="AH964" s="78"/>
      <c r="AJ964" s="78"/>
    </row>
    <row r="965" spans="2:36" ht="15.75" customHeight="1">
      <c r="B965" s="75"/>
      <c r="G965" s="76"/>
      <c r="P965" s="77"/>
      <c r="Q965" s="77"/>
      <c r="AF965" s="78"/>
      <c r="AG965" s="78"/>
      <c r="AH965" s="78"/>
      <c r="AJ965" s="78"/>
    </row>
    <row r="966" spans="2:36" ht="15.75" customHeight="1">
      <c r="B966" s="75"/>
      <c r="G966" s="76"/>
      <c r="P966" s="77"/>
      <c r="Q966" s="77"/>
      <c r="AF966" s="78"/>
      <c r="AG966" s="78"/>
      <c r="AH966" s="78"/>
      <c r="AJ966" s="78"/>
    </row>
    <row r="967" spans="2:36" ht="15.75" customHeight="1">
      <c r="B967" s="75"/>
      <c r="G967" s="76"/>
      <c r="P967" s="77"/>
      <c r="Q967" s="77"/>
      <c r="AF967" s="78"/>
      <c r="AG967" s="78"/>
      <c r="AH967" s="78"/>
      <c r="AJ967" s="78"/>
    </row>
    <row r="968" spans="2:36" ht="15.75" customHeight="1">
      <c r="B968" s="75"/>
      <c r="G968" s="76"/>
      <c r="P968" s="77"/>
      <c r="Q968" s="77"/>
      <c r="AF968" s="78"/>
      <c r="AG968" s="78"/>
      <c r="AH968" s="78"/>
      <c r="AJ968" s="78"/>
    </row>
    <row r="969" spans="2:36" ht="15.75" customHeight="1">
      <c r="B969" s="75"/>
      <c r="G969" s="76"/>
      <c r="P969" s="77"/>
      <c r="Q969" s="77"/>
      <c r="AF969" s="78"/>
      <c r="AG969" s="78"/>
      <c r="AH969" s="78"/>
      <c r="AJ969" s="78"/>
    </row>
    <row r="970" spans="2:36" ht="15.75" customHeight="1">
      <c r="B970" s="75"/>
      <c r="G970" s="76"/>
      <c r="P970" s="77"/>
      <c r="Q970" s="77"/>
      <c r="AF970" s="78"/>
      <c r="AG970" s="78"/>
      <c r="AH970" s="78"/>
      <c r="AJ970" s="78"/>
    </row>
    <row r="971" spans="2:36" ht="15.75" customHeight="1">
      <c r="B971" s="75"/>
      <c r="G971" s="76"/>
      <c r="P971" s="77"/>
      <c r="Q971" s="77"/>
      <c r="AF971" s="78"/>
      <c r="AG971" s="78"/>
      <c r="AH971" s="78"/>
      <c r="AJ971" s="78"/>
    </row>
    <row r="972" spans="2:36" ht="15.75" customHeight="1">
      <c r="B972" s="75"/>
      <c r="G972" s="76"/>
      <c r="P972" s="77"/>
      <c r="Q972" s="77"/>
      <c r="AF972" s="78"/>
      <c r="AG972" s="78"/>
      <c r="AH972" s="78"/>
      <c r="AJ972" s="78"/>
    </row>
    <row r="973" spans="2:36" ht="15.75" customHeight="1">
      <c r="B973" s="75"/>
      <c r="G973" s="76"/>
      <c r="P973" s="77"/>
      <c r="Q973" s="77"/>
      <c r="AF973" s="78"/>
      <c r="AG973" s="78"/>
      <c r="AH973" s="78"/>
      <c r="AJ973" s="78"/>
    </row>
    <row r="974" spans="2:36" ht="15.75" customHeight="1">
      <c r="B974" s="75"/>
      <c r="G974" s="76"/>
      <c r="P974" s="77"/>
      <c r="Q974" s="77"/>
      <c r="AF974" s="78"/>
      <c r="AG974" s="78"/>
      <c r="AH974" s="78"/>
      <c r="AJ974" s="78"/>
    </row>
    <row r="975" spans="2:36" ht="15.75" customHeight="1">
      <c r="B975" s="75"/>
      <c r="G975" s="76"/>
      <c r="P975" s="77"/>
      <c r="Q975" s="77"/>
      <c r="AF975" s="78"/>
      <c r="AG975" s="78"/>
      <c r="AH975" s="78"/>
      <c r="AJ975" s="78"/>
    </row>
    <row r="976" spans="2:36" ht="15.75" customHeight="1">
      <c r="B976" s="75"/>
      <c r="G976" s="76"/>
      <c r="P976" s="77"/>
      <c r="Q976" s="77"/>
      <c r="AF976" s="78"/>
      <c r="AG976" s="78"/>
      <c r="AH976" s="78"/>
      <c r="AJ976" s="78"/>
    </row>
    <row r="977" spans="2:36" ht="15.75" customHeight="1">
      <c r="B977" s="75"/>
      <c r="G977" s="76"/>
      <c r="P977" s="77"/>
      <c r="Q977" s="77"/>
      <c r="AF977" s="78"/>
      <c r="AG977" s="78"/>
      <c r="AH977" s="78"/>
      <c r="AJ977" s="78"/>
    </row>
    <row r="978" spans="2:36" ht="15.75" customHeight="1">
      <c r="B978" s="75"/>
      <c r="G978" s="76"/>
      <c r="P978" s="77"/>
      <c r="Q978" s="77"/>
      <c r="AF978" s="78"/>
      <c r="AG978" s="78"/>
      <c r="AH978" s="78"/>
      <c r="AJ978" s="78"/>
    </row>
    <row r="979" spans="2:36" ht="15.75" customHeight="1">
      <c r="B979" s="75"/>
      <c r="G979" s="76"/>
      <c r="P979" s="77"/>
      <c r="Q979" s="77"/>
      <c r="AF979" s="78"/>
      <c r="AG979" s="78"/>
      <c r="AH979" s="78"/>
      <c r="AJ979" s="78"/>
    </row>
    <row r="980" spans="2:36" ht="15.75" customHeight="1">
      <c r="B980" s="75"/>
      <c r="G980" s="76"/>
      <c r="P980" s="77"/>
      <c r="Q980" s="77"/>
      <c r="AF980" s="78"/>
      <c r="AG980" s="78"/>
      <c r="AH980" s="78"/>
      <c r="AJ980" s="78"/>
    </row>
    <row r="981" spans="2:36" ht="15.75" customHeight="1">
      <c r="B981" s="75"/>
      <c r="G981" s="76"/>
      <c r="P981" s="77"/>
      <c r="Q981" s="77"/>
      <c r="AF981" s="78"/>
      <c r="AG981" s="78"/>
      <c r="AH981" s="78"/>
      <c r="AJ981" s="78"/>
    </row>
    <row r="982" spans="2:36" ht="15.75" customHeight="1">
      <c r="B982" s="75"/>
      <c r="G982" s="76"/>
      <c r="P982" s="77"/>
      <c r="Q982" s="77"/>
      <c r="AF982" s="78"/>
      <c r="AG982" s="78"/>
      <c r="AH982" s="78"/>
      <c r="AJ982" s="78"/>
    </row>
    <row r="983" spans="2:36" ht="15.75" customHeight="1">
      <c r="B983" s="75"/>
      <c r="G983" s="76"/>
      <c r="P983" s="77"/>
      <c r="Q983" s="77"/>
      <c r="AF983" s="78"/>
      <c r="AG983" s="78"/>
      <c r="AH983" s="78"/>
      <c r="AJ983" s="78"/>
    </row>
    <row r="984" spans="2:36" ht="15.75" customHeight="1">
      <c r="B984" s="75"/>
      <c r="G984" s="76"/>
      <c r="P984" s="77"/>
      <c r="Q984" s="77"/>
      <c r="AF984" s="78"/>
      <c r="AG984" s="78"/>
      <c r="AH984" s="78"/>
      <c r="AJ984" s="78"/>
    </row>
    <row r="985" spans="2:36" ht="15.75" customHeight="1">
      <c r="B985" s="75"/>
      <c r="G985" s="76"/>
      <c r="P985" s="77"/>
      <c r="Q985" s="77"/>
      <c r="AF985" s="78"/>
      <c r="AG985" s="78"/>
      <c r="AH985" s="78"/>
      <c r="AJ985" s="78"/>
    </row>
    <row r="986" spans="2:36" ht="15.75" customHeight="1">
      <c r="B986" s="75"/>
      <c r="G986" s="76"/>
      <c r="P986" s="77"/>
      <c r="Q986" s="77"/>
      <c r="AF986" s="78"/>
      <c r="AG986" s="78"/>
      <c r="AH986" s="78"/>
      <c r="AJ986" s="78"/>
    </row>
    <row r="987" spans="2:36" ht="15.75" customHeight="1">
      <c r="B987" s="75"/>
      <c r="G987" s="76"/>
      <c r="P987" s="77"/>
      <c r="Q987" s="77"/>
      <c r="AF987" s="78"/>
      <c r="AG987" s="78"/>
      <c r="AH987" s="78"/>
      <c r="AJ987" s="78"/>
    </row>
    <row r="988" spans="2:36" ht="15.75" customHeight="1">
      <c r="B988" s="75"/>
      <c r="G988" s="76"/>
      <c r="P988" s="77"/>
      <c r="Q988" s="77"/>
      <c r="AF988" s="78"/>
      <c r="AG988" s="78"/>
      <c r="AH988" s="78"/>
      <c r="AJ988" s="78"/>
    </row>
    <row r="989" spans="2:36" ht="15.75" customHeight="1">
      <c r="B989" s="75"/>
      <c r="G989" s="76"/>
      <c r="P989" s="77"/>
      <c r="Q989" s="77"/>
      <c r="AF989" s="78"/>
      <c r="AG989" s="78"/>
      <c r="AH989" s="78"/>
      <c r="AJ989" s="78"/>
    </row>
    <row r="990" spans="2:36" ht="15.75" customHeight="1">
      <c r="B990" s="75"/>
      <c r="G990" s="76"/>
      <c r="P990" s="77"/>
      <c r="Q990" s="77"/>
      <c r="AF990" s="78"/>
      <c r="AG990" s="78"/>
      <c r="AH990" s="78"/>
      <c r="AJ990" s="78"/>
    </row>
    <row r="991" spans="2:36" ht="15.75" customHeight="1">
      <c r="B991" s="75"/>
      <c r="G991" s="76"/>
      <c r="P991" s="77"/>
      <c r="Q991" s="77"/>
      <c r="AF991" s="78"/>
      <c r="AG991" s="78"/>
      <c r="AH991" s="78"/>
      <c r="AJ991" s="78"/>
    </row>
  </sheetData>
  <conditionalFormatting sqref="P3:P17 Q3:Q39 P19:P72 Q47:Q48 Q50 Q53:Q56 Q70:Q71 P79:Q81 P83:Q270">
    <cfRule type="expression" dxfId="3" priority="1">
      <formula>"00/0000"</formula>
    </cfRule>
  </conditionalFormatting>
  <conditionalFormatting sqref="Q61:Q64">
    <cfRule type="expression" dxfId="2" priority="2">
      <formula>"00/0000"</formula>
    </cfRule>
  </conditionalFormatting>
  <pageMargins left="0.511811024" right="0.511811024"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847"/>
  <sheetViews>
    <sheetView workbookViewId="0">
      <pane xSplit="3" topLeftCell="D1" activePane="topRight" state="frozen"/>
      <selection pane="topRight" activeCell="E2" sqref="E2"/>
    </sheetView>
  </sheetViews>
  <sheetFormatPr defaultColWidth="12.5703125" defaultRowHeight="15" customHeight="1"/>
  <cols>
    <col min="1" max="1" width="14.28515625" customWidth="1"/>
    <col min="2" max="2" width="15.5703125" customWidth="1"/>
    <col min="3" max="3" width="38.5703125" customWidth="1"/>
    <col min="4" max="4" width="24.5703125" customWidth="1"/>
    <col min="5" max="5" width="19.5703125" customWidth="1"/>
    <col min="6" max="6" width="18.5703125" customWidth="1"/>
    <col min="7" max="7" width="40.5703125" customWidth="1"/>
    <col min="8" max="8" width="9" customWidth="1"/>
    <col min="9" max="9" width="18.5703125" customWidth="1"/>
    <col min="10" max="10" width="19.5703125" customWidth="1"/>
    <col min="11" max="12" width="22.42578125" customWidth="1"/>
    <col min="13" max="13" width="22.85546875" customWidth="1"/>
    <col min="14" max="14" width="18.5703125" customWidth="1"/>
    <col min="15" max="15" width="18" customWidth="1"/>
    <col min="16" max="16" width="20" customWidth="1"/>
    <col min="17" max="17" width="11.42578125" customWidth="1"/>
    <col min="18" max="18" width="16.140625" customWidth="1"/>
    <col min="19" max="19" width="15.5703125" customWidth="1"/>
    <col min="20" max="20" width="17.42578125" customWidth="1"/>
    <col min="21" max="22" width="20.42578125" customWidth="1"/>
    <col min="23" max="23" width="116.85546875" customWidth="1"/>
    <col min="24" max="24" width="194.5703125" customWidth="1"/>
    <col min="25" max="25" width="143.5703125" customWidth="1"/>
    <col min="26" max="26" width="83.42578125" customWidth="1"/>
    <col min="27" max="27" width="113" customWidth="1"/>
    <col min="28" max="28" width="14.140625" customWidth="1"/>
  </cols>
  <sheetData>
    <row r="1" spans="1:28" ht="15.75" customHeight="1">
      <c r="A1" s="204" t="s">
        <v>1960</v>
      </c>
      <c r="B1" s="205" t="s">
        <v>3152</v>
      </c>
      <c r="C1" s="1" t="s">
        <v>2</v>
      </c>
      <c r="D1" s="1" t="s">
        <v>3</v>
      </c>
      <c r="E1" s="1" t="s">
        <v>4</v>
      </c>
      <c r="F1" s="1" t="s">
        <v>5</v>
      </c>
      <c r="G1" s="1" t="s">
        <v>6</v>
      </c>
      <c r="H1" s="1" t="s">
        <v>7</v>
      </c>
      <c r="I1" s="1" t="s">
        <v>8</v>
      </c>
      <c r="J1" s="1" t="s">
        <v>9</v>
      </c>
      <c r="K1" s="2" t="s">
        <v>15</v>
      </c>
      <c r="L1" s="2" t="s">
        <v>16</v>
      </c>
      <c r="M1" s="1" t="s">
        <v>17</v>
      </c>
      <c r="N1" s="1" t="s">
        <v>18</v>
      </c>
      <c r="O1" s="1" t="s">
        <v>19</v>
      </c>
      <c r="P1" s="1" t="s">
        <v>20</v>
      </c>
      <c r="Q1" s="1" t="s">
        <v>21</v>
      </c>
      <c r="R1" s="1" t="s">
        <v>22</v>
      </c>
      <c r="S1" s="1" t="s">
        <v>23</v>
      </c>
      <c r="T1" s="1" t="s">
        <v>24</v>
      </c>
      <c r="U1" s="3" t="s">
        <v>25</v>
      </c>
      <c r="V1" s="1" t="s">
        <v>27</v>
      </c>
      <c r="W1" s="1" t="s">
        <v>31</v>
      </c>
      <c r="X1" s="4" t="s">
        <v>32</v>
      </c>
      <c r="Y1" s="1" t="s">
        <v>33</v>
      </c>
      <c r="Z1" s="1" t="s">
        <v>34</v>
      </c>
      <c r="AA1" s="4" t="s">
        <v>35</v>
      </c>
      <c r="AB1" s="1" t="s">
        <v>36</v>
      </c>
    </row>
    <row r="2" spans="1:28" ht="15.75" customHeight="1">
      <c r="A2" s="7" t="s">
        <v>612</v>
      </c>
      <c r="B2" s="12">
        <v>45686</v>
      </c>
      <c r="C2" s="34" t="s">
        <v>4602</v>
      </c>
      <c r="D2" s="21" t="s">
        <v>4603</v>
      </c>
      <c r="E2" s="8" t="s">
        <v>274</v>
      </c>
      <c r="F2" s="21" t="s">
        <v>4604</v>
      </c>
      <c r="G2" s="21" t="s">
        <v>4605</v>
      </c>
      <c r="H2" s="21" t="s">
        <v>4606</v>
      </c>
      <c r="I2" s="10">
        <v>-7969661954957180</v>
      </c>
      <c r="J2" s="10">
        <v>-3.50015814291665E+16</v>
      </c>
      <c r="K2" s="83">
        <v>45505</v>
      </c>
      <c r="L2" s="83">
        <v>45505</v>
      </c>
      <c r="M2" s="13" t="s">
        <v>44</v>
      </c>
      <c r="N2" s="21">
        <v>166</v>
      </c>
      <c r="O2" s="84">
        <v>67</v>
      </c>
      <c r="P2" s="13">
        <f t="shared" ref="P2:P19" si="0">N2-O2</f>
        <v>99</v>
      </c>
      <c r="Q2" s="86">
        <f t="shared" ref="Q2:Q19" si="1">O2/N2</f>
        <v>0.40361445783132532</v>
      </c>
      <c r="R2" s="87">
        <f t="shared" ref="R2:R3" si="2">S2/U2</f>
        <v>495</v>
      </c>
      <c r="S2" s="88">
        <v>495000</v>
      </c>
      <c r="T2" s="21" t="s">
        <v>55</v>
      </c>
      <c r="U2" s="89">
        <v>1000</v>
      </c>
      <c r="V2" s="21" t="s">
        <v>55</v>
      </c>
      <c r="W2" s="21" t="s">
        <v>4607</v>
      </c>
      <c r="X2" s="25" t="s">
        <v>4608</v>
      </c>
      <c r="Y2" s="21" t="s">
        <v>4609</v>
      </c>
      <c r="Z2" s="21" t="s">
        <v>55</v>
      </c>
      <c r="AA2" s="25" t="s">
        <v>4610</v>
      </c>
      <c r="AB2" s="21" t="s">
        <v>612</v>
      </c>
    </row>
    <row r="3" spans="1:28" ht="15.75" customHeight="1">
      <c r="A3" s="59" t="s">
        <v>37</v>
      </c>
      <c r="B3" s="60">
        <v>45318</v>
      </c>
      <c r="C3" s="34" t="s">
        <v>4611</v>
      </c>
      <c r="D3" s="21" t="s">
        <v>4612</v>
      </c>
      <c r="E3" s="8" t="s">
        <v>274</v>
      </c>
      <c r="F3" s="21" t="s">
        <v>3663</v>
      </c>
      <c r="G3" s="21" t="s">
        <v>4613</v>
      </c>
      <c r="H3" s="21" t="s">
        <v>4614</v>
      </c>
      <c r="I3" s="10">
        <v>-7939196634571880</v>
      </c>
      <c r="J3" s="10">
        <v>-3.50218877103956E+16</v>
      </c>
      <c r="K3" s="83">
        <v>43992</v>
      </c>
      <c r="L3" s="83">
        <v>44023</v>
      </c>
      <c r="M3" s="13" t="s">
        <v>44</v>
      </c>
      <c r="N3" s="21">
        <v>136</v>
      </c>
      <c r="O3" s="84">
        <v>134</v>
      </c>
      <c r="P3" s="13">
        <f t="shared" si="0"/>
        <v>2</v>
      </c>
      <c r="Q3" s="86">
        <f t="shared" si="1"/>
        <v>0.98529411764705888</v>
      </c>
      <c r="R3" s="87">
        <f t="shared" si="2"/>
        <v>454.54545454545456</v>
      </c>
      <c r="S3" s="88">
        <v>300000</v>
      </c>
      <c r="T3" s="21" t="s">
        <v>55</v>
      </c>
      <c r="U3" s="89">
        <v>660</v>
      </c>
      <c r="V3" s="21" t="s">
        <v>55</v>
      </c>
      <c r="W3" s="21" t="s">
        <v>4615</v>
      </c>
      <c r="X3" s="25" t="s">
        <v>4616</v>
      </c>
      <c r="Y3" s="21" t="s">
        <v>4617</v>
      </c>
      <c r="Z3" s="21" t="s">
        <v>55</v>
      </c>
      <c r="AA3" s="25" t="s">
        <v>4618</v>
      </c>
      <c r="AB3" s="21" t="s">
        <v>37</v>
      </c>
    </row>
    <row r="4" spans="1:28" ht="15.75" customHeight="1">
      <c r="A4" s="7" t="s">
        <v>612</v>
      </c>
      <c r="B4" s="12">
        <v>45685</v>
      </c>
      <c r="C4" s="34" t="s">
        <v>4619</v>
      </c>
      <c r="D4" s="21" t="s">
        <v>4620</v>
      </c>
      <c r="E4" s="21" t="s">
        <v>497</v>
      </c>
      <c r="F4" s="21" t="s">
        <v>698</v>
      </c>
      <c r="G4" s="21" t="s">
        <v>4621</v>
      </c>
      <c r="H4" s="21" t="s">
        <v>499</v>
      </c>
      <c r="I4" s="10" t="s">
        <v>4622</v>
      </c>
      <c r="J4" s="10" t="s">
        <v>4623</v>
      </c>
      <c r="K4" s="21" t="s">
        <v>55</v>
      </c>
      <c r="L4" s="21" t="s">
        <v>55</v>
      </c>
      <c r="M4" s="13" t="s">
        <v>44</v>
      </c>
      <c r="N4" s="21">
        <v>444</v>
      </c>
      <c r="O4" s="84">
        <v>421</v>
      </c>
      <c r="P4" s="13">
        <f t="shared" si="0"/>
        <v>23</v>
      </c>
      <c r="Q4" s="86">
        <f t="shared" si="1"/>
        <v>0.94819819819819817</v>
      </c>
      <c r="R4" s="87">
        <v>0</v>
      </c>
      <c r="S4" s="88">
        <v>218141</v>
      </c>
      <c r="T4" s="21" t="s">
        <v>55</v>
      </c>
      <c r="U4" s="89" t="s">
        <v>4624</v>
      </c>
      <c r="V4" s="21" t="s">
        <v>55</v>
      </c>
      <c r="W4" s="21" t="s">
        <v>4625</v>
      </c>
      <c r="X4" s="25" t="s">
        <v>55</v>
      </c>
      <c r="Y4" s="21" t="s">
        <v>4626</v>
      </c>
      <c r="Z4" s="21" t="s">
        <v>55</v>
      </c>
      <c r="AA4" s="25" t="s">
        <v>4627</v>
      </c>
      <c r="AB4" s="21" t="s">
        <v>612</v>
      </c>
    </row>
    <row r="5" spans="1:28" ht="15.75" customHeight="1">
      <c r="A5" s="7" t="s">
        <v>76</v>
      </c>
      <c r="B5" s="12">
        <v>45685</v>
      </c>
      <c r="C5" s="34" t="s">
        <v>4628</v>
      </c>
      <c r="D5" s="21" t="s">
        <v>4629</v>
      </c>
      <c r="E5" s="21" t="s">
        <v>4630</v>
      </c>
      <c r="F5" s="21" t="s">
        <v>4631</v>
      </c>
      <c r="G5" s="21" t="s">
        <v>4632</v>
      </c>
      <c r="H5" s="21" t="s">
        <v>4633</v>
      </c>
      <c r="I5" s="10">
        <v>-8731431787572170</v>
      </c>
      <c r="J5" s="10">
        <v>-3.50967340306832E+16</v>
      </c>
      <c r="K5" s="83">
        <v>45473</v>
      </c>
      <c r="L5" s="83">
        <v>46417</v>
      </c>
      <c r="M5" s="13" t="s">
        <v>353</v>
      </c>
      <c r="N5" s="21">
        <v>145</v>
      </c>
      <c r="O5" s="84">
        <v>134</v>
      </c>
      <c r="P5" s="13">
        <f t="shared" si="0"/>
        <v>11</v>
      </c>
      <c r="Q5" s="86">
        <f t="shared" si="1"/>
        <v>0.92413793103448272</v>
      </c>
      <c r="R5" s="87">
        <f t="shared" ref="R5:R19" si="3">S5/U5</f>
        <v>1199.5</v>
      </c>
      <c r="S5" s="88">
        <v>338091.07</v>
      </c>
      <c r="T5" s="21" t="s">
        <v>55</v>
      </c>
      <c r="U5" s="89">
        <v>281.86</v>
      </c>
      <c r="V5" s="21" t="s">
        <v>55</v>
      </c>
      <c r="W5" s="21" t="s">
        <v>4634</v>
      </c>
      <c r="X5" s="25" t="s">
        <v>4635</v>
      </c>
      <c r="Y5" s="21" t="s">
        <v>4636</v>
      </c>
      <c r="Z5" s="21">
        <v>290</v>
      </c>
      <c r="AA5" s="25" t="s">
        <v>4637</v>
      </c>
      <c r="AB5" s="104" t="s">
        <v>76</v>
      </c>
    </row>
    <row r="6" spans="1:28" ht="15.75" customHeight="1">
      <c r="A6" s="7" t="s">
        <v>612</v>
      </c>
      <c r="B6" s="249">
        <v>45685</v>
      </c>
      <c r="C6" s="34" t="s">
        <v>4638</v>
      </c>
      <c r="D6" s="21" t="s">
        <v>4639</v>
      </c>
      <c r="E6" s="8" t="s">
        <v>40</v>
      </c>
      <c r="F6" s="21" t="s">
        <v>4345</v>
      </c>
      <c r="G6" s="21" t="s">
        <v>4640</v>
      </c>
      <c r="H6" s="21" t="s">
        <v>4641</v>
      </c>
      <c r="I6" s="10">
        <v>-7914682416886780</v>
      </c>
      <c r="J6" s="10">
        <v>-3.48844793870505E+16</v>
      </c>
      <c r="K6" s="83" t="s">
        <v>55</v>
      </c>
      <c r="L6" s="83" t="s">
        <v>55</v>
      </c>
      <c r="M6" s="13" t="s">
        <v>44</v>
      </c>
      <c r="N6" s="21">
        <v>440</v>
      </c>
      <c r="O6" s="84">
        <v>430</v>
      </c>
      <c r="P6" s="13">
        <f t="shared" si="0"/>
        <v>10</v>
      </c>
      <c r="Q6" s="86">
        <f t="shared" si="1"/>
        <v>0.97727272727272729</v>
      </c>
      <c r="R6" s="87">
        <f t="shared" si="3"/>
        <v>700</v>
      </c>
      <c r="S6" s="88">
        <v>140000</v>
      </c>
      <c r="T6" s="21" t="s">
        <v>55</v>
      </c>
      <c r="U6" s="21">
        <v>200</v>
      </c>
      <c r="V6" s="21" t="s">
        <v>55</v>
      </c>
      <c r="W6" s="21" t="s">
        <v>4642</v>
      </c>
      <c r="X6" s="25" t="s">
        <v>55</v>
      </c>
      <c r="Y6" s="21" t="s">
        <v>4643</v>
      </c>
      <c r="Z6" s="21" t="s">
        <v>55</v>
      </c>
      <c r="AA6" s="25" t="s">
        <v>4644</v>
      </c>
      <c r="AB6" s="21" t="s">
        <v>612</v>
      </c>
    </row>
    <row r="7" spans="1:28" ht="15.75" customHeight="1">
      <c r="A7" s="5" t="s">
        <v>76</v>
      </c>
      <c r="B7" s="6">
        <v>45685</v>
      </c>
      <c r="C7" s="34" t="s">
        <v>4645</v>
      </c>
      <c r="D7" s="21" t="s">
        <v>4646</v>
      </c>
      <c r="E7" s="8" t="s">
        <v>110</v>
      </c>
      <c r="F7" s="21" t="s">
        <v>492</v>
      </c>
      <c r="G7" s="21" t="s">
        <v>4647</v>
      </c>
      <c r="H7" s="21" t="s">
        <v>4648</v>
      </c>
      <c r="I7" s="10">
        <v>-8021307692045630</v>
      </c>
      <c r="J7" s="10">
        <v>-3.50227159338991E+16</v>
      </c>
      <c r="K7" s="83" t="s">
        <v>55</v>
      </c>
      <c r="L7" s="83" t="s">
        <v>55</v>
      </c>
      <c r="M7" s="13" t="s">
        <v>44</v>
      </c>
      <c r="N7" s="21">
        <v>1000</v>
      </c>
      <c r="O7" s="84">
        <v>1000</v>
      </c>
      <c r="P7" s="13">
        <f t="shared" si="0"/>
        <v>0</v>
      </c>
      <c r="Q7" s="86">
        <f t="shared" si="1"/>
        <v>1</v>
      </c>
      <c r="R7" s="87">
        <f t="shared" si="3"/>
        <v>0</v>
      </c>
      <c r="S7" s="88">
        <v>0</v>
      </c>
      <c r="T7" s="21" t="s">
        <v>55</v>
      </c>
      <c r="U7" s="89">
        <v>250</v>
      </c>
      <c r="V7" s="21" t="s">
        <v>55</v>
      </c>
      <c r="W7" s="21" t="s">
        <v>4649</v>
      </c>
      <c r="X7" s="25" t="s">
        <v>55</v>
      </c>
      <c r="Y7" s="21" t="s">
        <v>55</v>
      </c>
      <c r="Z7" s="21" t="s">
        <v>55</v>
      </c>
      <c r="AA7" s="25" t="s">
        <v>4650</v>
      </c>
      <c r="AB7" s="21" t="s">
        <v>76</v>
      </c>
    </row>
    <row r="8" spans="1:28" ht="15.75" customHeight="1">
      <c r="A8" s="123" t="s">
        <v>612</v>
      </c>
      <c r="B8" s="35">
        <v>45685</v>
      </c>
      <c r="C8" s="34" t="s">
        <v>4651</v>
      </c>
      <c r="D8" s="21" t="s">
        <v>4652</v>
      </c>
      <c r="E8" s="8" t="s">
        <v>139</v>
      </c>
      <c r="F8" s="21" t="s">
        <v>4653</v>
      </c>
      <c r="G8" s="21" t="s">
        <v>4654</v>
      </c>
      <c r="H8" s="21" t="s">
        <v>4655</v>
      </c>
      <c r="I8" s="10">
        <v>-8305282801165090</v>
      </c>
      <c r="J8" s="10">
        <v>-3.5037020456461E+16</v>
      </c>
      <c r="K8" s="83" t="s">
        <v>55</v>
      </c>
      <c r="L8" s="83" t="s">
        <v>55</v>
      </c>
      <c r="M8" s="13" t="s">
        <v>44</v>
      </c>
      <c r="N8" s="21">
        <v>1085</v>
      </c>
      <c r="O8" s="84">
        <v>931</v>
      </c>
      <c r="P8" s="13">
        <f t="shared" si="0"/>
        <v>154</v>
      </c>
      <c r="Q8" s="86">
        <f t="shared" si="1"/>
        <v>0.85806451612903223</v>
      </c>
      <c r="R8" s="87">
        <f t="shared" si="3"/>
        <v>758.34343333333334</v>
      </c>
      <c r="S8" s="88">
        <v>227503.03</v>
      </c>
      <c r="T8" s="21" t="s">
        <v>55</v>
      </c>
      <c r="U8" s="89">
        <v>300</v>
      </c>
      <c r="V8" s="89">
        <v>518855</v>
      </c>
      <c r="W8" s="21" t="s">
        <v>4656</v>
      </c>
      <c r="X8" s="25" t="s">
        <v>4657</v>
      </c>
      <c r="Y8" s="21" t="s">
        <v>4658</v>
      </c>
      <c r="Z8" s="21" t="s">
        <v>55</v>
      </c>
      <c r="AA8" s="25" t="s">
        <v>4659</v>
      </c>
      <c r="AB8" s="21" t="s">
        <v>612</v>
      </c>
    </row>
    <row r="9" spans="1:28" ht="15.75" customHeight="1">
      <c r="A9" s="7" t="s">
        <v>612</v>
      </c>
      <c r="B9" s="249">
        <v>45686</v>
      </c>
      <c r="C9" s="34" t="s">
        <v>4660</v>
      </c>
      <c r="D9" s="21" t="s">
        <v>4661</v>
      </c>
      <c r="E9" s="8" t="s">
        <v>40</v>
      </c>
      <c r="F9" s="21" t="s">
        <v>475</v>
      </c>
      <c r="G9" s="21" t="s">
        <v>4662</v>
      </c>
      <c r="H9" s="21" t="s">
        <v>4663</v>
      </c>
      <c r="I9" s="10">
        <v>-7923066531978980</v>
      </c>
      <c r="J9" s="10">
        <v>-3.48377497190475E+16</v>
      </c>
      <c r="K9" s="83">
        <v>43405</v>
      </c>
      <c r="L9" s="83">
        <v>43831</v>
      </c>
      <c r="M9" s="13" t="s">
        <v>44</v>
      </c>
      <c r="N9" s="21">
        <v>551</v>
      </c>
      <c r="O9" s="84">
        <v>541</v>
      </c>
      <c r="P9" s="13">
        <f t="shared" si="0"/>
        <v>10</v>
      </c>
      <c r="Q9" s="86">
        <f t="shared" si="1"/>
        <v>0.98185117967332125</v>
      </c>
      <c r="R9" s="87">
        <f t="shared" si="3"/>
        <v>514.80000571004405</v>
      </c>
      <c r="S9" s="88">
        <v>180313.85</v>
      </c>
      <c r="T9" s="21" t="s">
        <v>55</v>
      </c>
      <c r="U9" s="89">
        <v>350.26</v>
      </c>
      <c r="V9" s="21" t="s">
        <v>55</v>
      </c>
      <c r="W9" s="21" t="s">
        <v>4664</v>
      </c>
      <c r="X9" s="25" t="s">
        <v>55</v>
      </c>
      <c r="Y9" s="21" t="s">
        <v>4665</v>
      </c>
      <c r="Z9" s="21" t="s">
        <v>55</v>
      </c>
      <c r="AA9" s="25" t="s">
        <v>4666</v>
      </c>
      <c r="AB9" s="21" t="s">
        <v>612</v>
      </c>
    </row>
    <row r="10" spans="1:28" ht="15.75" customHeight="1">
      <c r="A10" s="5" t="s">
        <v>76</v>
      </c>
      <c r="B10" s="6">
        <v>45685</v>
      </c>
      <c r="C10" s="34" t="s">
        <v>4667</v>
      </c>
      <c r="D10" s="21" t="s">
        <v>4668</v>
      </c>
      <c r="E10" s="8" t="s">
        <v>139</v>
      </c>
      <c r="F10" s="21" t="s">
        <v>2802</v>
      </c>
      <c r="G10" s="21" t="s">
        <v>4669</v>
      </c>
      <c r="H10" s="21" t="s">
        <v>4173</v>
      </c>
      <c r="I10" s="10">
        <v>-8273766668789300</v>
      </c>
      <c r="J10" s="10">
        <v>-3.49501227663311E+16</v>
      </c>
      <c r="K10" s="83">
        <v>44501</v>
      </c>
      <c r="L10" s="83">
        <v>44896</v>
      </c>
      <c r="M10" s="13" t="s">
        <v>44</v>
      </c>
      <c r="N10" s="21">
        <v>211</v>
      </c>
      <c r="O10" s="84">
        <v>211</v>
      </c>
      <c r="P10" s="13">
        <f t="shared" si="0"/>
        <v>0</v>
      </c>
      <c r="Q10" s="86">
        <f t="shared" si="1"/>
        <v>1</v>
      </c>
      <c r="R10" s="87">
        <f t="shared" si="3"/>
        <v>0</v>
      </c>
      <c r="S10" s="88">
        <v>0</v>
      </c>
      <c r="T10" s="96">
        <v>1000066.99</v>
      </c>
      <c r="U10" s="89">
        <v>600</v>
      </c>
      <c r="V10" s="21" t="s">
        <v>55</v>
      </c>
      <c r="W10" s="21" t="s">
        <v>899</v>
      </c>
      <c r="X10" s="25" t="s">
        <v>4670</v>
      </c>
      <c r="Y10" s="21" t="s">
        <v>4671</v>
      </c>
      <c r="Z10" s="21" t="s">
        <v>4672</v>
      </c>
      <c r="AA10" s="25" t="s">
        <v>2372</v>
      </c>
      <c r="AB10" s="21" t="s">
        <v>76</v>
      </c>
    </row>
    <row r="11" spans="1:28" ht="15.75" customHeight="1">
      <c r="A11" s="7" t="s">
        <v>76</v>
      </c>
      <c r="B11" s="12">
        <v>45685</v>
      </c>
      <c r="C11" s="34" t="s">
        <v>4673</v>
      </c>
      <c r="D11" s="21" t="s">
        <v>4674</v>
      </c>
      <c r="E11" s="8" t="s">
        <v>274</v>
      </c>
      <c r="F11" s="21" t="s">
        <v>4604</v>
      </c>
      <c r="G11" s="21" t="s">
        <v>4675</v>
      </c>
      <c r="H11" s="21" t="s">
        <v>4676</v>
      </c>
      <c r="I11" s="10">
        <v>-7931970637445300</v>
      </c>
      <c r="J11" s="10">
        <v>-3.50092187180603E+16</v>
      </c>
      <c r="K11" s="83">
        <v>42522</v>
      </c>
      <c r="L11" s="83">
        <v>43130</v>
      </c>
      <c r="M11" s="13" t="s">
        <v>44</v>
      </c>
      <c r="N11" s="21">
        <v>172</v>
      </c>
      <c r="O11" s="84">
        <v>160</v>
      </c>
      <c r="P11" s="13">
        <f t="shared" si="0"/>
        <v>12</v>
      </c>
      <c r="Q11" s="86">
        <f t="shared" si="1"/>
        <v>0.93023255813953487</v>
      </c>
      <c r="R11" s="87">
        <f t="shared" si="3"/>
        <v>374</v>
      </c>
      <c r="S11" s="88">
        <v>280500</v>
      </c>
      <c r="T11" s="21" t="s">
        <v>55</v>
      </c>
      <c r="U11" s="89">
        <v>750</v>
      </c>
      <c r="V11" s="21" t="s">
        <v>55</v>
      </c>
      <c r="W11" s="21" t="s">
        <v>4677</v>
      </c>
      <c r="X11" s="25" t="s">
        <v>4678</v>
      </c>
      <c r="Y11" s="21" t="s">
        <v>4679</v>
      </c>
      <c r="Z11" s="21" t="s">
        <v>55</v>
      </c>
      <c r="AA11" s="25" t="s">
        <v>4680</v>
      </c>
      <c r="AB11" s="21" t="s">
        <v>76</v>
      </c>
    </row>
    <row r="12" spans="1:28" ht="15.75" customHeight="1">
      <c r="A12" s="7" t="s">
        <v>76</v>
      </c>
      <c r="B12" s="12">
        <v>45685</v>
      </c>
      <c r="C12" s="34" t="s">
        <v>4673</v>
      </c>
      <c r="D12" s="21" t="s">
        <v>4674</v>
      </c>
      <c r="E12" s="8" t="s">
        <v>274</v>
      </c>
      <c r="F12" s="21" t="s">
        <v>4604</v>
      </c>
      <c r="G12" s="21" t="s">
        <v>4675</v>
      </c>
      <c r="H12" s="21" t="s">
        <v>4676</v>
      </c>
      <c r="I12" s="10">
        <v>-7931970637445300</v>
      </c>
      <c r="J12" s="10">
        <v>-3.50092187180603E+16</v>
      </c>
      <c r="K12" s="83">
        <v>42522</v>
      </c>
      <c r="L12" s="83">
        <v>43130</v>
      </c>
      <c r="M12" s="13" t="s">
        <v>44</v>
      </c>
      <c r="N12" s="21">
        <v>43</v>
      </c>
      <c r="O12" s="84">
        <v>38</v>
      </c>
      <c r="P12" s="13">
        <f t="shared" si="0"/>
        <v>5</v>
      </c>
      <c r="Q12" s="86">
        <f t="shared" si="1"/>
        <v>0.88372093023255816</v>
      </c>
      <c r="R12" s="87">
        <f t="shared" si="3"/>
        <v>377.77777777777777</v>
      </c>
      <c r="S12" s="88">
        <v>340000</v>
      </c>
      <c r="T12" s="21" t="s">
        <v>55</v>
      </c>
      <c r="U12" s="89">
        <v>900</v>
      </c>
      <c r="V12" s="21" t="s">
        <v>55</v>
      </c>
      <c r="W12" s="21" t="s">
        <v>4681</v>
      </c>
      <c r="X12" s="25" t="s">
        <v>4678</v>
      </c>
      <c r="Y12" s="21" t="s">
        <v>4679</v>
      </c>
      <c r="Z12" s="21" t="s">
        <v>55</v>
      </c>
      <c r="AA12" s="25" t="s">
        <v>4682</v>
      </c>
      <c r="AB12" s="21" t="s">
        <v>76</v>
      </c>
    </row>
    <row r="13" spans="1:28" ht="15.75" customHeight="1">
      <c r="A13" s="7" t="s">
        <v>76</v>
      </c>
      <c r="B13" s="29">
        <v>45685</v>
      </c>
      <c r="C13" s="34" t="s">
        <v>4683</v>
      </c>
      <c r="D13" s="21" t="s">
        <v>4684</v>
      </c>
      <c r="E13" s="21" t="s">
        <v>4630</v>
      </c>
      <c r="F13" s="21" t="s">
        <v>4631</v>
      </c>
      <c r="G13" s="21" t="s">
        <v>4685</v>
      </c>
      <c r="H13" s="21" t="s">
        <v>4633</v>
      </c>
      <c r="I13" s="10">
        <v>-8766012943184440</v>
      </c>
      <c r="J13" s="10">
        <v>-3.51139582519888E+16</v>
      </c>
      <c r="K13" s="83">
        <v>44742</v>
      </c>
      <c r="L13" s="83">
        <v>45838</v>
      </c>
      <c r="M13" s="13" t="s">
        <v>353</v>
      </c>
      <c r="N13" s="21">
        <v>418</v>
      </c>
      <c r="O13" s="84">
        <v>143</v>
      </c>
      <c r="P13" s="13">
        <f t="shared" si="0"/>
        <v>275</v>
      </c>
      <c r="Q13" s="86">
        <f t="shared" si="1"/>
        <v>0.34210526315789475</v>
      </c>
      <c r="R13" s="87">
        <f t="shared" si="3"/>
        <v>1256.8268479264855</v>
      </c>
      <c r="S13" s="88">
        <v>530670</v>
      </c>
      <c r="T13" s="21" t="s">
        <v>55</v>
      </c>
      <c r="U13" s="89">
        <v>422.23</v>
      </c>
      <c r="V13" s="21" t="s">
        <v>55</v>
      </c>
      <c r="W13" s="21" t="s">
        <v>4686</v>
      </c>
      <c r="X13" s="25" t="s">
        <v>4687</v>
      </c>
      <c r="Y13" s="21" t="s">
        <v>4688</v>
      </c>
      <c r="Z13" s="21">
        <v>836</v>
      </c>
      <c r="AA13" s="25" t="s">
        <v>4689</v>
      </c>
      <c r="AB13" s="21" t="s">
        <v>76</v>
      </c>
    </row>
    <row r="14" spans="1:28" ht="15.75" customHeight="1">
      <c r="A14" s="7" t="s">
        <v>76</v>
      </c>
      <c r="B14" s="29">
        <v>45685</v>
      </c>
      <c r="C14" s="34" t="s">
        <v>4690</v>
      </c>
      <c r="D14" s="21" t="s">
        <v>4691</v>
      </c>
      <c r="E14" s="8" t="s">
        <v>497</v>
      </c>
      <c r="F14" s="21" t="s">
        <v>4692</v>
      </c>
      <c r="G14" s="21" t="s">
        <v>4693</v>
      </c>
      <c r="H14" s="21" t="s">
        <v>499</v>
      </c>
      <c r="I14" s="10" t="s">
        <v>4694</v>
      </c>
      <c r="J14" s="10" t="s">
        <v>4695</v>
      </c>
      <c r="K14" s="83">
        <v>44896</v>
      </c>
      <c r="L14" s="83">
        <v>45687</v>
      </c>
      <c r="M14" s="13" t="s">
        <v>44</v>
      </c>
      <c r="N14" s="21">
        <v>265</v>
      </c>
      <c r="O14" s="84">
        <v>208</v>
      </c>
      <c r="P14" s="13">
        <f t="shared" si="0"/>
        <v>57</v>
      </c>
      <c r="Q14" s="86">
        <f t="shared" si="1"/>
        <v>0.78490566037735854</v>
      </c>
      <c r="R14" s="87">
        <f t="shared" si="3"/>
        <v>892.50001483459425</v>
      </c>
      <c r="S14" s="88">
        <v>300817.13</v>
      </c>
      <c r="T14" s="21" t="s">
        <v>55</v>
      </c>
      <c r="U14" s="89">
        <v>337.05</v>
      </c>
      <c r="V14" s="21" t="s">
        <v>55</v>
      </c>
      <c r="W14" s="21" t="s">
        <v>4696</v>
      </c>
      <c r="X14" s="25" t="s">
        <v>55</v>
      </c>
      <c r="Y14" s="21" t="s">
        <v>55</v>
      </c>
      <c r="Z14" s="21" t="s">
        <v>55</v>
      </c>
      <c r="AA14" s="25" t="s">
        <v>4697</v>
      </c>
      <c r="AB14" s="21" t="s">
        <v>76</v>
      </c>
    </row>
    <row r="15" spans="1:28" ht="15.75" customHeight="1">
      <c r="A15" s="7" t="s">
        <v>76</v>
      </c>
      <c r="B15" s="12">
        <v>45685</v>
      </c>
      <c r="C15" s="34" t="s">
        <v>4698</v>
      </c>
      <c r="D15" s="21" t="s">
        <v>4691</v>
      </c>
      <c r="E15" s="21" t="s">
        <v>4630</v>
      </c>
      <c r="F15" s="21" t="s">
        <v>4631</v>
      </c>
      <c r="G15" s="21" t="s">
        <v>4699</v>
      </c>
      <c r="H15" s="21" t="s">
        <v>656</v>
      </c>
      <c r="I15" s="10">
        <v>-8757612789749320</v>
      </c>
      <c r="J15" s="10">
        <v>-3510506883714890</v>
      </c>
      <c r="K15" s="83" t="s">
        <v>4700</v>
      </c>
      <c r="L15" s="83" t="s">
        <v>4701</v>
      </c>
      <c r="M15" s="13" t="s">
        <v>44</v>
      </c>
      <c r="N15" s="21">
        <v>1600</v>
      </c>
      <c r="O15" s="84">
        <v>1599</v>
      </c>
      <c r="P15" s="13">
        <f t="shared" si="0"/>
        <v>1</v>
      </c>
      <c r="Q15" s="86">
        <f t="shared" si="1"/>
        <v>0.99937500000000001</v>
      </c>
      <c r="R15" s="87">
        <f t="shared" si="3"/>
        <v>1050</v>
      </c>
      <c r="S15" s="88">
        <v>391167</v>
      </c>
      <c r="T15" s="21" t="s">
        <v>55</v>
      </c>
      <c r="U15" s="89">
        <v>372.54</v>
      </c>
      <c r="V15" s="21" t="s">
        <v>55</v>
      </c>
      <c r="W15" s="21" t="s">
        <v>4702</v>
      </c>
      <c r="X15" s="25" t="s">
        <v>4703</v>
      </c>
      <c r="Y15" s="21" t="s">
        <v>4636</v>
      </c>
      <c r="Z15" s="21">
        <v>3200</v>
      </c>
      <c r="AA15" s="250" t="s">
        <v>4704</v>
      </c>
      <c r="AB15" s="21" t="s">
        <v>76</v>
      </c>
    </row>
    <row r="16" spans="1:28" ht="15.75" customHeight="1">
      <c r="A16" s="7" t="s">
        <v>76</v>
      </c>
      <c r="B16" s="12">
        <v>45685</v>
      </c>
      <c r="C16" s="34" t="s">
        <v>4705</v>
      </c>
      <c r="D16" s="21" t="s">
        <v>4706</v>
      </c>
      <c r="E16" s="8" t="s">
        <v>92</v>
      </c>
      <c r="F16" s="21" t="s">
        <v>4707</v>
      </c>
      <c r="G16" s="21" t="s">
        <v>4708</v>
      </c>
      <c r="H16" s="21" t="s">
        <v>4709</v>
      </c>
      <c r="I16" s="10">
        <v>-8144220699930270</v>
      </c>
      <c r="J16" s="10">
        <v>-3.49702441046104E+16</v>
      </c>
      <c r="K16" s="83">
        <v>43506</v>
      </c>
      <c r="L16" s="83">
        <v>44266</v>
      </c>
      <c r="M16" s="13" t="s">
        <v>44</v>
      </c>
      <c r="N16" s="21">
        <v>1669</v>
      </c>
      <c r="O16" s="84">
        <v>1428</v>
      </c>
      <c r="P16" s="13">
        <f t="shared" si="0"/>
        <v>241</v>
      </c>
      <c r="Q16" s="86">
        <f t="shared" si="1"/>
        <v>0.85560215698022768</v>
      </c>
      <c r="R16" s="87">
        <f t="shared" si="3"/>
        <v>379.5</v>
      </c>
      <c r="S16" s="88">
        <v>75900</v>
      </c>
      <c r="T16" s="21" t="s">
        <v>55</v>
      </c>
      <c r="U16" s="89">
        <v>200</v>
      </c>
      <c r="V16" s="89">
        <v>788634.91</v>
      </c>
      <c r="W16" s="21" t="s">
        <v>4710</v>
      </c>
      <c r="X16" s="25" t="s">
        <v>55</v>
      </c>
      <c r="Y16" s="21" t="s">
        <v>4711</v>
      </c>
      <c r="Z16" s="21" t="s">
        <v>55</v>
      </c>
      <c r="AA16" s="25" t="s">
        <v>4712</v>
      </c>
      <c r="AB16" s="21" t="s">
        <v>76</v>
      </c>
    </row>
    <row r="17" spans="1:28" ht="15.75" customHeight="1">
      <c r="A17" s="5" t="s">
        <v>76</v>
      </c>
      <c r="B17" s="6">
        <v>45685</v>
      </c>
      <c r="C17" s="34" t="s">
        <v>4713</v>
      </c>
      <c r="D17" s="21" t="s">
        <v>4714</v>
      </c>
      <c r="E17" s="21" t="s">
        <v>4715</v>
      </c>
      <c r="F17" s="21" t="s">
        <v>3663</v>
      </c>
      <c r="G17" s="21" t="s">
        <v>4716</v>
      </c>
      <c r="H17" s="21" t="s">
        <v>4717</v>
      </c>
      <c r="I17" s="10">
        <v>-7940630745965730</v>
      </c>
      <c r="J17" s="10">
        <v>-3.50397118014697E+16</v>
      </c>
      <c r="K17" s="83" t="s">
        <v>55</v>
      </c>
      <c r="L17" s="83">
        <v>45473</v>
      </c>
      <c r="M17" s="13" t="s">
        <v>44</v>
      </c>
      <c r="N17" s="21">
        <v>349</v>
      </c>
      <c r="O17" s="84">
        <v>349</v>
      </c>
      <c r="P17" s="13">
        <f t="shared" si="0"/>
        <v>0</v>
      </c>
      <c r="Q17" s="86">
        <f t="shared" si="1"/>
        <v>1</v>
      </c>
      <c r="R17" s="87">
        <f t="shared" si="3"/>
        <v>0</v>
      </c>
      <c r="S17" s="88">
        <v>0</v>
      </c>
      <c r="T17" s="21" t="s">
        <v>55</v>
      </c>
      <c r="U17" s="21">
        <v>370.5</v>
      </c>
      <c r="V17" s="21" t="s">
        <v>55</v>
      </c>
      <c r="W17" s="21" t="s">
        <v>4718</v>
      </c>
      <c r="X17" s="25" t="s">
        <v>4719</v>
      </c>
      <c r="Y17" s="21" t="s">
        <v>4720</v>
      </c>
      <c r="Z17" s="21" t="s">
        <v>55</v>
      </c>
      <c r="AA17" s="25" t="s">
        <v>4721</v>
      </c>
      <c r="AB17" s="21" t="s">
        <v>76</v>
      </c>
    </row>
    <row r="18" spans="1:28" ht="15.75" customHeight="1">
      <c r="A18" s="5" t="s">
        <v>76</v>
      </c>
      <c r="B18" s="6">
        <v>45685</v>
      </c>
      <c r="C18" s="34" t="s">
        <v>4722</v>
      </c>
      <c r="D18" s="21" t="s">
        <v>4714</v>
      </c>
      <c r="E18" s="21" t="s">
        <v>4715</v>
      </c>
      <c r="F18" s="21" t="s">
        <v>3663</v>
      </c>
      <c r="G18" s="21" t="s">
        <v>4716</v>
      </c>
      <c r="H18" s="21" t="s">
        <v>4717</v>
      </c>
      <c r="I18" s="10">
        <v>-7940630745965730</v>
      </c>
      <c r="J18" s="10">
        <v>-3.50397118014697E+16</v>
      </c>
      <c r="K18" s="83" t="s">
        <v>55</v>
      </c>
      <c r="L18" s="83">
        <v>46203</v>
      </c>
      <c r="M18" s="13" t="s">
        <v>44</v>
      </c>
      <c r="N18" s="21">
        <v>311</v>
      </c>
      <c r="O18" s="84">
        <v>311</v>
      </c>
      <c r="P18" s="13">
        <f t="shared" si="0"/>
        <v>0</v>
      </c>
      <c r="Q18" s="86">
        <f t="shared" si="1"/>
        <v>1</v>
      </c>
      <c r="R18" s="87">
        <f t="shared" si="3"/>
        <v>688</v>
      </c>
      <c r="S18" s="88">
        <v>227040</v>
      </c>
      <c r="T18" s="21" t="s">
        <v>55</v>
      </c>
      <c r="U18" s="89">
        <v>330</v>
      </c>
      <c r="V18" s="21" t="s">
        <v>55</v>
      </c>
      <c r="W18" s="21" t="s">
        <v>4718</v>
      </c>
      <c r="X18" s="25" t="s">
        <v>4719</v>
      </c>
      <c r="Y18" s="21" t="s">
        <v>4720</v>
      </c>
      <c r="Z18" s="21" t="s">
        <v>55</v>
      </c>
      <c r="AA18" s="25" t="s">
        <v>4723</v>
      </c>
      <c r="AB18" s="21" t="s">
        <v>76</v>
      </c>
    </row>
    <row r="19" spans="1:28" ht="15.75" customHeight="1">
      <c r="A19" s="7" t="s">
        <v>76</v>
      </c>
      <c r="B19" s="12">
        <v>45685</v>
      </c>
      <c r="C19" s="34" t="s">
        <v>4724</v>
      </c>
      <c r="D19" s="21" t="s">
        <v>4714</v>
      </c>
      <c r="E19" s="21" t="s">
        <v>4715</v>
      </c>
      <c r="F19" s="21" t="s">
        <v>3663</v>
      </c>
      <c r="G19" s="21" t="s">
        <v>4725</v>
      </c>
      <c r="H19" s="21" t="s">
        <v>4717</v>
      </c>
      <c r="I19" s="10" t="s">
        <v>4726</v>
      </c>
      <c r="J19" s="10" t="s">
        <v>4727</v>
      </c>
      <c r="K19" s="83" t="s">
        <v>55</v>
      </c>
      <c r="L19" s="83">
        <v>45483</v>
      </c>
      <c r="M19" s="13" t="s">
        <v>44</v>
      </c>
      <c r="N19" s="21">
        <v>392</v>
      </c>
      <c r="O19" s="84">
        <v>380</v>
      </c>
      <c r="P19" s="13">
        <f t="shared" si="0"/>
        <v>12</v>
      </c>
      <c r="Q19" s="86">
        <f t="shared" si="1"/>
        <v>0.96938775510204078</v>
      </c>
      <c r="R19" s="87">
        <f t="shared" si="3"/>
        <v>516.00000000000011</v>
      </c>
      <c r="S19" s="88">
        <v>399930.96</v>
      </c>
      <c r="T19" s="21" t="s">
        <v>55</v>
      </c>
      <c r="U19" s="89">
        <v>775.06</v>
      </c>
      <c r="V19" s="21" t="s">
        <v>55</v>
      </c>
      <c r="W19" s="21" t="s">
        <v>4728</v>
      </c>
      <c r="X19" s="25" t="s">
        <v>4729</v>
      </c>
      <c r="Y19" s="21" t="s">
        <v>4730</v>
      </c>
      <c r="Z19" s="21" t="s">
        <v>55</v>
      </c>
      <c r="AA19" s="25" t="s">
        <v>4731</v>
      </c>
      <c r="AB19" s="21" t="s">
        <v>76</v>
      </c>
    </row>
    <row r="20" spans="1:28" ht="15" customHeight="1">
      <c r="A20" s="61"/>
      <c r="C20" s="61"/>
      <c r="D20" s="66"/>
      <c r="E20" s="66"/>
      <c r="F20" s="66"/>
      <c r="G20" s="66"/>
      <c r="H20" s="66"/>
      <c r="I20" s="66"/>
      <c r="J20" s="66"/>
      <c r="K20" s="69"/>
      <c r="L20" s="69"/>
      <c r="M20" s="66"/>
      <c r="N20" s="66"/>
      <c r="O20" s="66"/>
      <c r="P20" s="66"/>
      <c r="Q20" s="66"/>
      <c r="R20" s="66"/>
      <c r="S20" s="66"/>
      <c r="T20" s="66"/>
      <c r="U20" s="71"/>
      <c r="V20" s="246"/>
      <c r="W20" s="66"/>
      <c r="X20" s="72"/>
      <c r="Y20" s="66"/>
      <c r="Z20" s="66"/>
      <c r="AA20" s="72"/>
      <c r="AB20" s="67"/>
    </row>
    <row r="21" spans="1:28" ht="12.75" customHeight="1">
      <c r="A21" s="61"/>
      <c r="B21" s="65"/>
      <c r="C21" s="61"/>
      <c r="D21" s="66"/>
      <c r="E21" s="66"/>
      <c r="F21" s="66"/>
      <c r="G21" s="66"/>
      <c r="H21" s="66"/>
      <c r="I21" s="66"/>
      <c r="J21" s="66"/>
      <c r="K21" s="69"/>
      <c r="L21" s="69"/>
      <c r="M21" s="66"/>
      <c r="N21" s="66"/>
      <c r="O21" s="66"/>
      <c r="P21" s="66"/>
      <c r="Q21" s="66"/>
      <c r="R21" s="66"/>
      <c r="S21" s="66"/>
      <c r="T21" s="66"/>
      <c r="U21" s="71"/>
      <c r="V21" s="246"/>
      <c r="W21" s="66"/>
      <c r="X21" s="72"/>
      <c r="Y21" s="66"/>
      <c r="Z21" s="66"/>
      <c r="AA21" s="72"/>
      <c r="AB21" s="67"/>
    </row>
    <row r="22" spans="1:28" ht="12.75" customHeight="1">
      <c r="A22" s="61"/>
      <c r="B22" s="65"/>
      <c r="C22" s="61"/>
      <c r="D22" s="66"/>
      <c r="E22" s="66"/>
      <c r="F22" s="66"/>
      <c r="G22" s="66"/>
      <c r="H22" s="66"/>
      <c r="I22" s="66"/>
      <c r="J22" s="66"/>
      <c r="K22" s="69"/>
      <c r="L22" s="69"/>
      <c r="M22" s="66"/>
      <c r="N22" s="66"/>
      <c r="O22" s="66"/>
      <c r="P22" s="66"/>
      <c r="Q22" s="66"/>
      <c r="R22" s="66"/>
      <c r="S22" s="66"/>
      <c r="T22" s="66"/>
      <c r="U22" s="71"/>
      <c r="V22" s="246"/>
      <c r="W22" s="66"/>
      <c r="X22" s="72"/>
      <c r="Y22" s="66"/>
      <c r="Z22" s="66"/>
      <c r="AA22" s="72"/>
      <c r="AB22" s="67"/>
    </row>
    <row r="23" spans="1:28" ht="12.75" customHeight="1">
      <c r="A23" s="61"/>
      <c r="B23" s="65"/>
      <c r="C23" s="61"/>
      <c r="D23" s="66"/>
      <c r="E23" s="66"/>
      <c r="F23" s="66"/>
      <c r="G23" s="66"/>
      <c r="H23" s="66"/>
      <c r="I23" s="66"/>
      <c r="J23" s="66"/>
      <c r="K23" s="69"/>
      <c r="L23" s="69"/>
      <c r="M23" s="66"/>
      <c r="N23" s="66"/>
      <c r="O23" s="66"/>
      <c r="P23" s="66"/>
      <c r="Q23" s="66"/>
      <c r="R23" s="66"/>
      <c r="S23" s="66"/>
      <c r="T23" s="66"/>
      <c r="U23" s="71"/>
      <c r="V23" s="246"/>
      <c r="W23" s="66"/>
      <c r="X23" s="72"/>
      <c r="Y23" s="66"/>
      <c r="Z23" s="66"/>
      <c r="AA23" s="72"/>
      <c r="AB23" s="67"/>
    </row>
    <row r="24" spans="1:28" ht="12.75" customHeight="1">
      <c r="A24" s="61"/>
      <c r="B24" s="65"/>
      <c r="C24" s="61"/>
      <c r="D24" s="66"/>
      <c r="E24" s="66"/>
      <c r="F24" s="66"/>
      <c r="G24" s="66"/>
      <c r="H24" s="66"/>
      <c r="I24" s="66"/>
      <c r="J24" s="66"/>
      <c r="K24" s="69"/>
      <c r="L24" s="69"/>
      <c r="M24" s="66"/>
      <c r="N24" s="66"/>
      <c r="O24" s="66"/>
      <c r="P24" s="66"/>
      <c r="Q24" s="66"/>
      <c r="R24" s="66"/>
      <c r="S24" s="66"/>
      <c r="T24" s="66"/>
      <c r="U24" s="71"/>
      <c r="V24" s="246"/>
      <c r="W24" s="66"/>
      <c r="X24" s="72"/>
      <c r="Y24" s="66"/>
      <c r="Z24" s="66"/>
      <c r="AA24" s="72"/>
      <c r="AB24" s="67"/>
    </row>
    <row r="25" spans="1:28" ht="12.75" customHeight="1">
      <c r="A25" s="61"/>
      <c r="B25" s="65"/>
      <c r="C25" s="61"/>
      <c r="D25" s="66"/>
      <c r="E25" s="66"/>
      <c r="F25" s="66"/>
      <c r="G25" s="66"/>
      <c r="H25" s="66"/>
      <c r="I25" s="66"/>
      <c r="J25" s="66"/>
      <c r="K25" s="69"/>
      <c r="L25" s="69"/>
      <c r="M25" s="66"/>
      <c r="N25" s="66"/>
      <c r="O25" s="66"/>
      <c r="P25" s="66"/>
      <c r="Q25" s="66"/>
      <c r="R25" s="66"/>
      <c r="S25" s="66"/>
      <c r="T25" s="66"/>
      <c r="U25" s="71"/>
      <c r="V25" s="246"/>
      <c r="W25" s="66"/>
      <c r="X25" s="72"/>
      <c r="Y25" s="66"/>
      <c r="Z25" s="66"/>
      <c r="AA25" s="72"/>
      <c r="AB25" s="67"/>
    </row>
    <row r="26" spans="1:28" ht="12.75" customHeight="1">
      <c r="A26" s="61"/>
      <c r="B26" s="65"/>
      <c r="C26" s="61"/>
      <c r="D26" s="66"/>
      <c r="E26" s="66"/>
      <c r="F26" s="66"/>
      <c r="G26" s="66"/>
      <c r="H26" s="66"/>
      <c r="I26" s="66"/>
      <c r="J26" s="66"/>
      <c r="K26" s="69"/>
      <c r="L26" s="69"/>
      <c r="M26" s="66"/>
      <c r="N26" s="66"/>
      <c r="O26" s="66"/>
      <c r="P26" s="66"/>
      <c r="Q26" s="68"/>
      <c r="R26" s="66"/>
      <c r="S26" s="66"/>
      <c r="T26" s="66"/>
      <c r="U26" s="71"/>
      <c r="V26" s="246"/>
      <c r="W26" s="66"/>
      <c r="X26" s="72"/>
      <c r="Y26" s="66"/>
      <c r="Z26" s="66"/>
      <c r="AA26" s="72"/>
      <c r="AB26" s="67"/>
    </row>
    <row r="27" spans="1:28" ht="12.75" customHeight="1">
      <c r="A27" s="61"/>
      <c r="B27" s="65"/>
      <c r="C27" s="61"/>
      <c r="D27" s="66"/>
      <c r="E27" s="66"/>
      <c r="F27" s="66"/>
      <c r="G27" s="66"/>
      <c r="H27" s="66"/>
      <c r="I27" s="66"/>
      <c r="J27" s="66"/>
      <c r="K27" s="69"/>
      <c r="L27" s="69"/>
      <c r="M27" s="66"/>
      <c r="N27" s="66"/>
      <c r="O27" s="66"/>
      <c r="P27" s="66"/>
      <c r="Q27" s="66"/>
      <c r="R27" s="66"/>
      <c r="S27" s="66"/>
      <c r="T27" s="66"/>
      <c r="U27" s="71"/>
      <c r="V27" s="246"/>
      <c r="W27" s="66"/>
      <c r="X27" s="72"/>
      <c r="Y27" s="66"/>
      <c r="Z27" s="66"/>
      <c r="AA27" s="72"/>
      <c r="AB27" s="67"/>
    </row>
    <row r="28" spans="1:28" ht="12.75" customHeight="1">
      <c r="A28" s="61"/>
      <c r="B28" s="65"/>
      <c r="C28" s="61"/>
      <c r="D28" s="66"/>
      <c r="E28" s="66"/>
      <c r="F28" s="66"/>
      <c r="G28" s="66"/>
      <c r="H28" s="66"/>
      <c r="I28" s="66"/>
      <c r="J28" s="66"/>
      <c r="K28" s="69"/>
      <c r="L28" s="69"/>
      <c r="M28" s="66"/>
      <c r="N28" s="66"/>
      <c r="O28" s="66"/>
      <c r="P28" s="66"/>
      <c r="Q28" s="66"/>
      <c r="R28" s="66"/>
      <c r="S28" s="66"/>
      <c r="T28" s="66"/>
      <c r="U28" s="71"/>
      <c r="V28" s="246"/>
      <c r="W28" s="66"/>
      <c r="X28" s="72"/>
      <c r="Y28" s="66"/>
      <c r="Z28" s="66"/>
      <c r="AA28" s="72"/>
      <c r="AB28" s="67"/>
    </row>
    <row r="29" spans="1:28" ht="12.75" customHeight="1">
      <c r="A29" s="61"/>
      <c r="B29" s="65"/>
      <c r="C29" s="61"/>
      <c r="D29" s="66"/>
      <c r="E29" s="66"/>
      <c r="F29" s="66"/>
      <c r="G29" s="66"/>
      <c r="H29" s="66"/>
      <c r="I29" s="66"/>
      <c r="J29" s="66"/>
      <c r="K29" s="69"/>
      <c r="L29" s="69"/>
      <c r="M29" s="66"/>
      <c r="N29" s="66"/>
      <c r="O29" s="66"/>
      <c r="P29" s="66"/>
      <c r="Q29" s="66"/>
      <c r="R29" s="66"/>
      <c r="S29" s="66"/>
      <c r="T29" s="66"/>
      <c r="U29" s="71"/>
      <c r="V29" s="246"/>
      <c r="W29" s="66"/>
      <c r="X29" s="72"/>
      <c r="Y29" s="66"/>
      <c r="Z29" s="66"/>
      <c r="AA29" s="72"/>
      <c r="AB29" s="67"/>
    </row>
    <row r="30" spans="1:28" ht="12.75" customHeight="1">
      <c r="A30" s="61"/>
      <c r="B30" s="65"/>
      <c r="C30" s="61"/>
      <c r="D30" s="66"/>
      <c r="E30" s="66"/>
      <c r="F30" s="66"/>
      <c r="G30" s="66"/>
      <c r="H30" s="66"/>
      <c r="I30" s="66"/>
      <c r="J30" s="66"/>
      <c r="K30" s="69"/>
      <c r="L30" s="69"/>
      <c r="M30" s="66"/>
      <c r="N30" s="66"/>
      <c r="O30" s="66"/>
      <c r="P30" s="66"/>
      <c r="Q30" s="66"/>
      <c r="R30" s="66"/>
      <c r="S30" s="66"/>
      <c r="T30" s="66"/>
      <c r="U30" s="71"/>
      <c r="V30" s="246"/>
      <c r="W30" s="66"/>
      <c r="X30" s="72"/>
      <c r="Y30" s="66"/>
      <c r="Z30" s="66"/>
      <c r="AA30" s="72"/>
      <c r="AB30" s="67"/>
    </row>
    <row r="31" spans="1:28" ht="12.75" customHeight="1">
      <c r="A31" s="61"/>
      <c r="C31" s="61"/>
      <c r="D31" s="66"/>
      <c r="E31" s="66"/>
      <c r="F31" s="66"/>
      <c r="G31" s="66"/>
      <c r="H31" s="66"/>
      <c r="I31" s="66"/>
      <c r="J31" s="66"/>
      <c r="K31" s="69"/>
      <c r="L31" s="69"/>
      <c r="M31" s="66"/>
      <c r="N31" s="66"/>
      <c r="O31" s="66"/>
      <c r="P31" s="66"/>
      <c r="Q31" s="66"/>
      <c r="R31" s="66"/>
      <c r="S31" s="66"/>
      <c r="T31" s="66"/>
      <c r="U31" s="71"/>
      <c r="V31" s="246"/>
      <c r="W31" s="66"/>
      <c r="X31" s="72"/>
      <c r="Y31" s="66"/>
      <c r="Z31" s="66"/>
      <c r="AA31" s="72"/>
      <c r="AB31" s="67"/>
    </row>
    <row r="32" spans="1:28" ht="12.75" customHeight="1">
      <c r="A32" s="61"/>
      <c r="B32" s="65"/>
      <c r="C32" s="61"/>
      <c r="D32" s="66"/>
      <c r="E32" s="66"/>
      <c r="F32" s="66"/>
      <c r="G32" s="66"/>
      <c r="H32" s="66"/>
      <c r="I32" s="66"/>
      <c r="J32" s="66"/>
      <c r="K32" s="69"/>
      <c r="L32" s="69"/>
      <c r="M32" s="66"/>
      <c r="N32" s="66"/>
      <c r="O32" s="66"/>
      <c r="P32" s="66"/>
      <c r="Q32" s="66"/>
      <c r="R32" s="66"/>
      <c r="S32" s="66"/>
      <c r="T32" s="66"/>
      <c r="U32" s="71"/>
      <c r="V32" s="246"/>
      <c r="W32" s="66"/>
      <c r="X32" s="72"/>
      <c r="Y32" s="66"/>
      <c r="Z32" s="66"/>
      <c r="AA32" s="72"/>
      <c r="AB32" s="67"/>
    </row>
    <row r="33" spans="1:28" ht="12.75" customHeight="1">
      <c r="A33" s="61"/>
      <c r="B33" s="65"/>
      <c r="C33" s="61"/>
      <c r="D33" s="66"/>
      <c r="E33" s="66"/>
      <c r="F33" s="66"/>
      <c r="G33" s="66"/>
      <c r="H33" s="66"/>
      <c r="I33" s="66"/>
      <c r="J33" s="66"/>
      <c r="K33" s="69"/>
      <c r="L33" s="69"/>
      <c r="M33" s="66"/>
      <c r="N33" s="66"/>
      <c r="O33" s="66"/>
      <c r="P33" s="66"/>
      <c r="Q33" s="66"/>
      <c r="R33" s="66"/>
      <c r="S33" s="66"/>
      <c r="T33" s="66"/>
      <c r="U33" s="71"/>
      <c r="V33" s="246"/>
      <c r="W33" s="66"/>
      <c r="X33" s="72"/>
      <c r="Y33" s="66"/>
      <c r="Z33" s="66"/>
      <c r="AA33" s="72"/>
      <c r="AB33" s="67"/>
    </row>
    <row r="34" spans="1:28" ht="12.75" customHeight="1">
      <c r="A34" s="61"/>
      <c r="B34" s="65"/>
      <c r="C34" s="61"/>
      <c r="D34" s="66"/>
      <c r="E34" s="66"/>
      <c r="F34" s="66"/>
      <c r="G34" s="66"/>
      <c r="H34" s="66"/>
      <c r="I34" s="66"/>
      <c r="J34" s="66"/>
      <c r="K34" s="69"/>
      <c r="L34" s="69"/>
      <c r="M34" s="66"/>
      <c r="N34" s="66"/>
      <c r="O34" s="66"/>
      <c r="P34" s="66"/>
      <c r="Q34" s="66"/>
      <c r="R34" s="66"/>
      <c r="S34" s="66"/>
      <c r="T34" s="66"/>
      <c r="U34" s="71"/>
      <c r="V34" s="246"/>
      <c r="W34" s="66"/>
      <c r="X34" s="72"/>
      <c r="Y34" s="66"/>
      <c r="Z34" s="66"/>
      <c r="AA34" s="72"/>
      <c r="AB34" s="67"/>
    </row>
    <row r="35" spans="1:28" ht="12.75" customHeight="1">
      <c r="A35" s="61"/>
      <c r="B35" s="65"/>
      <c r="C35" s="61"/>
      <c r="D35" s="66"/>
      <c r="E35" s="66"/>
      <c r="F35" s="66"/>
      <c r="G35" s="66"/>
      <c r="H35" s="66"/>
      <c r="I35" s="66"/>
      <c r="J35" s="66"/>
      <c r="K35" s="69"/>
      <c r="L35" s="69"/>
      <c r="M35" s="66"/>
      <c r="N35" s="66"/>
      <c r="O35" s="66"/>
      <c r="P35" s="66"/>
      <c r="Q35" s="66"/>
      <c r="R35" s="66"/>
      <c r="S35" s="66"/>
      <c r="T35" s="66"/>
      <c r="U35" s="71"/>
      <c r="V35" s="246"/>
      <c r="W35" s="66"/>
      <c r="X35" s="72"/>
      <c r="Y35" s="66"/>
      <c r="Z35" s="66"/>
      <c r="AA35" s="72"/>
      <c r="AB35" s="67"/>
    </row>
    <row r="36" spans="1:28" ht="12.75" customHeight="1">
      <c r="A36" s="61"/>
      <c r="B36" s="65"/>
      <c r="C36" s="61"/>
      <c r="D36" s="66"/>
      <c r="E36" s="66"/>
      <c r="F36" s="66"/>
      <c r="G36" s="66"/>
      <c r="H36" s="66"/>
      <c r="I36" s="66"/>
      <c r="J36" s="66"/>
      <c r="K36" s="69"/>
      <c r="L36" s="69"/>
      <c r="M36" s="66"/>
      <c r="N36" s="66"/>
      <c r="O36" s="66"/>
      <c r="P36" s="66"/>
      <c r="Q36" s="66"/>
      <c r="R36" s="66"/>
      <c r="S36" s="66"/>
      <c r="T36" s="66"/>
      <c r="U36" s="71"/>
      <c r="V36" s="246"/>
      <c r="W36" s="66"/>
      <c r="X36" s="72"/>
      <c r="Y36" s="66"/>
      <c r="Z36" s="66"/>
      <c r="AA36" s="72"/>
      <c r="AB36" s="67"/>
    </row>
    <row r="37" spans="1:28" ht="12.75" customHeight="1">
      <c r="A37" s="61"/>
      <c r="B37" s="65"/>
      <c r="C37" s="61"/>
      <c r="D37" s="66"/>
      <c r="E37" s="66"/>
      <c r="F37" s="66"/>
      <c r="G37" s="66"/>
      <c r="H37" s="66"/>
      <c r="I37" s="66"/>
      <c r="J37" s="66"/>
      <c r="K37" s="69"/>
      <c r="L37" s="69"/>
      <c r="M37" s="66"/>
      <c r="N37" s="66"/>
      <c r="O37" s="66"/>
      <c r="P37" s="66"/>
      <c r="Q37" s="66"/>
      <c r="R37" s="66"/>
      <c r="S37" s="66"/>
      <c r="T37" s="66"/>
      <c r="U37" s="71"/>
      <c r="V37" s="246"/>
      <c r="W37" s="66"/>
      <c r="X37" s="72"/>
      <c r="Y37" s="66"/>
      <c r="Z37" s="66"/>
      <c r="AA37" s="72"/>
      <c r="AB37" s="67"/>
    </row>
    <row r="38" spans="1:28" ht="12.75" customHeight="1">
      <c r="A38" s="61"/>
      <c r="B38" s="65"/>
      <c r="C38" s="61"/>
      <c r="D38" s="66"/>
      <c r="E38" s="66"/>
      <c r="F38" s="66"/>
      <c r="G38" s="66"/>
      <c r="H38" s="66"/>
      <c r="I38" s="66"/>
      <c r="J38" s="66"/>
      <c r="K38" s="69"/>
      <c r="L38" s="69"/>
      <c r="M38" s="66"/>
      <c r="N38" s="66"/>
      <c r="O38" s="66"/>
      <c r="P38" s="66"/>
      <c r="Q38" s="66"/>
      <c r="R38" s="66"/>
      <c r="S38" s="66"/>
      <c r="T38" s="66"/>
      <c r="U38" s="71"/>
      <c r="V38" s="246"/>
      <c r="W38" s="66"/>
      <c r="X38" s="72"/>
      <c r="Y38" s="66"/>
      <c r="Z38" s="66"/>
      <c r="AA38" s="72"/>
      <c r="AB38" s="67"/>
    </row>
    <row r="39" spans="1:28" ht="12.75" customHeight="1">
      <c r="A39" s="61"/>
      <c r="B39" s="65"/>
      <c r="D39" s="66"/>
      <c r="E39" s="66"/>
      <c r="F39" s="66"/>
      <c r="G39" s="66"/>
      <c r="H39" s="66"/>
      <c r="I39" s="66"/>
      <c r="J39" s="66"/>
      <c r="K39" s="69"/>
      <c r="L39" s="69"/>
      <c r="M39" s="66"/>
      <c r="N39" s="66"/>
      <c r="O39" s="66"/>
      <c r="P39" s="66"/>
      <c r="Q39" s="66"/>
      <c r="R39" s="66"/>
      <c r="S39" s="66"/>
      <c r="T39" s="66"/>
      <c r="U39" s="71"/>
      <c r="V39" s="246"/>
      <c r="W39" s="66"/>
      <c r="X39" s="72"/>
      <c r="Y39" s="66"/>
      <c r="Z39" s="66"/>
      <c r="AA39" s="72"/>
      <c r="AB39" s="67"/>
    </row>
    <row r="40" spans="1:28" ht="12.75" customHeight="1">
      <c r="A40" s="61"/>
      <c r="B40" s="65"/>
      <c r="D40" s="66"/>
      <c r="E40" s="66"/>
      <c r="F40" s="66"/>
      <c r="G40" s="66"/>
      <c r="H40" s="66"/>
      <c r="I40" s="66"/>
      <c r="J40" s="66"/>
      <c r="K40" s="69"/>
      <c r="L40" s="69"/>
      <c r="M40" s="66"/>
      <c r="N40" s="66"/>
      <c r="O40" s="66"/>
      <c r="P40" s="66"/>
      <c r="Q40" s="66"/>
      <c r="R40" s="66"/>
      <c r="S40" s="66"/>
      <c r="T40" s="66"/>
      <c r="U40" s="71"/>
      <c r="V40" s="246"/>
      <c r="W40" s="66"/>
      <c r="X40" s="72"/>
      <c r="Y40" s="66"/>
      <c r="Z40" s="66"/>
      <c r="AA40" s="72"/>
      <c r="AB40" s="67"/>
    </row>
    <row r="41" spans="1:28" ht="12.75" customHeight="1">
      <c r="A41" s="61"/>
      <c r="B41" s="65"/>
      <c r="D41" s="66"/>
      <c r="E41" s="66"/>
      <c r="F41" s="66"/>
      <c r="G41" s="66"/>
      <c r="H41" s="66"/>
      <c r="I41" s="66"/>
      <c r="J41" s="66"/>
      <c r="K41" s="69"/>
      <c r="L41" s="69"/>
      <c r="M41" s="66"/>
      <c r="N41" s="66"/>
      <c r="O41" s="66"/>
      <c r="P41" s="66"/>
      <c r="Q41" s="66"/>
      <c r="R41" s="66"/>
      <c r="S41" s="66"/>
      <c r="T41" s="66"/>
      <c r="U41" s="71"/>
      <c r="V41" s="66"/>
      <c r="W41" s="66"/>
      <c r="X41" s="72"/>
      <c r="Y41" s="66"/>
      <c r="Z41" s="66"/>
      <c r="AA41" s="72"/>
      <c r="AB41" s="67"/>
    </row>
    <row r="42" spans="1:28" ht="12.75" customHeight="1">
      <c r="A42" s="61"/>
      <c r="B42" s="65"/>
      <c r="D42" s="66"/>
      <c r="E42" s="66"/>
      <c r="F42" s="66"/>
      <c r="G42" s="66"/>
      <c r="H42" s="66"/>
      <c r="I42" s="66"/>
      <c r="J42" s="66"/>
      <c r="K42" s="69"/>
      <c r="L42" s="69"/>
      <c r="M42" s="66"/>
      <c r="N42" s="66"/>
      <c r="O42" s="66"/>
      <c r="P42" s="66"/>
      <c r="Q42" s="66"/>
      <c r="R42" s="66"/>
      <c r="S42" s="66"/>
      <c r="T42" s="66"/>
      <c r="U42" s="71"/>
      <c r="V42" s="246"/>
      <c r="W42" s="66"/>
      <c r="X42" s="72"/>
      <c r="Y42" s="66"/>
      <c r="Z42" s="66"/>
      <c r="AA42" s="72"/>
      <c r="AB42" s="67"/>
    </row>
    <row r="43" spans="1:28" ht="12.75" customHeight="1">
      <c r="A43" s="61"/>
      <c r="B43" s="65"/>
      <c r="D43" s="66"/>
      <c r="E43" s="66"/>
      <c r="F43" s="66"/>
      <c r="G43" s="66"/>
      <c r="H43" s="66"/>
      <c r="I43" s="66"/>
      <c r="J43" s="66"/>
      <c r="K43" s="69"/>
      <c r="L43" s="69"/>
      <c r="M43" s="66"/>
      <c r="N43" s="66"/>
      <c r="O43" s="66"/>
      <c r="P43" s="66"/>
      <c r="Q43" s="66"/>
      <c r="R43" s="66"/>
      <c r="S43" s="66"/>
      <c r="T43" s="66"/>
      <c r="U43" s="71"/>
      <c r="V43" s="246"/>
      <c r="W43" s="66"/>
      <c r="X43" s="72"/>
      <c r="Y43" s="66"/>
      <c r="Z43" s="66"/>
      <c r="AA43" s="72"/>
      <c r="AB43" s="67"/>
    </row>
    <row r="44" spans="1:28" ht="12.75" customHeight="1">
      <c r="A44" s="61"/>
      <c r="B44" s="65"/>
      <c r="D44" s="66"/>
      <c r="E44" s="66"/>
      <c r="F44" s="66"/>
      <c r="G44" s="66"/>
      <c r="H44" s="66"/>
      <c r="I44" s="66"/>
      <c r="J44" s="61"/>
      <c r="K44" s="69"/>
      <c r="L44" s="69"/>
      <c r="M44" s="66"/>
      <c r="N44" s="66"/>
      <c r="O44" s="66"/>
      <c r="P44" s="66"/>
      <c r="Q44" s="66"/>
      <c r="R44" s="66"/>
      <c r="S44" s="66"/>
      <c r="T44" s="66"/>
      <c r="U44" s="71"/>
      <c r="V44" s="246"/>
      <c r="W44" s="66"/>
      <c r="X44" s="72"/>
      <c r="Y44" s="66"/>
      <c r="Z44" s="66"/>
      <c r="AA44" s="72"/>
      <c r="AB44" s="67"/>
    </row>
    <row r="45" spans="1:28" ht="12.75" customHeight="1">
      <c r="A45" s="61"/>
      <c r="B45" s="65"/>
      <c r="C45" s="61"/>
      <c r="D45" s="66"/>
      <c r="E45" s="66"/>
      <c r="F45" s="66"/>
      <c r="G45" s="66"/>
      <c r="H45" s="66"/>
      <c r="I45" s="66"/>
      <c r="J45" s="61"/>
      <c r="K45" s="69"/>
      <c r="L45" s="69"/>
      <c r="M45" s="66"/>
      <c r="N45" s="66"/>
      <c r="O45" s="66"/>
      <c r="P45" s="66"/>
      <c r="Q45" s="66"/>
      <c r="R45" s="66"/>
      <c r="S45" s="66"/>
      <c r="T45" s="66"/>
      <c r="U45" s="71"/>
      <c r="V45" s="246"/>
      <c r="W45" s="66"/>
      <c r="X45" s="72"/>
      <c r="Y45" s="66"/>
      <c r="Z45" s="66"/>
      <c r="AA45" s="72"/>
      <c r="AB45" s="67"/>
    </row>
    <row r="46" spans="1:28" ht="15.75" customHeight="1">
      <c r="A46" s="61"/>
      <c r="B46" s="65"/>
      <c r="C46" s="61"/>
      <c r="D46" s="66"/>
      <c r="E46" s="66"/>
      <c r="F46" s="66"/>
      <c r="G46" s="66"/>
      <c r="H46" s="66"/>
      <c r="I46" s="66"/>
      <c r="J46" s="61"/>
      <c r="K46" s="69"/>
      <c r="L46" s="69"/>
      <c r="M46" s="66"/>
      <c r="N46" s="66"/>
      <c r="O46" s="66"/>
      <c r="P46" s="66"/>
      <c r="Q46" s="66"/>
      <c r="R46" s="66"/>
      <c r="S46" s="66"/>
      <c r="T46" s="66"/>
      <c r="U46" s="71"/>
      <c r="V46" s="66"/>
      <c r="W46" s="66"/>
      <c r="X46" s="72"/>
      <c r="Y46" s="66"/>
      <c r="Z46" s="66"/>
      <c r="AA46" s="72"/>
      <c r="AB46" s="67"/>
    </row>
    <row r="47" spans="1:28" ht="15.75" customHeight="1">
      <c r="A47" s="61"/>
      <c r="B47" s="65"/>
      <c r="C47" s="61"/>
      <c r="D47" s="66"/>
      <c r="E47" s="66"/>
      <c r="F47" s="66"/>
      <c r="G47" s="66"/>
      <c r="H47" s="66"/>
      <c r="I47" s="66"/>
      <c r="J47" s="61"/>
      <c r="K47" s="69"/>
      <c r="L47" s="69"/>
      <c r="M47" s="66"/>
      <c r="N47" s="66"/>
      <c r="O47" s="66"/>
      <c r="P47" s="66"/>
      <c r="Q47" s="66"/>
      <c r="R47" s="66"/>
      <c r="S47" s="66"/>
      <c r="T47" s="66"/>
      <c r="U47" s="71"/>
      <c r="V47" s="66"/>
      <c r="W47" s="66"/>
      <c r="X47" s="72"/>
      <c r="Y47" s="66"/>
      <c r="Z47" s="66"/>
      <c r="AA47" s="72"/>
      <c r="AB47" s="67"/>
    </row>
    <row r="48" spans="1:28" ht="15.75" customHeight="1">
      <c r="A48" s="61"/>
      <c r="B48" s="65"/>
      <c r="C48" s="61"/>
      <c r="D48" s="66"/>
      <c r="E48" s="66"/>
      <c r="F48" s="66"/>
      <c r="G48" s="66"/>
      <c r="H48" s="66"/>
      <c r="I48" s="66"/>
      <c r="J48" s="61"/>
      <c r="K48" s="69"/>
      <c r="L48" s="69"/>
      <c r="M48" s="66"/>
      <c r="N48" s="66"/>
      <c r="O48" s="66"/>
      <c r="P48" s="66"/>
      <c r="Q48" s="66"/>
      <c r="R48" s="66"/>
      <c r="S48" s="66"/>
      <c r="T48" s="66"/>
      <c r="U48" s="71"/>
      <c r="V48" s="66"/>
      <c r="W48" s="66"/>
      <c r="X48" s="72"/>
      <c r="Y48" s="66"/>
      <c r="Z48" s="66"/>
      <c r="AA48" s="72"/>
      <c r="AB48" s="67"/>
    </row>
    <row r="49" spans="1:28" ht="15.75" customHeight="1">
      <c r="A49" s="61"/>
      <c r="B49" s="65"/>
      <c r="C49" s="61"/>
      <c r="D49" s="66"/>
      <c r="E49" s="66"/>
      <c r="F49" s="66"/>
      <c r="G49" s="66"/>
      <c r="H49" s="66"/>
      <c r="I49" s="66"/>
      <c r="J49" s="61"/>
      <c r="K49" s="69"/>
      <c r="L49" s="69"/>
      <c r="M49" s="66"/>
      <c r="N49" s="66"/>
      <c r="O49" s="66"/>
      <c r="P49" s="66"/>
      <c r="Q49" s="66"/>
      <c r="R49" s="66"/>
      <c r="S49" s="66"/>
      <c r="T49" s="66"/>
      <c r="U49" s="71"/>
      <c r="V49" s="66"/>
      <c r="W49" s="66"/>
      <c r="X49" s="72"/>
      <c r="Y49" s="66"/>
      <c r="Z49" s="66"/>
      <c r="AA49" s="72"/>
      <c r="AB49" s="67"/>
    </row>
    <row r="50" spans="1:28" ht="15.75" customHeight="1">
      <c r="A50" s="61"/>
      <c r="B50" s="65"/>
      <c r="C50" s="61"/>
      <c r="D50" s="66"/>
      <c r="E50" s="66"/>
      <c r="F50" s="66"/>
      <c r="G50" s="66"/>
      <c r="H50" s="66"/>
      <c r="I50" s="66"/>
      <c r="J50" s="66"/>
      <c r="K50" s="69"/>
      <c r="L50" s="69"/>
      <c r="M50" s="66"/>
      <c r="N50" s="66"/>
      <c r="O50" s="66"/>
      <c r="P50" s="66"/>
      <c r="Q50" s="66"/>
      <c r="R50" s="66"/>
      <c r="S50" s="66"/>
      <c r="T50" s="66"/>
      <c r="U50" s="71"/>
      <c r="V50" s="66"/>
      <c r="W50" s="66"/>
      <c r="X50" s="72"/>
      <c r="Y50" s="66"/>
      <c r="Z50" s="66"/>
      <c r="AA50" s="72"/>
      <c r="AB50" s="67"/>
    </row>
    <row r="51" spans="1:28" ht="15.75" customHeight="1">
      <c r="A51" s="61"/>
      <c r="B51" s="65"/>
      <c r="C51" s="61"/>
      <c r="D51" s="66"/>
      <c r="E51" s="66"/>
      <c r="F51" s="66"/>
      <c r="G51" s="66"/>
      <c r="H51" s="66"/>
      <c r="I51" s="66"/>
      <c r="J51" s="66"/>
      <c r="K51" s="69"/>
      <c r="L51" s="69"/>
      <c r="M51" s="66"/>
      <c r="N51" s="66"/>
      <c r="O51" s="66"/>
      <c r="P51" s="66"/>
      <c r="Q51" s="66"/>
      <c r="R51" s="66"/>
      <c r="S51" s="66"/>
      <c r="T51" s="66"/>
      <c r="U51" s="71"/>
      <c r="V51" s="66"/>
      <c r="W51" s="66"/>
      <c r="X51" s="72"/>
      <c r="Y51" s="66"/>
      <c r="Z51" s="66"/>
      <c r="AA51" s="72"/>
      <c r="AB51" s="67"/>
    </row>
    <row r="52" spans="1:28" ht="15.75" customHeight="1">
      <c r="A52" s="61"/>
      <c r="B52" s="65"/>
      <c r="C52" s="61"/>
      <c r="D52" s="66"/>
      <c r="E52" s="66"/>
      <c r="F52" s="66"/>
      <c r="G52" s="66"/>
      <c r="H52" s="66"/>
      <c r="I52" s="66"/>
      <c r="J52" s="66"/>
      <c r="K52" s="69"/>
      <c r="L52" s="69"/>
      <c r="M52" s="66"/>
      <c r="N52" s="66"/>
      <c r="O52" s="66"/>
      <c r="P52" s="66"/>
      <c r="Q52" s="66"/>
      <c r="R52" s="66"/>
      <c r="S52" s="66"/>
      <c r="T52" s="66"/>
      <c r="U52" s="71"/>
      <c r="V52" s="66"/>
      <c r="W52" s="66"/>
      <c r="X52" s="72"/>
      <c r="Y52" s="66"/>
      <c r="Z52" s="66"/>
      <c r="AA52" s="72"/>
      <c r="AB52" s="67"/>
    </row>
    <row r="53" spans="1:28" ht="15.75" customHeight="1">
      <c r="A53" s="61"/>
      <c r="B53" s="65"/>
      <c r="C53" s="61"/>
      <c r="D53" s="66"/>
      <c r="E53" s="66"/>
      <c r="F53" s="66"/>
      <c r="G53" s="66"/>
      <c r="H53" s="66"/>
      <c r="I53" s="66"/>
      <c r="J53" s="66"/>
      <c r="K53" s="69"/>
      <c r="L53" s="69"/>
      <c r="M53" s="66"/>
      <c r="N53" s="66"/>
      <c r="O53" s="66"/>
      <c r="P53" s="66"/>
      <c r="Q53" s="66"/>
      <c r="R53" s="66"/>
      <c r="S53" s="66"/>
      <c r="T53" s="66"/>
      <c r="U53" s="71"/>
      <c r="V53" s="66"/>
      <c r="W53" s="66"/>
      <c r="X53" s="72"/>
      <c r="Y53" s="66"/>
      <c r="Z53" s="66"/>
      <c r="AA53" s="72"/>
      <c r="AB53" s="67"/>
    </row>
    <row r="54" spans="1:28" ht="15.75" customHeight="1">
      <c r="A54" s="61"/>
      <c r="B54" s="65"/>
      <c r="C54" s="61"/>
      <c r="D54" s="66"/>
      <c r="E54" s="66"/>
      <c r="F54" s="66"/>
      <c r="G54" s="66"/>
      <c r="H54" s="66"/>
      <c r="I54" s="66"/>
      <c r="J54" s="66"/>
      <c r="K54" s="69"/>
      <c r="L54" s="69"/>
      <c r="M54" s="66"/>
      <c r="N54" s="66"/>
      <c r="O54" s="66"/>
      <c r="P54" s="66"/>
      <c r="Q54" s="66"/>
      <c r="R54" s="66"/>
      <c r="S54" s="66"/>
      <c r="T54" s="66"/>
      <c r="U54" s="71"/>
      <c r="V54" s="66"/>
      <c r="W54" s="66"/>
      <c r="X54" s="72"/>
      <c r="Y54" s="66"/>
      <c r="Z54" s="66"/>
      <c r="AA54" s="72"/>
      <c r="AB54" s="67"/>
    </row>
    <row r="55" spans="1:28" ht="15.75" customHeight="1">
      <c r="A55" s="61"/>
      <c r="B55" s="65"/>
      <c r="C55" s="61"/>
      <c r="D55" s="66"/>
      <c r="E55" s="66"/>
      <c r="F55" s="66"/>
      <c r="G55" s="66"/>
      <c r="H55" s="66"/>
      <c r="I55" s="66"/>
      <c r="J55" s="66"/>
      <c r="K55" s="69"/>
      <c r="L55" s="69"/>
      <c r="M55" s="66"/>
      <c r="N55" s="66"/>
      <c r="O55" s="66"/>
      <c r="P55" s="66"/>
      <c r="Q55" s="66"/>
      <c r="R55" s="66"/>
      <c r="S55" s="66"/>
      <c r="T55" s="66"/>
      <c r="U55" s="71"/>
      <c r="V55" s="66"/>
      <c r="W55" s="66"/>
      <c r="X55" s="72"/>
      <c r="Y55" s="66"/>
      <c r="Z55" s="66"/>
      <c r="AA55" s="72"/>
      <c r="AB55" s="67"/>
    </row>
    <row r="56" spans="1:28" ht="15.75" customHeight="1">
      <c r="A56" s="61"/>
      <c r="B56" s="65"/>
      <c r="C56" s="61"/>
      <c r="D56" s="66"/>
      <c r="E56" s="66"/>
      <c r="F56" s="66"/>
      <c r="G56" s="66"/>
      <c r="H56" s="66"/>
      <c r="I56" s="66"/>
      <c r="J56" s="66"/>
      <c r="K56" s="69"/>
      <c r="L56" s="69"/>
      <c r="M56" s="66"/>
      <c r="N56" s="66"/>
      <c r="O56" s="66"/>
      <c r="P56" s="66"/>
      <c r="Q56" s="66"/>
      <c r="R56" s="66"/>
      <c r="S56" s="66"/>
      <c r="T56" s="66"/>
      <c r="U56" s="71"/>
      <c r="V56" s="66"/>
      <c r="W56" s="66"/>
      <c r="X56" s="72"/>
      <c r="Y56" s="66"/>
      <c r="Z56" s="66"/>
      <c r="AA56" s="72"/>
      <c r="AB56" s="67"/>
    </row>
    <row r="57" spans="1:28" ht="15.75" customHeight="1">
      <c r="A57" s="61"/>
      <c r="B57" s="65"/>
      <c r="C57" s="61"/>
      <c r="D57" s="66"/>
      <c r="E57" s="66"/>
      <c r="F57" s="66"/>
      <c r="G57" s="66"/>
      <c r="H57" s="66"/>
      <c r="I57" s="66"/>
      <c r="J57" s="66"/>
      <c r="K57" s="69"/>
      <c r="L57" s="69"/>
      <c r="M57" s="66"/>
      <c r="N57" s="66"/>
      <c r="O57" s="66"/>
      <c r="P57" s="66"/>
      <c r="Q57" s="66"/>
      <c r="R57" s="66"/>
      <c r="S57" s="66"/>
      <c r="T57" s="66"/>
      <c r="U57" s="71"/>
      <c r="V57" s="66"/>
      <c r="W57" s="66"/>
      <c r="X57" s="72"/>
      <c r="Y57" s="66"/>
      <c r="Z57" s="66"/>
      <c r="AA57" s="72"/>
      <c r="AB57" s="67"/>
    </row>
    <row r="58" spans="1:28" ht="15.75" customHeight="1">
      <c r="A58" s="61"/>
      <c r="B58" s="65"/>
      <c r="C58" s="61"/>
      <c r="D58" s="66"/>
      <c r="E58" s="66"/>
      <c r="F58" s="66"/>
      <c r="G58" s="66"/>
      <c r="H58" s="66"/>
      <c r="I58" s="66"/>
      <c r="J58" s="66"/>
      <c r="K58" s="69"/>
      <c r="L58" s="69"/>
      <c r="M58" s="66"/>
      <c r="N58" s="66"/>
      <c r="O58" s="66"/>
      <c r="P58" s="66"/>
      <c r="Q58" s="66"/>
      <c r="R58" s="66"/>
      <c r="S58" s="66"/>
      <c r="T58" s="66"/>
      <c r="U58" s="71"/>
      <c r="V58" s="66"/>
      <c r="W58" s="66"/>
      <c r="X58" s="72"/>
      <c r="Y58" s="66"/>
      <c r="Z58" s="66"/>
      <c r="AA58" s="72"/>
      <c r="AB58" s="67"/>
    </row>
    <row r="59" spans="1:28" ht="15.75" customHeight="1">
      <c r="A59" s="61"/>
      <c r="B59" s="65"/>
      <c r="C59" s="61"/>
      <c r="D59" s="66"/>
      <c r="E59" s="66"/>
      <c r="F59" s="66"/>
      <c r="G59" s="66"/>
      <c r="H59" s="66"/>
      <c r="I59" s="66"/>
      <c r="J59" s="66"/>
      <c r="K59" s="69"/>
      <c r="L59" s="69"/>
      <c r="M59" s="66"/>
      <c r="N59" s="66"/>
      <c r="O59" s="66"/>
      <c r="P59" s="66"/>
      <c r="Q59" s="66"/>
      <c r="R59" s="66"/>
      <c r="S59" s="66"/>
      <c r="T59" s="66"/>
      <c r="U59" s="71"/>
      <c r="V59" s="66"/>
      <c r="W59" s="66"/>
      <c r="X59" s="72"/>
      <c r="Y59" s="66"/>
      <c r="Z59" s="66"/>
      <c r="AA59" s="72"/>
      <c r="AB59" s="67"/>
    </row>
    <row r="60" spans="1:28" ht="15.75" customHeight="1">
      <c r="A60" s="61"/>
      <c r="B60" s="65"/>
      <c r="C60" s="61"/>
      <c r="D60" s="66"/>
      <c r="E60" s="66"/>
      <c r="F60" s="66"/>
      <c r="G60" s="66"/>
      <c r="H60" s="66"/>
      <c r="I60" s="66"/>
      <c r="J60" s="66"/>
      <c r="K60" s="69"/>
      <c r="L60" s="69"/>
      <c r="M60" s="66"/>
      <c r="N60" s="66"/>
      <c r="O60" s="66"/>
      <c r="P60" s="66"/>
      <c r="Q60" s="66"/>
      <c r="R60" s="66"/>
      <c r="S60" s="66"/>
      <c r="T60" s="66"/>
      <c r="U60" s="71"/>
      <c r="V60" s="66"/>
      <c r="W60" s="66"/>
      <c r="X60" s="72"/>
      <c r="Y60" s="66"/>
      <c r="Z60" s="66"/>
      <c r="AA60" s="72"/>
      <c r="AB60" s="67"/>
    </row>
    <row r="61" spans="1:28" ht="15.75" customHeight="1">
      <c r="A61" s="61"/>
      <c r="B61" s="65"/>
      <c r="C61" s="61"/>
      <c r="D61" s="66"/>
      <c r="E61" s="66"/>
      <c r="F61" s="66"/>
      <c r="G61" s="66"/>
      <c r="H61" s="66"/>
      <c r="I61" s="66"/>
      <c r="J61" s="66"/>
      <c r="K61" s="69"/>
      <c r="L61" s="69"/>
      <c r="M61" s="66"/>
      <c r="N61" s="66"/>
      <c r="O61" s="66"/>
      <c r="P61" s="66"/>
      <c r="Q61" s="66"/>
      <c r="R61" s="66"/>
      <c r="S61" s="66"/>
      <c r="T61" s="66"/>
      <c r="U61" s="71"/>
      <c r="V61" s="66"/>
      <c r="W61" s="66"/>
      <c r="X61" s="72"/>
      <c r="Y61" s="66"/>
      <c r="Z61" s="66"/>
      <c r="AA61" s="72"/>
      <c r="AB61" s="67"/>
    </row>
    <row r="62" spans="1:28" ht="15.75" customHeight="1">
      <c r="A62" s="61"/>
      <c r="B62" s="65"/>
      <c r="C62" s="61"/>
      <c r="D62" s="66"/>
      <c r="E62" s="66"/>
      <c r="F62" s="66"/>
      <c r="G62" s="66"/>
      <c r="H62" s="66"/>
      <c r="I62" s="66"/>
      <c r="J62" s="66"/>
      <c r="K62" s="69"/>
      <c r="L62" s="69"/>
      <c r="M62" s="66"/>
      <c r="N62" s="66"/>
      <c r="O62" s="66"/>
      <c r="P62" s="66"/>
      <c r="Q62" s="66"/>
      <c r="R62" s="66"/>
      <c r="S62" s="66"/>
      <c r="T62" s="66"/>
      <c r="U62" s="71"/>
      <c r="V62" s="66"/>
      <c r="W62" s="66"/>
      <c r="X62" s="72"/>
      <c r="Y62" s="66"/>
      <c r="Z62" s="66"/>
      <c r="AA62" s="72"/>
      <c r="AB62" s="67"/>
    </row>
    <row r="63" spans="1:28" ht="15.75" customHeight="1">
      <c r="A63" s="61"/>
      <c r="B63" s="65"/>
      <c r="C63" s="61"/>
      <c r="D63" s="66"/>
      <c r="E63" s="66"/>
      <c r="F63" s="66"/>
      <c r="G63" s="66"/>
      <c r="H63" s="66"/>
      <c r="I63" s="66"/>
      <c r="J63" s="66"/>
      <c r="K63" s="69"/>
      <c r="L63" s="69"/>
      <c r="M63" s="66"/>
      <c r="N63" s="66"/>
      <c r="O63" s="66"/>
      <c r="P63" s="66"/>
      <c r="Q63" s="66"/>
      <c r="R63" s="66"/>
      <c r="S63" s="66"/>
      <c r="T63" s="66"/>
      <c r="U63" s="71"/>
      <c r="V63" s="66"/>
      <c r="W63" s="66"/>
      <c r="X63" s="72"/>
      <c r="Y63" s="66"/>
      <c r="Z63" s="66"/>
      <c r="AA63" s="72"/>
      <c r="AB63" s="67"/>
    </row>
    <row r="64" spans="1:28" ht="15.75" customHeight="1">
      <c r="A64" s="61"/>
      <c r="B64" s="65"/>
      <c r="C64" s="61"/>
      <c r="D64" s="66"/>
      <c r="E64" s="66"/>
      <c r="F64" s="66"/>
      <c r="G64" s="66"/>
      <c r="H64" s="66"/>
      <c r="I64" s="66"/>
      <c r="J64" s="66"/>
      <c r="K64" s="69"/>
      <c r="L64" s="69"/>
      <c r="M64" s="66"/>
      <c r="N64" s="66"/>
      <c r="O64" s="66"/>
      <c r="P64" s="66"/>
      <c r="Q64" s="66"/>
      <c r="R64" s="66"/>
      <c r="S64" s="66"/>
      <c r="T64" s="66"/>
      <c r="U64" s="71"/>
      <c r="V64" s="66"/>
      <c r="W64" s="66"/>
      <c r="X64" s="72"/>
      <c r="Y64" s="66"/>
      <c r="Z64" s="66"/>
      <c r="AA64" s="72"/>
      <c r="AB64" s="67"/>
    </row>
    <row r="65" spans="1:28" ht="15.75" customHeight="1">
      <c r="A65" s="61"/>
      <c r="B65" s="65"/>
      <c r="C65" s="61"/>
      <c r="D65" s="66"/>
      <c r="E65" s="66"/>
      <c r="F65" s="66"/>
      <c r="G65" s="66"/>
      <c r="H65" s="66"/>
      <c r="I65" s="66"/>
      <c r="J65" s="66"/>
      <c r="K65" s="69"/>
      <c r="L65" s="69"/>
      <c r="M65" s="66"/>
      <c r="N65" s="66"/>
      <c r="O65" s="66"/>
      <c r="P65" s="66"/>
      <c r="Q65" s="66"/>
      <c r="R65" s="66"/>
      <c r="S65" s="66"/>
      <c r="T65" s="66"/>
      <c r="U65" s="71"/>
      <c r="V65" s="66"/>
      <c r="W65" s="66"/>
      <c r="X65" s="72"/>
      <c r="Y65" s="66"/>
      <c r="Z65" s="66"/>
      <c r="AA65" s="72"/>
      <c r="AB65" s="67"/>
    </row>
    <row r="66" spans="1:28" ht="15.75" customHeight="1">
      <c r="A66" s="61"/>
      <c r="B66" s="65"/>
      <c r="C66" s="61"/>
      <c r="D66" s="66"/>
      <c r="E66" s="66"/>
      <c r="F66" s="66"/>
      <c r="G66" s="66"/>
      <c r="H66" s="66"/>
      <c r="I66" s="66"/>
      <c r="J66" s="66"/>
      <c r="K66" s="69"/>
      <c r="L66" s="69"/>
      <c r="M66" s="66"/>
      <c r="N66" s="66"/>
      <c r="O66" s="66"/>
      <c r="P66" s="66"/>
      <c r="Q66" s="66"/>
      <c r="R66" s="66"/>
      <c r="S66" s="66"/>
      <c r="T66" s="66"/>
      <c r="U66" s="71"/>
      <c r="V66" s="66"/>
      <c r="W66" s="66"/>
      <c r="X66" s="72"/>
      <c r="Y66" s="66"/>
      <c r="Z66" s="66"/>
      <c r="AA66" s="72"/>
      <c r="AB66" s="67"/>
    </row>
    <row r="67" spans="1:28" ht="15.75" customHeight="1">
      <c r="A67" s="61"/>
      <c r="B67" s="65"/>
      <c r="C67" s="61"/>
      <c r="D67" s="66"/>
      <c r="E67" s="66"/>
      <c r="F67" s="66"/>
      <c r="G67" s="66"/>
      <c r="H67" s="66"/>
      <c r="I67" s="66"/>
      <c r="J67" s="66"/>
      <c r="K67" s="69"/>
      <c r="L67" s="69"/>
      <c r="M67" s="66"/>
      <c r="N67" s="66"/>
      <c r="O67" s="66"/>
      <c r="P67" s="66"/>
      <c r="Q67" s="66"/>
      <c r="R67" s="66"/>
      <c r="S67" s="66"/>
      <c r="T67" s="66"/>
      <c r="U67" s="71"/>
      <c r="V67" s="66"/>
      <c r="W67" s="66"/>
      <c r="X67" s="72"/>
      <c r="Y67" s="66"/>
      <c r="Z67" s="66"/>
      <c r="AA67" s="72"/>
      <c r="AB67" s="67"/>
    </row>
    <row r="68" spans="1:28" ht="15.75" customHeight="1">
      <c r="A68" s="61"/>
      <c r="B68" s="65"/>
      <c r="C68" s="61"/>
      <c r="K68" s="77"/>
      <c r="L68" s="77"/>
      <c r="X68" s="251"/>
      <c r="AA68" s="78"/>
      <c r="AB68" s="76"/>
    </row>
    <row r="69" spans="1:28" ht="15.75" customHeight="1">
      <c r="A69" s="61"/>
      <c r="B69" s="65"/>
      <c r="C69" s="61"/>
      <c r="K69" s="77"/>
      <c r="L69" s="77"/>
      <c r="X69" s="251"/>
      <c r="AA69" s="78"/>
      <c r="AB69" s="76"/>
    </row>
    <row r="70" spans="1:28" ht="15.75" customHeight="1">
      <c r="A70" s="61"/>
      <c r="B70" s="65"/>
      <c r="C70" s="61"/>
      <c r="K70" s="77"/>
      <c r="L70" s="77"/>
      <c r="X70" s="251"/>
      <c r="AA70" s="78"/>
      <c r="AB70" s="76"/>
    </row>
    <row r="71" spans="1:28" ht="15.75" customHeight="1">
      <c r="A71" s="61"/>
      <c r="B71" s="65"/>
      <c r="C71" s="61"/>
      <c r="K71" s="77"/>
      <c r="L71" s="77"/>
      <c r="X71" s="251"/>
      <c r="AA71" s="78"/>
      <c r="AB71" s="76"/>
    </row>
    <row r="72" spans="1:28" ht="15.75" customHeight="1">
      <c r="A72" s="61"/>
      <c r="B72" s="65"/>
      <c r="C72" s="61"/>
      <c r="K72" s="77"/>
      <c r="L72" s="77"/>
      <c r="X72" s="251"/>
      <c r="AA72" s="78"/>
      <c r="AB72" s="76"/>
    </row>
    <row r="73" spans="1:28" ht="15.75" customHeight="1">
      <c r="A73" s="61"/>
      <c r="B73" s="65"/>
      <c r="C73" s="61"/>
      <c r="K73" s="77"/>
      <c r="L73" s="77"/>
      <c r="X73" s="251"/>
      <c r="AA73" s="78"/>
      <c r="AB73" s="76"/>
    </row>
    <row r="74" spans="1:28" ht="15.75" customHeight="1">
      <c r="A74" s="61"/>
      <c r="B74" s="65"/>
      <c r="C74" s="61"/>
      <c r="K74" s="77"/>
      <c r="L74" s="77"/>
      <c r="X74" s="251"/>
      <c r="AA74" s="78"/>
      <c r="AB74" s="76"/>
    </row>
    <row r="75" spans="1:28" ht="15.75" customHeight="1">
      <c r="A75" s="61"/>
      <c r="B75" s="65"/>
      <c r="C75" s="61"/>
      <c r="K75" s="77"/>
      <c r="L75" s="77"/>
      <c r="X75" s="251"/>
      <c r="AA75" s="78"/>
      <c r="AB75" s="76"/>
    </row>
    <row r="76" spans="1:28" ht="15.75" customHeight="1">
      <c r="A76" s="61"/>
      <c r="B76" s="65"/>
      <c r="C76" s="61"/>
      <c r="K76" s="77"/>
      <c r="L76" s="77"/>
      <c r="X76" s="251"/>
      <c r="AA76" s="78"/>
      <c r="AB76" s="76"/>
    </row>
    <row r="77" spans="1:28" ht="15.75" customHeight="1">
      <c r="A77" s="61"/>
      <c r="B77" s="65"/>
      <c r="C77" s="61"/>
      <c r="K77" s="77"/>
      <c r="L77" s="77"/>
      <c r="X77" s="251"/>
      <c r="AA77" s="78"/>
      <c r="AB77" s="76"/>
    </row>
    <row r="78" spans="1:28" ht="15.75" customHeight="1">
      <c r="A78" s="61"/>
      <c r="B78" s="65"/>
      <c r="C78" s="61"/>
      <c r="K78" s="77"/>
      <c r="L78" s="77"/>
      <c r="X78" s="251"/>
      <c r="AA78" s="78"/>
      <c r="AB78" s="76"/>
    </row>
    <row r="79" spans="1:28" ht="15.75" customHeight="1">
      <c r="A79" s="61"/>
      <c r="B79" s="65"/>
      <c r="C79" s="61"/>
      <c r="K79" s="77"/>
      <c r="L79" s="77"/>
      <c r="X79" s="251"/>
      <c r="AA79" s="78"/>
      <c r="AB79" s="76"/>
    </row>
    <row r="80" spans="1:28" ht="15.75" customHeight="1">
      <c r="A80" s="61"/>
      <c r="B80" s="65"/>
      <c r="C80" s="61"/>
      <c r="K80" s="77"/>
      <c r="L80" s="77"/>
      <c r="X80" s="251"/>
      <c r="AA80" s="78"/>
      <c r="AB80" s="76"/>
    </row>
    <row r="81" spans="1:28" ht="15.75" customHeight="1">
      <c r="A81" s="61"/>
      <c r="B81" s="65"/>
      <c r="C81" s="61"/>
      <c r="K81" s="77"/>
      <c r="L81" s="77"/>
      <c r="X81" s="251"/>
      <c r="AA81" s="78"/>
      <c r="AB81" s="76"/>
    </row>
    <row r="82" spans="1:28" ht="15.75" customHeight="1">
      <c r="A82" s="61"/>
      <c r="B82" s="65"/>
      <c r="C82" s="61"/>
      <c r="K82" s="77"/>
      <c r="L82" s="77"/>
      <c r="X82" s="251"/>
      <c r="AA82" s="78"/>
      <c r="AB82" s="76"/>
    </row>
    <row r="83" spans="1:28" ht="15.75" customHeight="1">
      <c r="A83" s="61"/>
      <c r="B83" s="65"/>
      <c r="C83" s="61"/>
      <c r="K83" s="77"/>
      <c r="L83" s="77"/>
      <c r="X83" s="251"/>
      <c r="AA83" s="78"/>
      <c r="AB83" s="76"/>
    </row>
    <row r="84" spans="1:28" ht="15.75" customHeight="1">
      <c r="A84" s="61"/>
      <c r="B84" s="65"/>
      <c r="C84" s="61"/>
      <c r="K84" s="77"/>
      <c r="L84" s="77"/>
      <c r="X84" s="251"/>
      <c r="AA84" s="78"/>
      <c r="AB84" s="76"/>
    </row>
    <row r="85" spans="1:28" ht="15.75" customHeight="1">
      <c r="A85" s="61"/>
      <c r="B85" s="65"/>
      <c r="C85" s="61"/>
      <c r="K85" s="77"/>
      <c r="L85" s="77"/>
      <c r="X85" s="251"/>
      <c r="AA85" s="78"/>
      <c r="AB85" s="76"/>
    </row>
    <row r="86" spans="1:28" ht="15.75" customHeight="1">
      <c r="A86" s="61"/>
      <c r="B86" s="65"/>
      <c r="C86" s="61"/>
      <c r="K86" s="77"/>
      <c r="L86" s="77"/>
      <c r="X86" s="251"/>
      <c r="AA86" s="78"/>
      <c r="AB86" s="76"/>
    </row>
    <row r="87" spans="1:28" ht="15.75" customHeight="1">
      <c r="A87" s="61"/>
      <c r="B87" s="65"/>
      <c r="C87" s="61"/>
      <c r="K87" s="77"/>
      <c r="L87" s="77"/>
      <c r="X87" s="251"/>
      <c r="AA87" s="78"/>
      <c r="AB87" s="76"/>
    </row>
    <row r="88" spans="1:28" ht="15.75" customHeight="1">
      <c r="A88" s="61"/>
      <c r="B88" s="65"/>
      <c r="C88" s="61"/>
      <c r="K88" s="77"/>
      <c r="L88" s="77"/>
      <c r="X88" s="251"/>
      <c r="AA88" s="78"/>
      <c r="AB88" s="76"/>
    </row>
    <row r="89" spans="1:28" ht="15.75" customHeight="1">
      <c r="A89" s="61"/>
      <c r="B89" s="65"/>
      <c r="C89" s="61"/>
      <c r="K89" s="77"/>
      <c r="L89" s="77"/>
      <c r="X89" s="251"/>
      <c r="AA89" s="78"/>
      <c r="AB89" s="76"/>
    </row>
    <row r="90" spans="1:28" ht="15.75" customHeight="1">
      <c r="A90" s="61"/>
      <c r="B90" s="65"/>
      <c r="C90" s="61"/>
      <c r="K90" s="77"/>
      <c r="L90" s="77"/>
      <c r="X90" s="251"/>
      <c r="AA90" s="78"/>
      <c r="AB90" s="76"/>
    </row>
    <row r="91" spans="1:28" ht="15.75" customHeight="1">
      <c r="A91" s="61"/>
      <c r="B91" s="65"/>
      <c r="C91" s="61"/>
      <c r="K91" s="77"/>
      <c r="L91" s="77"/>
      <c r="X91" s="251"/>
      <c r="AA91" s="78"/>
      <c r="AB91" s="76"/>
    </row>
    <row r="92" spans="1:28" ht="15.75" customHeight="1">
      <c r="A92" s="61"/>
      <c r="B92" s="65"/>
      <c r="C92" s="61"/>
      <c r="K92" s="77"/>
      <c r="L92" s="77"/>
      <c r="X92" s="251"/>
      <c r="AA92" s="78"/>
      <c r="AB92" s="76"/>
    </row>
    <row r="93" spans="1:28" ht="15.75" customHeight="1">
      <c r="A93" s="61"/>
      <c r="B93" s="65"/>
      <c r="C93" s="61"/>
      <c r="K93" s="77"/>
      <c r="L93" s="77"/>
      <c r="X93" s="251"/>
      <c r="AA93" s="78"/>
      <c r="AB93" s="76"/>
    </row>
    <row r="94" spans="1:28" ht="15.75" customHeight="1">
      <c r="A94" s="61"/>
      <c r="B94" s="65"/>
      <c r="C94" s="61"/>
      <c r="K94" s="77"/>
      <c r="L94" s="77"/>
      <c r="X94" s="251"/>
      <c r="AA94" s="78"/>
      <c r="AB94" s="76"/>
    </row>
    <row r="95" spans="1:28" ht="15.75" customHeight="1">
      <c r="A95" s="61"/>
      <c r="B95" s="65"/>
      <c r="C95" s="61"/>
      <c r="K95" s="77"/>
      <c r="L95" s="77"/>
      <c r="X95" s="251"/>
      <c r="AA95" s="78"/>
      <c r="AB95" s="76"/>
    </row>
    <row r="96" spans="1:28" ht="15.75" customHeight="1">
      <c r="A96" s="61"/>
      <c r="B96" s="65"/>
      <c r="C96" s="61"/>
      <c r="K96" s="77"/>
      <c r="L96" s="77"/>
      <c r="X96" s="251"/>
      <c r="AA96" s="78"/>
      <c r="AB96" s="76"/>
    </row>
    <row r="97" spans="1:28" ht="15.75" customHeight="1">
      <c r="A97" s="61"/>
      <c r="B97" s="65"/>
      <c r="C97" s="61"/>
      <c r="K97" s="77"/>
      <c r="L97" s="77"/>
      <c r="X97" s="251"/>
      <c r="AA97" s="78"/>
      <c r="AB97" s="76"/>
    </row>
    <row r="98" spans="1:28" ht="15.75" customHeight="1">
      <c r="A98" s="61"/>
      <c r="B98" s="65"/>
      <c r="C98" s="61"/>
      <c r="K98" s="77"/>
      <c r="L98" s="77"/>
      <c r="X98" s="251"/>
      <c r="AA98" s="78"/>
      <c r="AB98" s="76"/>
    </row>
    <row r="99" spans="1:28" ht="15.75" customHeight="1">
      <c r="A99" s="61"/>
      <c r="B99" s="65"/>
      <c r="C99" s="61"/>
      <c r="K99" s="77"/>
      <c r="L99" s="77"/>
      <c r="X99" s="251"/>
      <c r="AA99" s="78"/>
      <c r="AB99" s="76"/>
    </row>
    <row r="100" spans="1:28" ht="15.75" customHeight="1">
      <c r="A100" s="61"/>
      <c r="B100" s="65"/>
      <c r="C100" s="61"/>
      <c r="K100" s="77"/>
      <c r="L100" s="77"/>
      <c r="X100" s="251"/>
      <c r="AA100" s="78"/>
      <c r="AB100" s="76"/>
    </row>
    <row r="101" spans="1:28" ht="15.75" customHeight="1">
      <c r="A101" s="61"/>
      <c r="B101" s="65"/>
      <c r="C101" s="61"/>
      <c r="K101" s="77"/>
      <c r="L101" s="77"/>
      <c r="X101" s="251"/>
      <c r="AA101" s="78"/>
      <c r="AB101" s="76"/>
    </row>
    <row r="102" spans="1:28" ht="15.75" customHeight="1">
      <c r="A102" s="61"/>
      <c r="B102" s="65"/>
      <c r="C102" s="61"/>
      <c r="K102" s="77"/>
      <c r="L102" s="77"/>
      <c r="X102" s="251"/>
      <c r="AA102" s="78"/>
      <c r="AB102" s="76"/>
    </row>
    <row r="103" spans="1:28" ht="15.75" customHeight="1">
      <c r="A103" s="61"/>
      <c r="B103" s="65"/>
      <c r="C103" s="61"/>
      <c r="K103" s="77"/>
      <c r="L103" s="77"/>
      <c r="X103" s="251"/>
      <c r="AA103" s="78"/>
      <c r="AB103" s="76"/>
    </row>
    <row r="104" spans="1:28" ht="15.75" customHeight="1">
      <c r="A104" s="61"/>
      <c r="B104" s="65"/>
      <c r="C104" s="61"/>
      <c r="K104" s="77"/>
      <c r="L104" s="77"/>
      <c r="X104" s="251"/>
      <c r="AA104" s="78"/>
      <c r="AB104" s="76"/>
    </row>
    <row r="105" spans="1:28" ht="15.75" customHeight="1">
      <c r="A105" s="61"/>
      <c r="B105" s="65"/>
      <c r="C105" s="61"/>
      <c r="K105" s="77"/>
      <c r="L105" s="77"/>
      <c r="X105" s="251"/>
      <c r="AA105" s="78"/>
      <c r="AB105" s="76"/>
    </row>
    <row r="106" spans="1:28" ht="15.75" customHeight="1">
      <c r="A106" s="61"/>
      <c r="B106" s="65"/>
      <c r="C106" s="61"/>
      <c r="K106" s="77"/>
      <c r="L106" s="77"/>
      <c r="X106" s="251"/>
      <c r="AA106" s="78"/>
      <c r="AB106" s="76"/>
    </row>
    <row r="107" spans="1:28" ht="15.75" customHeight="1">
      <c r="A107" s="61"/>
      <c r="B107" s="65"/>
      <c r="C107" s="61"/>
      <c r="K107" s="77"/>
      <c r="L107" s="77"/>
      <c r="X107" s="251"/>
      <c r="AA107" s="78"/>
      <c r="AB107" s="76"/>
    </row>
    <row r="108" spans="1:28" ht="15.75" customHeight="1">
      <c r="A108" s="61"/>
      <c r="B108" s="65"/>
      <c r="C108" s="61"/>
      <c r="K108" s="77"/>
      <c r="L108" s="77"/>
      <c r="X108" s="251"/>
      <c r="AA108" s="78"/>
      <c r="AB108" s="76"/>
    </row>
    <row r="109" spans="1:28" ht="15.75" customHeight="1">
      <c r="A109" s="61"/>
      <c r="B109" s="65"/>
      <c r="C109" s="61"/>
      <c r="K109" s="77"/>
      <c r="L109" s="77"/>
      <c r="X109" s="251"/>
      <c r="AA109" s="78"/>
      <c r="AB109" s="76"/>
    </row>
    <row r="110" spans="1:28" ht="15.75" customHeight="1">
      <c r="A110" s="61"/>
      <c r="B110" s="65"/>
      <c r="C110" s="61"/>
      <c r="K110" s="77"/>
      <c r="L110" s="77"/>
      <c r="X110" s="251"/>
      <c r="AA110" s="78"/>
      <c r="AB110" s="76"/>
    </row>
    <row r="111" spans="1:28" ht="15.75" customHeight="1">
      <c r="A111" s="61"/>
      <c r="B111" s="65"/>
      <c r="C111" s="61"/>
      <c r="K111" s="77"/>
      <c r="L111" s="77"/>
      <c r="X111" s="251"/>
      <c r="AA111" s="78"/>
      <c r="AB111" s="76"/>
    </row>
    <row r="112" spans="1:28" ht="15.75" customHeight="1">
      <c r="A112" s="61"/>
      <c r="B112" s="65"/>
      <c r="C112" s="61"/>
      <c r="K112" s="77"/>
      <c r="L112" s="77"/>
      <c r="X112" s="251"/>
      <c r="AA112" s="78"/>
      <c r="AB112" s="76"/>
    </row>
    <row r="113" spans="1:28" ht="15.75" customHeight="1">
      <c r="A113" s="61"/>
      <c r="B113" s="65"/>
      <c r="C113" s="61"/>
      <c r="K113" s="77"/>
      <c r="L113" s="77"/>
      <c r="X113" s="251"/>
      <c r="AA113" s="78"/>
      <c r="AB113" s="76"/>
    </row>
    <row r="114" spans="1:28" ht="15.75" customHeight="1">
      <c r="A114" s="61"/>
      <c r="B114" s="65"/>
      <c r="C114" s="61"/>
      <c r="K114" s="77"/>
      <c r="L114" s="77"/>
      <c r="X114" s="251"/>
      <c r="AA114" s="78"/>
      <c r="AB114" s="76"/>
    </row>
    <row r="115" spans="1:28" ht="15.75" customHeight="1">
      <c r="A115" s="61"/>
      <c r="B115" s="65"/>
      <c r="C115" s="61"/>
      <c r="K115" s="77"/>
      <c r="L115" s="77"/>
      <c r="X115" s="251"/>
      <c r="AA115" s="78"/>
      <c r="AB115" s="76"/>
    </row>
    <row r="116" spans="1:28" ht="15.75" customHeight="1">
      <c r="A116" s="61"/>
      <c r="B116" s="65"/>
      <c r="C116" s="61"/>
      <c r="K116" s="77"/>
      <c r="L116" s="77"/>
      <c r="X116" s="251"/>
      <c r="AA116" s="78"/>
      <c r="AB116" s="76"/>
    </row>
    <row r="117" spans="1:28" ht="15.75" customHeight="1">
      <c r="A117" s="61"/>
      <c r="B117" s="65"/>
      <c r="C117" s="61"/>
      <c r="K117" s="77"/>
      <c r="L117" s="77"/>
      <c r="X117" s="251"/>
      <c r="AA117" s="78"/>
      <c r="AB117" s="76"/>
    </row>
    <row r="118" spans="1:28" ht="15.75" customHeight="1">
      <c r="A118" s="61"/>
      <c r="B118" s="65"/>
      <c r="C118" s="61"/>
      <c r="K118" s="77"/>
      <c r="L118" s="77"/>
      <c r="X118" s="251"/>
      <c r="AA118" s="78"/>
      <c r="AB118" s="76"/>
    </row>
    <row r="119" spans="1:28" ht="15.75" customHeight="1">
      <c r="A119" s="61"/>
      <c r="B119" s="65"/>
      <c r="C119" s="61"/>
      <c r="K119" s="77"/>
      <c r="L119" s="77"/>
      <c r="X119" s="251"/>
      <c r="AA119" s="78"/>
      <c r="AB119" s="76"/>
    </row>
    <row r="120" spans="1:28" ht="15.75" customHeight="1">
      <c r="A120" s="61"/>
      <c r="B120" s="65"/>
      <c r="C120" s="61"/>
      <c r="K120" s="77"/>
      <c r="L120" s="77"/>
      <c r="X120" s="251"/>
      <c r="AA120" s="78"/>
      <c r="AB120" s="76"/>
    </row>
    <row r="121" spans="1:28" ht="15.75" customHeight="1">
      <c r="A121" s="61"/>
      <c r="B121" s="65"/>
      <c r="C121" s="61"/>
      <c r="K121" s="77"/>
      <c r="L121" s="77"/>
      <c r="X121" s="251"/>
      <c r="AA121" s="78"/>
      <c r="AB121" s="76"/>
    </row>
    <row r="122" spans="1:28" ht="15.75" customHeight="1">
      <c r="A122" s="61"/>
      <c r="B122" s="65"/>
      <c r="C122" s="61"/>
      <c r="K122" s="77"/>
      <c r="L122" s="77"/>
      <c r="X122" s="251"/>
      <c r="AA122" s="78"/>
      <c r="AB122" s="76"/>
    </row>
    <row r="123" spans="1:28" ht="15.75" customHeight="1">
      <c r="A123" s="61"/>
      <c r="B123" s="65"/>
      <c r="C123" s="61"/>
      <c r="K123" s="77"/>
      <c r="L123" s="77"/>
      <c r="X123" s="251"/>
      <c r="AA123" s="78"/>
      <c r="AB123" s="76"/>
    </row>
    <row r="124" spans="1:28" ht="15.75" customHeight="1">
      <c r="A124" s="61"/>
      <c r="B124" s="65"/>
      <c r="C124" s="61"/>
      <c r="K124" s="77"/>
      <c r="L124" s="77"/>
      <c r="X124" s="251"/>
      <c r="AA124" s="78"/>
      <c r="AB124" s="76"/>
    </row>
    <row r="125" spans="1:28" ht="15.75" customHeight="1">
      <c r="A125" s="61"/>
      <c r="B125" s="65"/>
      <c r="C125" s="61"/>
      <c r="K125" s="77"/>
      <c r="L125" s="77"/>
      <c r="X125" s="251"/>
      <c r="AA125" s="78"/>
      <c r="AB125" s="76"/>
    </row>
    <row r="126" spans="1:28" ht="15.75" customHeight="1">
      <c r="A126" s="61"/>
      <c r="B126" s="65"/>
      <c r="C126" s="61"/>
      <c r="K126" s="77"/>
      <c r="L126" s="77"/>
      <c r="X126" s="251"/>
      <c r="AA126" s="78"/>
      <c r="AB126" s="76"/>
    </row>
    <row r="127" spans="1:28" ht="15.75" customHeight="1">
      <c r="A127" s="61"/>
      <c r="B127" s="65"/>
      <c r="C127" s="61"/>
      <c r="K127" s="77"/>
      <c r="L127" s="77"/>
      <c r="X127" s="251"/>
      <c r="AA127" s="78"/>
      <c r="AB127" s="76"/>
    </row>
    <row r="128" spans="1:28" ht="15.75" customHeight="1">
      <c r="A128" s="61"/>
      <c r="B128" s="65"/>
      <c r="C128" s="61"/>
      <c r="K128" s="77"/>
      <c r="L128" s="77"/>
      <c r="X128" s="251"/>
      <c r="AA128" s="78"/>
      <c r="AB128" s="76"/>
    </row>
    <row r="129" spans="1:28" ht="15.75" customHeight="1">
      <c r="A129" s="61"/>
      <c r="B129" s="65"/>
      <c r="C129" s="61"/>
      <c r="K129" s="77"/>
      <c r="L129" s="77"/>
      <c r="X129" s="251"/>
      <c r="AA129" s="78"/>
      <c r="AB129" s="76"/>
    </row>
    <row r="130" spans="1:28" ht="15.75" customHeight="1">
      <c r="A130" s="61"/>
      <c r="B130" s="65"/>
      <c r="C130" s="61"/>
      <c r="K130" s="77"/>
      <c r="L130" s="77"/>
      <c r="X130" s="251"/>
      <c r="AA130" s="78"/>
      <c r="AB130" s="76"/>
    </row>
    <row r="131" spans="1:28" ht="15.75" customHeight="1">
      <c r="A131" s="61"/>
      <c r="B131" s="65"/>
      <c r="C131" s="61"/>
      <c r="K131" s="77"/>
      <c r="L131" s="77"/>
      <c r="X131" s="251"/>
      <c r="AA131" s="78"/>
      <c r="AB131" s="76"/>
    </row>
    <row r="132" spans="1:28" ht="15.75" customHeight="1">
      <c r="A132" s="61"/>
      <c r="B132" s="65"/>
      <c r="C132" s="61"/>
      <c r="K132" s="77"/>
      <c r="L132" s="77"/>
      <c r="X132" s="251"/>
      <c r="AA132" s="78"/>
      <c r="AB132" s="76"/>
    </row>
    <row r="133" spans="1:28" ht="15.75" customHeight="1">
      <c r="A133" s="61"/>
      <c r="B133" s="65"/>
      <c r="C133" s="61"/>
      <c r="K133" s="77"/>
      <c r="L133" s="77"/>
      <c r="X133" s="251"/>
      <c r="AA133" s="78"/>
      <c r="AB133" s="76"/>
    </row>
    <row r="134" spans="1:28" ht="15.75" customHeight="1">
      <c r="A134" s="61"/>
      <c r="B134" s="65"/>
      <c r="C134" s="61"/>
      <c r="K134" s="77"/>
      <c r="L134" s="77"/>
      <c r="X134" s="251"/>
      <c r="AA134" s="78"/>
      <c r="AB134" s="76"/>
    </row>
    <row r="135" spans="1:28" ht="15.75" customHeight="1">
      <c r="A135" s="61"/>
      <c r="B135" s="65"/>
      <c r="C135" s="61"/>
      <c r="K135" s="77"/>
      <c r="L135" s="77"/>
      <c r="X135" s="251"/>
      <c r="AA135" s="78"/>
      <c r="AB135" s="76"/>
    </row>
    <row r="136" spans="1:28" ht="15.75" customHeight="1">
      <c r="A136" s="61"/>
      <c r="B136" s="65"/>
      <c r="C136" s="61"/>
      <c r="K136" s="77"/>
      <c r="L136" s="77"/>
      <c r="X136" s="251"/>
      <c r="AA136" s="78"/>
      <c r="AB136" s="76"/>
    </row>
    <row r="137" spans="1:28" ht="15.75" customHeight="1">
      <c r="A137" s="61"/>
      <c r="B137" s="65"/>
      <c r="C137" s="61"/>
      <c r="K137" s="77"/>
      <c r="L137" s="77"/>
      <c r="X137" s="251"/>
      <c r="AA137" s="78"/>
      <c r="AB137" s="76"/>
    </row>
    <row r="138" spans="1:28" ht="15.75" customHeight="1">
      <c r="A138" s="61"/>
      <c r="B138" s="65"/>
      <c r="C138" s="61"/>
      <c r="K138" s="77"/>
      <c r="L138" s="77"/>
      <c r="X138" s="251"/>
      <c r="AA138" s="78"/>
      <c r="AB138" s="76"/>
    </row>
    <row r="139" spans="1:28" ht="15.75" customHeight="1">
      <c r="A139" s="61"/>
      <c r="B139" s="65"/>
      <c r="C139" s="61"/>
      <c r="K139" s="77"/>
      <c r="L139" s="77"/>
      <c r="X139" s="251"/>
      <c r="AA139" s="78"/>
      <c r="AB139" s="76"/>
    </row>
    <row r="140" spans="1:28" ht="15.75" customHeight="1">
      <c r="A140" s="61"/>
      <c r="B140" s="65"/>
      <c r="C140" s="61"/>
      <c r="K140" s="77"/>
      <c r="L140" s="77"/>
      <c r="X140" s="251"/>
      <c r="AA140" s="78"/>
      <c r="AB140" s="76"/>
    </row>
    <row r="141" spans="1:28" ht="15.75" customHeight="1">
      <c r="A141" s="61"/>
      <c r="B141" s="65"/>
      <c r="C141" s="61"/>
      <c r="K141" s="77"/>
      <c r="L141" s="77"/>
      <c r="X141" s="251"/>
      <c r="AA141" s="78"/>
      <c r="AB141" s="76"/>
    </row>
    <row r="142" spans="1:28" ht="15.75" customHeight="1">
      <c r="A142" s="61"/>
      <c r="B142" s="65"/>
      <c r="C142" s="61"/>
      <c r="K142" s="77"/>
      <c r="L142" s="77"/>
      <c r="X142" s="251"/>
      <c r="AA142" s="78"/>
      <c r="AB142" s="76"/>
    </row>
    <row r="143" spans="1:28" ht="15.75" customHeight="1">
      <c r="A143" s="61"/>
      <c r="B143" s="65"/>
      <c r="C143" s="61"/>
      <c r="K143" s="77"/>
      <c r="L143" s="77"/>
      <c r="X143" s="251"/>
      <c r="AA143" s="78"/>
      <c r="AB143" s="76"/>
    </row>
    <row r="144" spans="1:28" ht="15.75" customHeight="1">
      <c r="A144" s="61"/>
      <c r="B144" s="65"/>
      <c r="C144" s="61"/>
      <c r="K144" s="77"/>
      <c r="L144" s="77"/>
      <c r="X144" s="251"/>
      <c r="AA144" s="78"/>
      <c r="AB144" s="76"/>
    </row>
    <row r="145" spans="1:28" ht="15.75" customHeight="1">
      <c r="A145" s="61"/>
      <c r="B145" s="65"/>
      <c r="C145" s="61"/>
      <c r="K145" s="77"/>
      <c r="L145" s="77"/>
      <c r="X145" s="251"/>
      <c r="AA145" s="78"/>
      <c r="AB145" s="76"/>
    </row>
    <row r="146" spans="1:28" ht="15.75" customHeight="1">
      <c r="A146" s="61"/>
      <c r="B146" s="65"/>
      <c r="C146" s="61"/>
      <c r="K146" s="77"/>
      <c r="L146" s="77"/>
      <c r="X146" s="251"/>
      <c r="AA146" s="78"/>
      <c r="AB146" s="76"/>
    </row>
    <row r="147" spans="1:28" ht="15.75" customHeight="1">
      <c r="A147" s="61"/>
      <c r="B147" s="65"/>
      <c r="C147" s="61"/>
      <c r="K147" s="77"/>
      <c r="L147" s="77"/>
      <c r="X147" s="251"/>
      <c r="AA147" s="78"/>
      <c r="AB147" s="76"/>
    </row>
    <row r="148" spans="1:28" ht="15.75" customHeight="1">
      <c r="A148" s="61"/>
      <c r="B148" s="65"/>
      <c r="C148" s="61"/>
      <c r="K148" s="77"/>
      <c r="L148" s="77"/>
      <c r="X148" s="251"/>
      <c r="AA148" s="78"/>
      <c r="AB148" s="76"/>
    </row>
    <row r="149" spans="1:28" ht="15.75" customHeight="1">
      <c r="A149" s="61"/>
      <c r="B149" s="65"/>
      <c r="C149" s="61"/>
      <c r="K149" s="77"/>
      <c r="L149" s="77"/>
      <c r="X149" s="251"/>
      <c r="AA149" s="78"/>
      <c r="AB149" s="76"/>
    </row>
    <row r="150" spans="1:28" ht="15.75" customHeight="1">
      <c r="A150" s="61"/>
      <c r="B150" s="65"/>
      <c r="C150" s="61"/>
      <c r="K150" s="77"/>
      <c r="L150" s="77"/>
      <c r="X150" s="251"/>
      <c r="AA150" s="78"/>
      <c r="AB150" s="76"/>
    </row>
    <row r="151" spans="1:28" ht="15.75" customHeight="1">
      <c r="A151" s="61"/>
      <c r="B151" s="65"/>
      <c r="C151" s="61"/>
      <c r="K151" s="77"/>
      <c r="L151" s="77"/>
      <c r="X151" s="251"/>
      <c r="AA151" s="78"/>
      <c r="AB151" s="76"/>
    </row>
    <row r="152" spans="1:28" ht="15.75" customHeight="1">
      <c r="A152" s="61"/>
      <c r="B152" s="65"/>
      <c r="C152" s="61"/>
      <c r="K152" s="77"/>
      <c r="L152" s="77"/>
      <c r="X152" s="251"/>
      <c r="AA152" s="78"/>
      <c r="AB152" s="76"/>
    </row>
    <row r="153" spans="1:28" ht="15.75" customHeight="1">
      <c r="A153" s="61"/>
      <c r="B153" s="65"/>
      <c r="C153" s="61"/>
      <c r="K153" s="77"/>
      <c r="L153" s="77"/>
      <c r="X153" s="251"/>
      <c r="AA153" s="78"/>
      <c r="AB153" s="76"/>
    </row>
    <row r="154" spans="1:28" ht="15.75" customHeight="1">
      <c r="A154" s="61"/>
      <c r="B154" s="65"/>
      <c r="C154" s="61"/>
      <c r="K154" s="77"/>
      <c r="L154" s="77"/>
      <c r="X154" s="251"/>
      <c r="AA154" s="78"/>
      <c r="AB154" s="76"/>
    </row>
    <row r="155" spans="1:28" ht="15.75" customHeight="1">
      <c r="A155" s="61"/>
      <c r="B155" s="65"/>
      <c r="C155" s="61"/>
      <c r="K155" s="77"/>
      <c r="L155" s="77"/>
      <c r="X155" s="251"/>
      <c r="AA155" s="78"/>
      <c r="AB155" s="76"/>
    </row>
    <row r="156" spans="1:28" ht="15.75" customHeight="1">
      <c r="A156" s="61"/>
      <c r="B156" s="65"/>
      <c r="C156" s="61"/>
      <c r="K156" s="77"/>
      <c r="L156" s="77"/>
      <c r="X156" s="251"/>
      <c r="AA156" s="78"/>
      <c r="AB156" s="76"/>
    </row>
    <row r="157" spans="1:28" ht="15.75" customHeight="1">
      <c r="A157" s="61"/>
      <c r="B157" s="65"/>
      <c r="C157" s="61"/>
      <c r="K157" s="77"/>
      <c r="L157" s="77"/>
      <c r="X157" s="251"/>
      <c r="AA157" s="78"/>
      <c r="AB157" s="76"/>
    </row>
    <row r="158" spans="1:28" ht="15.75" customHeight="1">
      <c r="A158" s="61"/>
      <c r="B158" s="65"/>
      <c r="C158" s="61"/>
      <c r="K158" s="77"/>
      <c r="L158" s="77"/>
      <c r="X158" s="251"/>
      <c r="AA158" s="78"/>
      <c r="AB158" s="76"/>
    </row>
    <row r="159" spans="1:28" ht="15.75" customHeight="1">
      <c r="A159" s="61"/>
      <c r="B159" s="65"/>
      <c r="C159" s="61"/>
      <c r="K159" s="77"/>
      <c r="L159" s="77"/>
      <c r="X159" s="251"/>
      <c r="AA159" s="78"/>
      <c r="AB159" s="76"/>
    </row>
    <row r="160" spans="1:28" ht="15.75" customHeight="1">
      <c r="A160" s="61"/>
      <c r="B160" s="65"/>
      <c r="C160" s="61"/>
      <c r="K160" s="77"/>
      <c r="L160" s="77"/>
      <c r="X160" s="251"/>
      <c r="AA160" s="78"/>
      <c r="AB160" s="76"/>
    </row>
    <row r="161" spans="1:28" ht="15.75" customHeight="1">
      <c r="A161" s="61"/>
      <c r="B161" s="65"/>
      <c r="C161" s="61"/>
      <c r="K161" s="77"/>
      <c r="L161" s="77"/>
      <c r="X161" s="251"/>
      <c r="AA161" s="78"/>
      <c r="AB161" s="76"/>
    </row>
    <row r="162" spans="1:28" ht="15.75" customHeight="1">
      <c r="A162" s="61"/>
      <c r="B162" s="65"/>
      <c r="C162" s="61"/>
      <c r="K162" s="77"/>
      <c r="L162" s="77"/>
      <c r="X162" s="251"/>
      <c r="AA162" s="78"/>
      <c r="AB162" s="76"/>
    </row>
    <row r="163" spans="1:28" ht="15.75" customHeight="1">
      <c r="A163" s="61"/>
      <c r="B163" s="65"/>
      <c r="C163" s="61"/>
      <c r="K163" s="77"/>
      <c r="L163" s="77"/>
      <c r="X163" s="251"/>
      <c r="AA163" s="78"/>
      <c r="AB163" s="76"/>
    </row>
    <row r="164" spans="1:28" ht="15.75" customHeight="1">
      <c r="A164" s="61"/>
      <c r="B164" s="65"/>
      <c r="C164" s="61"/>
      <c r="K164" s="77"/>
      <c r="L164" s="77"/>
      <c r="X164" s="251"/>
      <c r="AA164" s="78"/>
      <c r="AB164" s="76"/>
    </row>
    <row r="165" spans="1:28" ht="15.75" customHeight="1">
      <c r="A165" s="61"/>
      <c r="B165" s="65"/>
      <c r="C165" s="61"/>
      <c r="K165" s="77"/>
      <c r="L165" s="77"/>
      <c r="X165" s="251"/>
      <c r="AA165" s="78"/>
      <c r="AB165" s="76"/>
    </row>
    <row r="166" spans="1:28" ht="15.75" customHeight="1">
      <c r="A166" s="61"/>
      <c r="B166" s="65"/>
      <c r="C166" s="61"/>
      <c r="K166" s="77"/>
      <c r="L166" s="77"/>
      <c r="X166" s="251"/>
      <c r="AA166" s="78"/>
      <c r="AB166" s="76"/>
    </row>
    <row r="167" spans="1:28" ht="15.75" customHeight="1">
      <c r="A167" s="61"/>
      <c r="B167" s="65"/>
      <c r="C167" s="61"/>
      <c r="K167" s="77"/>
      <c r="L167" s="77"/>
      <c r="X167" s="251"/>
      <c r="AA167" s="78"/>
      <c r="AB167" s="76"/>
    </row>
    <row r="168" spans="1:28" ht="15.75" customHeight="1">
      <c r="A168" s="61"/>
      <c r="B168" s="65"/>
      <c r="C168" s="61"/>
      <c r="K168" s="77"/>
      <c r="L168" s="77"/>
      <c r="X168" s="251"/>
      <c r="AA168" s="78"/>
      <c r="AB168" s="76"/>
    </row>
    <row r="169" spans="1:28" ht="15.75" customHeight="1">
      <c r="A169" s="61"/>
      <c r="B169" s="65"/>
      <c r="C169" s="61"/>
      <c r="K169" s="77"/>
      <c r="L169" s="77"/>
      <c r="X169" s="251"/>
      <c r="AA169" s="78"/>
      <c r="AB169" s="76"/>
    </row>
    <row r="170" spans="1:28" ht="15.75" customHeight="1">
      <c r="A170" s="61"/>
      <c r="B170" s="65"/>
      <c r="C170" s="61"/>
      <c r="K170" s="77"/>
      <c r="L170" s="77"/>
      <c r="X170" s="251"/>
      <c r="AA170" s="78"/>
      <c r="AB170" s="76"/>
    </row>
    <row r="171" spans="1:28" ht="15.75" customHeight="1">
      <c r="A171" s="61"/>
      <c r="B171" s="65"/>
      <c r="C171" s="61"/>
      <c r="K171" s="77"/>
      <c r="L171" s="77"/>
      <c r="X171" s="251"/>
      <c r="AA171" s="78"/>
      <c r="AB171" s="76"/>
    </row>
    <row r="172" spans="1:28" ht="15.75" customHeight="1">
      <c r="A172" s="61"/>
      <c r="B172" s="65"/>
      <c r="C172" s="61"/>
      <c r="K172" s="77"/>
      <c r="L172" s="77"/>
      <c r="X172" s="251"/>
      <c r="AA172" s="78"/>
      <c r="AB172" s="76"/>
    </row>
    <row r="173" spans="1:28" ht="15.75" customHeight="1">
      <c r="A173" s="61"/>
      <c r="B173" s="65"/>
      <c r="C173" s="61"/>
      <c r="K173" s="77"/>
      <c r="L173" s="77"/>
      <c r="X173" s="251"/>
      <c r="AA173" s="78"/>
      <c r="AB173" s="76"/>
    </row>
    <row r="174" spans="1:28" ht="15.75" customHeight="1">
      <c r="A174" s="61"/>
      <c r="B174" s="65"/>
      <c r="C174" s="61"/>
      <c r="K174" s="77"/>
      <c r="L174" s="77"/>
      <c r="X174" s="251"/>
      <c r="AA174" s="78"/>
      <c r="AB174" s="76"/>
    </row>
    <row r="175" spans="1:28" ht="15.75" customHeight="1">
      <c r="A175" s="61"/>
      <c r="B175" s="65"/>
      <c r="C175" s="61"/>
      <c r="K175" s="77"/>
      <c r="L175" s="77"/>
      <c r="X175" s="251"/>
      <c r="AA175" s="78"/>
      <c r="AB175" s="76"/>
    </row>
    <row r="176" spans="1:28" ht="15.75" customHeight="1">
      <c r="A176" s="61"/>
      <c r="B176" s="65"/>
      <c r="C176" s="61"/>
      <c r="K176" s="77"/>
      <c r="L176" s="77"/>
      <c r="X176" s="251"/>
      <c r="AA176" s="78"/>
      <c r="AB176" s="76"/>
    </row>
    <row r="177" spans="1:28" ht="15.75" customHeight="1">
      <c r="A177" s="61"/>
      <c r="B177" s="65"/>
      <c r="C177" s="61"/>
      <c r="K177" s="77"/>
      <c r="L177" s="77"/>
      <c r="X177" s="251"/>
      <c r="AA177" s="78"/>
      <c r="AB177" s="76"/>
    </row>
    <row r="178" spans="1:28" ht="15.75" customHeight="1">
      <c r="A178" s="61"/>
      <c r="B178" s="65"/>
      <c r="C178" s="61"/>
      <c r="K178" s="77"/>
      <c r="L178" s="77"/>
      <c r="X178" s="251"/>
      <c r="AA178" s="78"/>
      <c r="AB178" s="76"/>
    </row>
    <row r="179" spans="1:28" ht="15.75" customHeight="1">
      <c r="A179" s="61"/>
      <c r="B179" s="65"/>
      <c r="C179" s="61"/>
      <c r="K179" s="77"/>
      <c r="L179" s="77"/>
      <c r="X179" s="251"/>
      <c r="AA179" s="78"/>
      <c r="AB179" s="76"/>
    </row>
    <row r="180" spans="1:28" ht="15.75" customHeight="1">
      <c r="A180" s="61"/>
      <c r="B180" s="65"/>
      <c r="C180" s="61"/>
      <c r="K180" s="77"/>
      <c r="L180" s="77"/>
      <c r="X180" s="251"/>
      <c r="AA180" s="78"/>
      <c r="AB180" s="76"/>
    </row>
    <row r="181" spans="1:28" ht="15.75" customHeight="1">
      <c r="B181" s="75"/>
      <c r="K181" s="77"/>
      <c r="L181" s="77"/>
      <c r="X181" s="251"/>
      <c r="AA181" s="78"/>
      <c r="AB181" s="76"/>
    </row>
    <row r="182" spans="1:28" ht="15.75" customHeight="1">
      <c r="B182" s="75"/>
      <c r="K182" s="77"/>
      <c r="L182" s="77"/>
      <c r="X182" s="251"/>
      <c r="AA182" s="78"/>
      <c r="AB182" s="76"/>
    </row>
    <row r="183" spans="1:28" ht="15.75" customHeight="1">
      <c r="B183" s="75"/>
      <c r="K183" s="77"/>
      <c r="L183" s="77"/>
      <c r="X183" s="251"/>
      <c r="AA183" s="78"/>
      <c r="AB183" s="76"/>
    </row>
    <row r="184" spans="1:28" ht="15.75" customHeight="1">
      <c r="B184" s="75"/>
      <c r="K184" s="77"/>
      <c r="L184" s="77"/>
      <c r="X184" s="251"/>
      <c r="AA184" s="78"/>
      <c r="AB184" s="76"/>
    </row>
    <row r="185" spans="1:28" ht="15.75" customHeight="1">
      <c r="B185" s="75"/>
      <c r="K185" s="77"/>
      <c r="L185" s="77"/>
      <c r="X185" s="251"/>
      <c r="AA185" s="78"/>
      <c r="AB185" s="76"/>
    </row>
    <row r="186" spans="1:28" ht="15.75" customHeight="1">
      <c r="B186" s="75"/>
      <c r="K186" s="77"/>
      <c r="L186" s="77"/>
      <c r="X186" s="251"/>
      <c r="AA186" s="78"/>
      <c r="AB186" s="76"/>
    </row>
    <row r="187" spans="1:28" ht="15.75" customHeight="1">
      <c r="B187" s="75"/>
      <c r="K187" s="77"/>
      <c r="L187" s="77"/>
      <c r="X187" s="251"/>
      <c r="AA187" s="78"/>
      <c r="AB187" s="76"/>
    </row>
    <row r="188" spans="1:28" ht="15.75" customHeight="1">
      <c r="B188" s="75"/>
      <c r="K188" s="77"/>
      <c r="L188" s="77"/>
      <c r="X188" s="251"/>
      <c r="AA188" s="78"/>
      <c r="AB188" s="76"/>
    </row>
    <row r="189" spans="1:28" ht="15.75" customHeight="1">
      <c r="B189" s="75"/>
      <c r="K189" s="77"/>
      <c r="L189" s="77"/>
      <c r="X189" s="251"/>
      <c r="AA189" s="78"/>
      <c r="AB189" s="76"/>
    </row>
    <row r="190" spans="1:28" ht="15.75" customHeight="1">
      <c r="B190" s="75"/>
      <c r="K190" s="77"/>
      <c r="L190" s="77"/>
      <c r="X190" s="251"/>
      <c r="AA190" s="78"/>
      <c r="AB190" s="76"/>
    </row>
    <row r="191" spans="1:28" ht="15.75" customHeight="1">
      <c r="B191" s="75"/>
      <c r="K191" s="77"/>
      <c r="L191" s="77"/>
      <c r="X191" s="251"/>
      <c r="AA191" s="78"/>
      <c r="AB191" s="76"/>
    </row>
    <row r="192" spans="1:28" ht="15.75" customHeight="1">
      <c r="B192" s="75"/>
      <c r="K192" s="77"/>
      <c r="L192" s="77"/>
      <c r="X192" s="251"/>
      <c r="AA192" s="78"/>
      <c r="AB192" s="76"/>
    </row>
    <row r="193" spans="2:28" ht="15.75" customHeight="1">
      <c r="B193" s="75"/>
      <c r="K193" s="77"/>
      <c r="L193" s="77"/>
      <c r="X193" s="251"/>
      <c r="AA193" s="78"/>
      <c r="AB193" s="76"/>
    </row>
    <row r="194" spans="2:28" ht="15.75" customHeight="1">
      <c r="B194" s="75"/>
      <c r="K194" s="77"/>
      <c r="L194" s="77"/>
      <c r="X194" s="251"/>
      <c r="AA194" s="78"/>
      <c r="AB194" s="76"/>
    </row>
    <row r="195" spans="2:28" ht="15.75" customHeight="1">
      <c r="B195" s="75"/>
      <c r="K195" s="77"/>
      <c r="L195" s="77"/>
      <c r="X195" s="251"/>
      <c r="AA195" s="78"/>
      <c r="AB195" s="76"/>
    </row>
    <row r="196" spans="2:28" ht="15.75" customHeight="1">
      <c r="B196" s="75"/>
      <c r="K196" s="77"/>
      <c r="L196" s="77"/>
      <c r="X196" s="251"/>
      <c r="AA196" s="78"/>
      <c r="AB196" s="76"/>
    </row>
    <row r="197" spans="2:28" ht="15.75" customHeight="1">
      <c r="B197" s="75"/>
      <c r="K197" s="77"/>
      <c r="L197" s="77"/>
      <c r="X197" s="251"/>
      <c r="AA197" s="78"/>
      <c r="AB197" s="76"/>
    </row>
    <row r="198" spans="2:28" ht="15.75" customHeight="1">
      <c r="B198" s="75"/>
      <c r="K198" s="77"/>
      <c r="L198" s="77"/>
      <c r="X198" s="251"/>
      <c r="AA198" s="78"/>
      <c r="AB198" s="76"/>
    </row>
    <row r="199" spans="2:28" ht="15.75" customHeight="1">
      <c r="B199" s="75"/>
      <c r="K199" s="77"/>
      <c r="L199" s="77"/>
      <c r="X199" s="251"/>
      <c r="AA199" s="78"/>
      <c r="AB199" s="76"/>
    </row>
    <row r="200" spans="2:28" ht="15.75" customHeight="1">
      <c r="B200" s="75"/>
      <c r="K200" s="77"/>
      <c r="L200" s="77"/>
      <c r="X200" s="251"/>
      <c r="AA200" s="78"/>
      <c r="AB200" s="76"/>
    </row>
    <row r="201" spans="2:28" ht="15.75" customHeight="1">
      <c r="B201" s="75"/>
      <c r="K201" s="77"/>
      <c r="L201" s="77"/>
      <c r="X201" s="251"/>
      <c r="AA201" s="78"/>
      <c r="AB201" s="76"/>
    </row>
    <row r="202" spans="2:28" ht="15.75" customHeight="1">
      <c r="B202" s="75"/>
      <c r="K202" s="77"/>
      <c r="L202" s="77"/>
      <c r="X202" s="251"/>
      <c r="AA202" s="78"/>
      <c r="AB202" s="76"/>
    </row>
    <row r="203" spans="2:28" ht="15.75" customHeight="1">
      <c r="B203" s="75"/>
      <c r="K203" s="77"/>
      <c r="L203" s="77"/>
      <c r="X203" s="251"/>
      <c r="AA203" s="78"/>
      <c r="AB203" s="76"/>
    </row>
    <row r="204" spans="2:28" ht="15.75" customHeight="1">
      <c r="B204" s="75"/>
      <c r="K204" s="77"/>
      <c r="L204" s="77"/>
      <c r="X204" s="251"/>
      <c r="AA204" s="78"/>
      <c r="AB204" s="76"/>
    </row>
    <row r="205" spans="2:28" ht="15.75" customHeight="1">
      <c r="B205" s="75"/>
      <c r="K205" s="77"/>
      <c r="L205" s="77"/>
      <c r="X205" s="251"/>
      <c r="AA205" s="78"/>
      <c r="AB205" s="76"/>
    </row>
    <row r="206" spans="2:28" ht="15.75" customHeight="1">
      <c r="B206" s="75"/>
      <c r="K206" s="77"/>
      <c r="L206" s="77"/>
      <c r="X206" s="251"/>
      <c r="AA206" s="78"/>
      <c r="AB206" s="76"/>
    </row>
    <row r="207" spans="2:28" ht="15.75" customHeight="1">
      <c r="B207" s="75"/>
      <c r="K207" s="77"/>
      <c r="L207" s="77"/>
      <c r="X207" s="251"/>
      <c r="AA207" s="78"/>
      <c r="AB207" s="76"/>
    </row>
    <row r="208" spans="2:28" ht="15.75" customHeight="1">
      <c r="B208" s="75"/>
      <c r="K208" s="77"/>
      <c r="L208" s="77"/>
      <c r="X208" s="251"/>
      <c r="AA208" s="78"/>
      <c r="AB208" s="76"/>
    </row>
    <row r="209" spans="2:28" ht="15.75" customHeight="1">
      <c r="B209" s="75"/>
      <c r="K209" s="77"/>
      <c r="L209" s="77"/>
      <c r="X209" s="251"/>
      <c r="AA209" s="78"/>
      <c r="AB209" s="76"/>
    </row>
    <row r="210" spans="2:28" ht="15.75" customHeight="1">
      <c r="B210" s="75"/>
      <c r="K210" s="77"/>
      <c r="L210" s="77"/>
      <c r="X210" s="251"/>
      <c r="AA210" s="78"/>
      <c r="AB210" s="76"/>
    </row>
    <row r="211" spans="2:28" ht="15.75" customHeight="1">
      <c r="B211" s="75"/>
      <c r="K211" s="77"/>
      <c r="L211" s="77"/>
      <c r="X211" s="251"/>
      <c r="AA211" s="78"/>
      <c r="AB211" s="76"/>
    </row>
    <row r="212" spans="2:28" ht="15.75" customHeight="1">
      <c r="B212" s="75"/>
      <c r="K212" s="77"/>
      <c r="L212" s="77"/>
      <c r="X212" s="251"/>
      <c r="AA212" s="78"/>
      <c r="AB212" s="76"/>
    </row>
    <row r="213" spans="2:28" ht="15.75" customHeight="1">
      <c r="B213" s="75"/>
      <c r="K213" s="77"/>
      <c r="L213" s="77"/>
      <c r="X213" s="251"/>
      <c r="AA213" s="78"/>
      <c r="AB213" s="76"/>
    </row>
    <row r="214" spans="2:28" ht="15.75" customHeight="1">
      <c r="B214" s="75"/>
      <c r="K214" s="77"/>
      <c r="L214" s="77"/>
      <c r="X214" s="251"/>
      <c r="AA214" s="78"/>
      <c r="AB214" s="76"/>
    </row>
    <row r="215" spans="2:28" ht="15.75" customHeight="1">
      <c r="B215" s="75"/>
      <c r="K215" s="77"/>
      <c r="L215" s="77"/>
      <c r="X215" s="251"/>
      <c r="AA215" s="78"/>
      <c r="AB215" s="76"/>
    </row>
    <row r="216" spans="2:28" ht="15.75" customHeight="1">
      <c r="B216" s="75"/>
      <c r="K216" s="77"/>
      <c r="L216" s="77"/>
      <c r="X216" s="251"/>
      <c r="AA216" s="78"/>
      <c r="AB216" s="76"/>
    </row>
    <row r="217" spans="2:28" ht="15.75" customHeight="1">
      <c r="B217" s="75"/>
      <c r="K217" s="77"/>
      <c r="L217" s="77"/>
      <c r="X217" s="251"/>
      <c r="AA217" s="78"/>
      <c r="AB217" s="76"/>
    </row>
    <row r="218" spans="2:28" ht="15.75" customHeight="1">
      <c r="B218" s="75"/>
      <c r="K218" s="77"/>
      <c r="L218" s="77"/>
      <c r="X218" s="251"/>
      <c r="AA218" s="78"/>
      <c r="AB218" s="76"/>
    </row>
    <row r="219" spans="2:28" ht="15.75" customHeight="1">
      <c r="B219" s="75"/>
      <c r="K219" s="77"/>
      <c r="L219" s="77"/>
      <c r="X219" s="251"/>
      <c r="AA219" s="78"/>
      <c r="AB219" s="76"/>
    </row>
    <row r="220" spans="2:28" ht="15.75" customHeight="1">
      <c r="B220" s="75"/>
      <c r="K220" s="77"/>
      <c r="L220" s="77"/>
      <c r="X220" s="251"/>
      <c r="AA220" s="78"/>
      <c r="AB220" s="76"/>
    </row>
    <row r="221" spans="2:28" ht="15.75" customHeight="1">
      <c r="B221" s="75"/>
      <c r="K221" s="77"/>
      <c r="L221" s="77"/>
      <c r="X221" s="251"/>
      <c r="AA221" s="78"/>
      <c r="AB221" s="76"/>
    </row>
    <row r="222" spans="2:28" ht="15.75" customHeight="1">
      <c r="B222" s="75"/>
      <c r="K222" s="77"/>
      <c r="L222" s="77"/>
      <c r="X222" s="251"/>
      <c r="AA222" s="78"/>
      <c r="AB222" s="76"/>
    </row>
    <row r="223" spans="2:28" ht="15.75" customHeight="1">
      <c r="B223" s="75"/>
      <c r="K223" s="77"/>
      <c r="L223" s="77"/>
      <c r="X223" s="251"/>
      <c r="AA223" s="78"/>
      <c r="AB223" s="76"/>
    </row>
    <row r="224" spans="2:28" ht="15.75" customHeight="1">
      <c r="B224" s="75"/>
      <c r="K224" s="77"/>
      <c r="L224" s="77"/>
      <c r="X224" s="251"/>
      <c r="AA224" s="78"/>
      <c r="AB224" s="76"/>
    </row>
    <row r="225" spans="2:28" ht="15.75" customHeight="1">
      <c r="B225" s="75"/>
      <c r="K225" s="77"/>
      <c r="L225" s="77"/>
      <c r="X225" s="251"/>
      <c r="AA225" s="78"/>
      <c r="AB225" s="76"/>
    </row>
    <row r="226" spans="2:28" ht="15.75" customHeight="1">
      <c r="B226" s="75"/>
      <c r="K226" s="77"/>
      <c r="L226" s="77"/>
      <c r="X226" s="251"/>
      <c r="AA226" s="78"/>
      <c r="AB226" s="76"/>
    </row>
    <row r="227" spans="2:28" ht="15.75" customHeight="1">
      <c r="B227" s="75"/>
      <c r="K227" s="77"/>
      <c r="L227" s="77"/>
      <c r="X227" s="251"/>
      <c r="AA227" s="78"/>
      <c r="AB227" s="76"/>
    </row>
    <row r="228" spans="2:28" ht="15.75" customHeight="1">
      <c r="B228" s="75"/>
      <c r="K228" s="77"/>
      <c r="L228" s="77"/>
      <c r="X228" s="251"/>
      <c r="AA228" s="78"/>
      <c r="AB228" s="76"/>
    </row>
    <row r="229" spans="2:28" ht="15.75" customHeight="1">
      <c r="B229" s="75"/>
      <c r="K229" s="77"/>
      <c r="L229" s="77"/>
      <c r="X229" s="251"/>
      <c r="AA229" s="78"/>
      <c r="AB229" s="76"/>
    </row>
    <row r="230" spans="2:28" ht="15.75" customHeight="1">
      <c r="B230" s="75"/>
      <c r="K230" s="77"/>
      <c r="L230" s="77"/>
      <c r="X230" s="251"/>
      <c r="AA230" s="78"/>
      <c r="AB230" s="76"/>
    </row>
    <row r="231" spans="2:28" ht="15.75" customHeight="1">
      <c r="B231" s="75"/>
      <c r="K231" s="77"/>
      <c r="L231" s="77"/>
      <c r="X231" s="251"/>
      <c r="AA231" s="78"/>
      <c r="AB231" s="76"/>
    </row>
    <row r="232" spans="2:28" ht="15.75" customHeight="1">
      <c r="B232" s="75"/>
      <c r="K232" s="77"/>
      <c r="L232" s="77"/>
      <c r="X232" s="251"/>
      <c r="AA232" s="78"/>
      <c r="AB232" s="76"/>
    </row>
    <row r="233" spans="2:28" ht="15.75" customHeight="1">
      <c r="B233" s="75"/>
      <c r="K233" s="77"/>
      <c r="L233" s="77"/>
      <c r="X233" s="251"/>
      <c r="AA233" s="78"/>
      <c r="AB233" s="76"/>
    </row>
    <row r="234" spans="2:28" ht="15.75" customHeight="1">
      <c r="B234" s="75"/>
      <c r="K234" s="77"/>
      <c r="L234" s="77"/>
      <c r="X234" s="251"/>
      <c r="AA234" s="78"/>
      <c r="AB234" s="76"/>
    </row>
    <row r="235" spans="2:28" ht="15.75" customHeight="1">
      <c r="B235" s="75"/>
      <c r="K235" s="77"/>
      <c r="L235" s="77"/>
      <c r="X235" s="251"/>
      <c r="AA235" s="78"/>
      <c r="AB235" s="76"/>
    </row>
    <row r="236" spans="2:28" ht="15.75" customHeight="1">
      <c r="B236" s="75"/>
      <c r="K236" s="77"/>
      <c r="L236" s="77"/>
      <c r="X236" s="251"/>
      <c r="AA236" s="78"/>
      <c r="AB236" s="76"/>
    </row>
    <row r="237" spans="2:28" ht="15.75" customHeight="1">
      <c r="B237" s="75"/>
      <c r="K237" s="77"/>
      <c r="L237" s="77"/>
      <c r="X237" s="251"/>
      <c r="AA237" s="78"/>
      <c r="AB237" s="76"/>
    </row>
    <row r="238" spans="2:28" ht="15.75" customHeight="1">
      <c r="B238" s="75"/>
      <c r="K238" s="77"/>
      <c r="L238" s="77"/>
      <c r="X238" s="251"/>
      <c r="AA238" s="78"/>
      <c r="AB238" s="76"/>
    </row>
    <row r="239" spans="2:28" ht="15.75" customHeight="1">
      <c r="B239" s="75"/>
      <c r="K239" s="77"/>
      <c r="L239" s="77"/>
      <c r="X239" s="251"/>
      <c r="AA239" s="78"/>
      <c r="AB239" s="76"/>
    </row>
    <row r="240" spans="2:28" ht="15.75" customHeight="1">
      <c r="B240" s="75"/>
      <c r="K240" s="77"/>
      <c r="L240" s="77"/>
      <c r="X240" s="251"/>
      <c r="AA240" s="78"/>
      <c r="AB240" s="76"/>
    </row>
    <row r="241" spans="2:28" ht="15.75" customHeight="1">
      <c r="B241" s="75"/>
      <c r="K241" s="77"/>
      <c r="L241" s="77"/>
      <c r="X241" s="251"/>
      <c r="AA241" s="78"/>
      <c r="AB241" s="76"/>
    </row>
    <row r="242" spans="2:28" ht="15.75" customHeight="1">
      <c r="B242" s="75"/>
      <c r="K242" s="77"/>
      <c r="L242" s="77"/>
      <c r="X242" s="251"/>
      <c r="AA242" s="78"/>
      <c r="AB242" s="76"/>
    </row>
    <row r="243" spans="2:28" ht="15.75" customHeight="1">
      <c r="B243" s="75"/>
      <c r="K243" s="77"/>
      <c r="L243" s="77"/>
      <c r="X243" s="251"/>
      <c r="AA243" s="78"/>
      <c r="AB243" s="76"/>
    </row>
    <row r="244" spans="2:28" ht="15.75" customHeight="1">
      <c r="B244" s="75"/>
      <c r="K244" s="77"/>
      <c r="L244" s="77"/>
      <c r="X244" s="251"/>
      <c r="AA244" s="78"/>
      <c r="AB244" s="76"/>
    </row>
    <row r="245" spans="2:28" ht="15.75" customHeight="1">
      <c r="B245" s="75"/>
      <c r="K245" s="77"/>
      <c r="L245" s="77"/>
      <c r="X245" s="251"/>
      <c r="AA245" s="78"/>
      <c r="AB245" s="76"/>
    </row>
    <row r="246" spans="2:28" ht="15.75" customHeight="1">
      <c r="B246" s="75"/>
      <c r="K246" s="77"/>
      <c r="L246" s="77"/>
      <c r="X246" s="251"/>
      <c r="AA246" s="78"/>
      <c r="AB246" s="76"/>
    </row>
    <row r="247" spans="2:28" ht="15.75" customHeight="1">
      <c r="B247" s="75"/>
      <c r="K247" s="77"/>
      <c r="L247" s="77"/>
      <c r="X247" s="251"/>
      <c r="AA247" s="78"/>
      <c r="AB247" s="76"/>
    </row>
    <row r="248" spans="2:28" ht="15.75" customHeight="1">
      <c r="B248" s="75"/>
      <c r="K248" s="77"/>
      <c r="L248" s="77"/>
      <c r="X248" s="251"/>
      <c r="AA248" s="78"/>
      <c r="AB248" s="76"/>
    </row>
    <row r="249" spans="2:28" ht="15.75" customHeight="1">
      <c r="B249" s="75"/>
      <c r="K249" s="77"/>
      <c r="L249" s="77"/>
      <c r="X249" s="251"/>
      <c r="AA249" s="78"/>
      <c r="AB249" s="76"/>
    </row>
    <row r="250" spans="2:28" ht="15.75" customHeight="1">
      <c r="B250" s="75"/>
      <c r="K250" s="77"/>
      <c r="L250" s="77"/>
      <c r="X250" s="251"/>
      <c r="AA250" s="78"/>
      <c r="AB250" s="76"/>
    </row>
    <row r="251" spans="2:28" ht="15.75" customHeight="1">
      <c r="B251" s="75"/>
      <c r="K251" s="77"/>
      <c r="L251" s="77"/>
      <c r="X251" s="251"/>
      <c r="AA251" s="78"/>
      <c r="AB251" s="76"/>
    </row>
    <row r="252" spans="2:28" ht="15.75" customHeight="1">
      <c r="B252" s="75"/>
      <c r="K252" s="77"/>
      <c r="L252" s="77"/>
      <c r="X252" s="251"/>
      <c r="AA252" s="78"/>
      <c r="AB252" s="76"/>
    </row>
    <row r="253" spans="2:28" ht="15.75" customHeight="1">
      <c r="B253" s="75"/>
      <c r="K253" s="77"/>
      <c r="L253" s="77"/>
      <c r="X253" s="251"/>
      <c r="AA253" s="78"/>
      <c r="AB253" s="76"/>
    </row>
    <row r="254" spans="2:28" ht="15.75" customHeight="1">
      <c r="B254" s="75"/>
      <c r="K254" s="77"/>
      <c r="L254" s="77"/>
      <c r="X254" s="251"/>
      <c r="AA254" s="78"/>
      <c r="AB254" s="76"/>
    </row>
    <row r="255" spans="2:28" ht="15.75" customHeight="1">
      <c r="B255" s="75"/>
      <c r="K255" s="77"/>
      <c r="L255" s="77"/>
      <c r="X255" s="251"/>
      <c r="AA255" s="78"/>
      <c r="AB255" s="76"/>
    </row>
    <row r="256" spans="2:28" ht="15.75" customHeight="1">
      <c r="B256" s="75"/>
      <c r="K256" s="77"/>
      <c r="L256" s="77"/>
      <c r="X256" s="251"/>
      <c r="AA256" s="78"/>
      <c r="AB256" s="76"/>
    </row>
    <row r="257" spans="2:28" ht="15.75" customHeight="1">
      <c r="B257" s="75"/>
      <c r="K257" s="77"/>
      <c r="L257" s="77"/>
      <c r="X257" s="251"/>
      <c r="AA257" s="78"/>
      <c r="AB257" s="76"/>
    </row>
    <row r="258" spans="2:28" ht="15.75" customHeight="1">
      <c r="B258" s="75"/>
      <c r="K258" s="77"/>
      <c r="L258" s="77"/>
      <c r="X258" s="251"/>
      <c r="AA258" s="78"/>
      <c r="AB258" s="76"/>
    </row>
    <row r="259" spans="2:28" ht="15.75" customHeight="1">
      <c r="B259" s="75"/>
      <c r="K259" s="77"/>
      <c r="L259" s="77"/>
      <c r="X259" s="251"/>
      <c r="AA259" s="78"/>
      <c r="AB259" s="76"/>
    </row>
    <row r="260" spans="2:28" ht="15.75" customHeight="1">
      <c r="B260" s="75"/>
      <c r="K260" s="77"/>
      <c r="L260" s="77"/>
      <c r="X260" s="251"/>
      <c r="AA260" s="78"/>
      <c r="AB260" s="76"/>
    </row>
    <row r="261" spans="2:28" ht="15.75" customHeight="1">
      <c r="B261" s="75"/>
      <c r="K261" s="77"/>
      <c r="L261" s="77"/>
      <c r="X261" s="251"/>
      <c r="AA261" s="78"/>
      <c r="AB261" s="76"/>
    </row>
    <row r="262" spans="2:28" ht="15.75" customHeight="1">
      <c r="B262" s="75"/>
      <c r="K262" s="77"/>
      <c r="L262" s="77"/>
      <c r="X262" s="251"/>
      <c r="AA262" s="78"/>
      <c r="AB262" s="76"/>
    </row>
    <row r="263" spans="2:28" ht="15.75" customHeight="1">
      <c r="B263" s="75"/>
      <c r="K263" s="77"/>
      <c r="L263" s="77"/>
      <c r="X263" s="251"/>
      <c r="AA263" s="78"/>
      <c r="AB263" s="76"/>
    </row>
    <row r="264" spans="2:28" ht="15.75" customHeight="1">
      <c r="B264" s="75"/>
      <c r="K264" s="77"/>
      <c r="L264" s="77"/>
      <c r="X264" s="251"/>
      <c r="AA264" s="78"/>
      <c r="AB264" s="76"/>
    </row>
    <row r="265" spans="2:28" ht="15.75" customHeight="1">
      <c r="B265" s="75"/>
      <c r="K265" s="77"/>
      <c r="L265" s="77"/>
      <c r="X265" s="251"/>
      <c r="AA265" s="78"/>
      <c r="AB265" s="76"/>
    </row>
    <row r="266" spans="2:28" ht="15.75" customHeight="1">
      <c r="B266" s="75"/>
      <c r="K266" s="77"/>
      <c r="L266" s="77"/>
      <c r="X266" s="251"/>
      <c r="AA266" s="78"/>
      <c r="AB266" s="76"/>
    </row>
    <row r="267" spans="2:28" ht="15.75" customHeight="1">
      <c r="B267" s="75"/>
      <c r="K267" s="77"/>
      <c r="L267" s="77"/>
      <c r="X267" s="251"/>
      <c r="AA267" s="78"/>
      <c r="AB267" s="76"/>
    </row>
    <row r="268" spans="2:28" ht="15.75" customHeight="1">
      <c r="B268" s="75"/>
      <c r="K268" s="77"/>
      <c r="L268" s="77"/>
      <c r="X268" s="251"/>
      <c r="AA268" s="78"/>
      <c r="AB268" s="76"/>
    </row>
    <row r="269" spans="2:28" ht="15.75" customHeight="1">
      <c r="B269" s="75"/>
      <c r="K269" s="77"/>
      <c r="L269" s="77"/>
      <c r="X269" s="251"/>
      <c r="AA269" s="78"/>
      <c r="AB269" s="76"/>
    </row>
    <row r="270" spans="2:28" ht="15.75" customHeight="1">
      <c r="B270" s="75"/>
      <c r="K270" s="77"/>
      <c r="L270" s="77"/>
      <c r="X270" s="251"/>
      <c r="AA270" s="78"/>
      <c r="AB270" s="76"/>
    </row>
    <row r="271" spans="2:28" ht="15.75" customHeight="1">
      <c r="B271" s="75"/>
      <c r="K271" s="77"/>
      <c r="L271" s="77"/>
      <c r="X271" s="251"/>
      <c r="AA271" s="78"/>
      <c r="AB271" s="76"/>
    </row>
    <row r="272" spans="2:28" ht="15.75" customHeight="1">
      <c r="B272" s="75"/>
      <c r="K272" s="77"/>
      <c r="L272" s="77"/>
      <c r="X272" s="251"/>
      <c r="AA272" s="78"/>
      <c r="AB272" s="76"/>
    </row>
    <row r="273" spans="2:28" ht="15.75" customHeight="1">
      <c r="B273" s="75"/>
      <c r="K273" s="77"/>
      <c r="L273" s="77"/>
      <c r="X273" s="251"/>
      <c r="AA273" s="78"/>
      <c r="AB273" s="76"/>
    </row>
    <row r="274" spans="2:28" ht="15.75" customHeight="1">
      <c r="B274" s="75"/>
      <c r="K274" s="77"/>
      <c r="L274" s="77"/>
      <c r="X274" s="251"/>
      <c r="AA274" s="78"/>
      <c r="AB274" s="76"/>
    </row>
    <row r="275" spans="2:28" ht="15.75" customHeight="1">
      <c r="B275" s="75"/>
      <c r="K275" s="77"/>
      <c r="L275" s="77"/>
      <c r="X275" s="251"/>
      <c r="AA275" s="78"/>
      <c r="AB275" s="76"/>
    </row>
    <row r="276" spans="2:28" ht="15.75" customHeight="1">
      <c r="B276" s="75"/>
      <c r="K276" s="77"/>
      <c r="L276" s="77"/>
      <c r="X276" s="251"/>
      <c r="AA276" s="78"/>
      <c r="AB276" s="76"/>
    </row>
    <row r="277" spans="2:28" ht="15.75" customHeight="1">
      <c r="B277" s="75"/>
      <c r="K277" s="77"/>
      <c r="L277" s="77"/>
      <c r="X277" s="251"/>
      <c r="AA277" s="78"/>
      <c r="AB277" s="76"/>
    </row>
    <row r="278" spans="2:28" ht="15.75" customHeight="1">
      <c r="B278" s="75"/>
      <c r="K278" s="77"/>
      <c r="L278" s="77"/>
      <c r="X278" s="251"/>
      <c r="AA278" s="78"/>
      <c r="AB278" s="76"/>
    </row>
    <row r="279" spans="2:28" ht="15.75" customHeight="1">
      <c r="B279" s="75"/>
      <c r="K279" s="77"/>
      <c r="L279" s="77"/>
      <c r="X279" s="251"/>
      <c r="AA279" s="78"/>
      <c r="AB279" s="76"/>
    </row>
    <row r="280" spans="2:28" ht="15.75" customHeight="1">
      <c r="B280" s="75"/>
      <c r="K280" s="77"/>
      <c r="L280" s="77"/>
      <c r="X280" s="251"/>
      <c r="AA280" s="78"/>
      <c r="AB280" s="76"/>
    </row>
    <row r="281" spans="2:28" ht="15.75" customHeight="1">
      <c r="B281" s="75"/>
      <c r="K281" s="77"/>
      <c r="L281" s="77"/>
      <c r="X281" s="251"/>
      <c r="AA281" s="78"/>
      <c r="AB281" s="76"/>
    </row>
    <row r="282" spans="2:28" ht="15.75" customHeight="1">
      <c r="B282" s="75"/>
      <c r="K282" s="77"/>
      <c r="L282" s="77"/>
      <c r="X282" s="251"/>
      <c r="AA282" s="78"/>
      <c r="AB282" s="76"/>
    </row>
    <row r="283" spans="2:28" ht="15.75" customHeight="1">
      <c r="B283" s="75"/>
      <c r="K283" s="77"/>
      <c r="L283" s="77"/>
      <c r="X283" s="251"/>
      <c r="AA283" s="78"/>
      <c r="AB283" s="76"/>
    </row>
    <row r="284" spans="2:28" ht="15.75" customHeight="1">
      <c r="B284" s="75"/>
      <c r="K284" s="77"/>
      <c r="L284" s="77"/>
      <c r="X284" s="251"/>
      <c r="AA284" s="78"/>
      <c r="AB284" s="76"/>
    </row>
    <row r="285" spans="2:28" ht="15.75" customHeight="1">
      <c r="B285" s="75"/>
      <c r="K285" s="77"/>
      <c r="L285" s="77"/>
      <c r="X285" s="251"/>
      <c r="AA285" s="78"/>
      <c r="AB285" s="76"/>
    </row>
    <row r="286" spans="2:28" ht="15.75" customHeight="1">
      <c r="B286" s="75"/>
      <c r="K286" s="77"/>
      <c r="L286" s="77"/>
      <c r="X286" s="251"/>
      <c r="AA286" s="78"/>
      <c r="AB286" s="76"/>
    </row>
    <row r="287" spans="2:28" ht="15.75" customHeight="1">
      <c r="B287" s="75"/>
      <c r="K287" s="77"/>
      <c r="L287" s="77"/>
      <c r="X287" s="251"/>
      <c r="AA287" s="78"/>
      <c r="AB287" s="76"/>
    </row>
    <row r="288" spans="2:28" ht="15.75" customHeight="1">
      <c r="B288" s="75"/>
      <c r="K288" s="77"/>
      <c r="L288" s="77"/>
      <c r="X288" s="251"/>
      <c r="AA288" s="78"/>
      <c r="AB288" s="76"/>
    </row>
    <row r="289" spans="2:28" ht="15.75" customHeight="1">
      <c r="B289" s="75"/>
      <c r="K289" s="77"/>
      <c r="L289" s="77"/>
      <c r="X289" s="251"/>
      <c r="AA289" s="78"/>
      <c r="AB289" s="76"/>
    </row>
    <row r="290" spans="2:28" ht="15.75" customHeight="1">
      <c r="B290" s="75"/>
      <c r="K290" s="77"/>
      <c r="L290" s="77"/>
      <c r="X290" s="251"/>
      <c r="AA290" s="78"/>
      <c r="AB290" s="76"/>
    </row>
    <row r="291" spans="2:28" ht="15.75" customHeight="1">
      <c r="B291" s="75"/>
      <c r="K291" s="77"/>
      <c r="L291" s="77"/>
      <c r="X291" s="251"/>
      <c r="AA291" s="78"/>
      <c r="AB291" s="76"/>
    </row>
    <row r="292" spans="2:28" ht="15.75" customHeight="1">
      <c r="B292" s="75"/>
      <c r="K292" s="77"/>
      <c r="L292" s="77"/>
      <c r="X292" s="251"/>
      <c r="AA292" s="78"/>
      <c r="AB292" s="76"/>
    </row>
    <row r="293" spans="2:28" ht="15.75" customHeight="1">
      <c r="B293" s="75"/>
      <c r="K293" s="77"/>
      <c r="L293" s="77"/>
      <c r="X293" s="251"/>
      <c r="AA293" s="78"/>
      <c r="AB293" s="76"/>
    </row>
    <row r="294" spans="2:28" ht="15.75" customHeight="1">
      <c r="B294" s="75"/>
      <c r="K294" s="77"/>
      <c r="L294" s="77"/>
      <c r="X294" s="251"/>
      <c r="AA294" s="78"/>
      <c r="AB294" s="76"/>
    </row>
    <row r="295" spans="2:28" ht="15.75" customHeight="1">
      <c r="B295" s="75"/>
      <c r="K295" s="77"/>
      <c r="L295" s="77"/>
      <c r="X295" s="251"/>
      <c r="AA295" s="78"/>
      <c r="AB295" s="76"/>
    </row>
    <row r="296" spans="2:28" ht="15.75" customHeight="1">
      <c r="B296" s="75"/>
      <c r="K296" s="77"/>
      <c r="L296" s="77"/>
      <c r="X296" s="251"/>
      <c r="AA296" s="78"/>
      <c r="AB296" s="76"/>
    </row>
    <row r="297" spans="2:28" ht="15.75" customHeight="1">
      <c r="B297" s="75"/>
      <c r="K297" s="77"/>
      <c r="L297" s="77"/>
      <c r="X297" s="251"/>
      <c r="AA297" s="78"/>
      <c r="AB297" s="76"/>
    </row>
    <row r="298" spans="2:28" ht="15.75" customHeight="1">
      <c r="B298" s="75"/>
      <c r="K298" s="77"/>
      <c r="L298" s="77"/>
      <c r="X298" s="251"/>
      <c r="AA298" s="78"/>
      <c r="AB298" s="76"/>
    </row>
    <row r="299" spans="2:28" ht="15.75" customHeight="1">
      <c r="B299" s="75"/>
      <c r="K299" s="77"/>
      <c r="L299" s="77"/>
      <c r="X299" s="251"/>
      <c r="AA299" s="78"/>
      <c r="AB299" s="76"/>
    </row>
    <row r="300" spans="2:28" ht="15.75" customHeight="1">
      <c r="B300" s="75"/>
      <c r="K300" s="77"/>
      <c r="L300" s="77"/>
      <c r="X300" s="251"/>
      <c r="AA300" s="78"/>
      <c r="AB300" s="76"/>
    </row>
    <row r="301" spans="2:28" ht="15.75" customHeight="1">
      <c r="B301" s="75"/>
      <c r="K301" s="77"/>
      <c r="L301" s="77"/>
      <c r="X301" s="251"/>
      <c r="AA301" s="78"/>
      <c r="AB301" s="76"/>
    </row>
    <row r="302" spans="2:28" ht="15.75" customHeight="1">
      <c r="B302" s="75"/>
      <c r="K302" s="77"/>
      <c r="L302" s="77"/>
      <c r="X302" s="251"/>
      <c r="AA302" s="78"/>
      <c r="AB302" s="76"/>
    </row>
    <row r="303" spans="2:28" ht="15.75" customHeight="1">
      <c r="B303" s="75"/>
      <c r="K303" s="77"/>
      <c r="L303" s="77"/>
      <c r="X303" s="251"/>
      <c r="AA303" s="78"/>
      <c r="AB303" s="76"/>
    </row>
    <row r="304" spans="2:28" ht="15.75" customHeight="1">
      <c r="B304" s="75"/>
      <c r="K304" s="77"/>
      <c r="L304" s="77"/>
      <c r="X304" s="251"/>
      <c r="AA304" s="78"/>
      <c r="AB304" s="76"/>
    </row>
    <row r="305" spans="2:28" ht="15.75" customHeight="1">
      <c r="B305" s="75"/>
      <c r="K305" s="77"/>
      <c r="L305" s="77"/>
      <c r="X305" s="251"/>
      <c r="AA305" s="78"/>
      <c r="AB305" s="76"/>
    </row>
    <row r="306" spans="2:28" ht="15.75" customHeight="1">
      <c r="B306" s="75"/>
      <c r="K306" s="77"/>
      <c r="L306" s="77"/>
      <c r="X306" s="251"/>
      <c r="AA306" s="78"/>
      <c r="AB306" s="76"/>
    </row>
    <row r="307" spans="2:28" ht="15.75" customHeight="1">
      <c r="B307" s="75"/>
      <c r="K307" s="77"/>
      <c r="L307" s="77"/>
      <c r="X307" s="251"/>
      <c r="AA307" s="78"/>
      <c r="AB307" s="76"/>
    </row>
    <row r="308" spans="2:28" ht="15.75" customHeight="1">
      <c r="B308" s="75"/>
      <c r="K308" s="77"/>
      <c r="L308" s="77"/>
      <c r="X308" s="251"/>
      <c r="AA308" s="78"/>
      <c r="AB308" s="76"/>
    </row>
    <row r="309" spans="2:28" ht="15.75" customHeight="1">
      <c r="B309" s="75"/>
      <c r="K309" s="77"/>
      <c r="L309" s="77"/>
      <c r="X309" s="251"/>
      <c r="AA309" s="78"/>
      <c r="AB309" s="76"/>
    </row>
    <row r="310" spans="2:28" ht="15.75" customHeight="1">
      <c r="B310" s="75"/>
      <c r="K310" s="77"/>
      <c r="L310" s="77"/>
      <c r="X310" s="251"/>
      <c r="AA310" s="78"/>
      <c r="AB310" s="76"/>
    </row>
    <row r="311" spans="2:28" ht="15.75" customHeight="1">
      <c r="B311" s="75"/>
      <c r="K311" s="77"/>
      <c r="L311" s="77"/>
      <c r="X311" s="251"/>
      <c r="AA311" s="78"/>
      <c r="AB311" s="76"/>
    </row>
    <row r="312" spans="2:28" ht="15.75" customHeight="1">
      <c r="B312" s="75"/>
      <c r="K312" s="77"/>
      <c r="L312" s="77"/>
      <c r="X312" s="251"/>
      <c r="AA312" s="78"/>
      <c r="AB312" s="76"/>
    </row>
    <row r="313" spans="2:28" ht="15.75" customHeight="1">
      <c r="B313" s="75"/>
      <c r="K313" s="77"/>
      <c r="L313" s="77"/>
      <c r="X313" s="251"/>
      <c r="AA313" s="78"/>
      <c r="AB313" s="76"/>
    </row>
    <row r="314" spans="2:28" ht="15.75" customHeight="1">
      <c r="B314" s="75"/>
      <c r="K314" s="77"/>
      <c r="L314" s="77"/>
      <c r="X314" s="251"/>
      <c r="AA314" s="78"/>
      <c r="AB314" s="76"/>
    </row>
    <row r="315" spans="2:28" ht="15.75" customHeight="1">
      <c r="B315" s="75"/>
      <c r="K315" s="77"/>
      <c r="L315" s="77"/>
      <c r="X315" s="251"/>
      <c r="AA315" s="78"/>
      <c r="AB315" s="76"/>
    </row>
    <row r="316" spans="2:28" ht="15.75" customHeight="1">
      <c r="B316" s="75"/>
      <c r="K316" s="77"/>
      <c r="L316" s="77"/>
      <c r="X316" s="251"/>
      <c r="AA316" s="78"/>
      <c r="AB316" s="76"/>
    </row>
    <row r="317" spans="2:28" ht="15.75" customHeight="1">
      <c r="B317" s="75"/>
      <c r="K317" s="77"/>
      <c r="L317" s="77"/>
      <c r="X317" s="251"/>
      <c r="AA317" s="78"/>
      <c r="AB317" s="76"/>
    </row>
    <row r="318" spans="2:28" ht="15.75" customHeight="1">
      <c r="B318" s="75"/>
      <c r="K318" s="77"/>
      <c r="L318" s="77"/>
      <c r="X318" s="251"/>
      <c r="AA318" s="78"/>
      <c r="AB318" s="76"/>
    </row>
    <row r="319" spans="2:28" ht="15.75" customHeight="1">
      <c r="B319" s="75"/>
      <c r="K319" s="77"/>
      <c r="L319" s="77"/>
      <c r="X319" s="251"/>
      <c r="AA319" s="78"/>
      <c r="AB319" s="76"/>
    </row>
    <row r="320" spans="2:28" ht="15.75" customHeight="1">
      <c r="B320" s="75"/>
      <c r="K320" s="77"/>
      <c r="L320" s="77"/>
      <c r="X320" s="251"/>
      <c r="AA320" s="78"/>
      <c r="AB320" s="76"/>
    </row>
    <row r="321" spans="2:28" ht="15.75" customHeight="1">
      <c r="B321" s="75"/>
      <c r="K321" s="77"/>
      <c r="L321" s="77"/>
      <c r="X321" s="251"/>
      <c r="AA321" s="78"/>
      <c r="AB321" s="76"/>
    </row>
    <row r="322" spans="2:28" ht="15.75" customHeight="1">
      <c r="B322" s="75"/>
      <c r="K322" s="77"/>
      <c r="L322" s="77"/>
      <c r="X322" s="251"/>
      <c r="AA322" s="78"/>
      <c r="AB322" s="76"/>
    </row>
    <row r="323" spans="2:28" ht="15.75" customHeight="1">
      <c r="B323" s="75"/>
      <c r="K323" s="77"/>
      <c r="L323" s="77"/>
      <c r="X323" s="251"/>
      <c r="AA323" s="78"/>
      <c r="AB323" s="76"/>
    </row>
    <row r="324" spans="2:28" ht="15.75" customHeight="1">
      <c r="B324" s="75"/>
      <c r="K324" s="77"/>
      <c r="L324" s="77"/>
      <c r="X324" s="251"/>
      <c r="AA324" s="78"/>
      <c r="AB324" s="76"/>
    </row>
    <row r="325" spans="2:28" ht="15.75" customHeight="1">
      <c r="B325" s="75"/>
      <c r="K325" s="77"/>
      <c r="L325" s="77"/>
      <c r="X325" s="251"/>
      <c r="AA325" s="78"/>
      <c r="AB325" s="76"/>
    </row>
    <row r="326" spans="2:28" ht="15.75" customHeight="1">
      <c r="B326" s="75"/>
      <c r="K326" s="77"/>
      <c r="L326" s="77"/>
      <c r="X326" s="251"/>
      <c r="AA326" s="78"/>
      <c r="AB326" s="76"/>
    </row>
    <row r="327" spans="2:28" ht="15.75" customHeight="1">
      <c r="B327" s="75"/>
      <c r="K327" s="77"/>
      <c r="L327" s="77"/>
      <c r="X327" s="251"/>
      <c r="AA327" s="78"/>
      <c r="AB327" s="76"/>
    </row>
    <row r="328" spans="2:28" ht="15.75" customHeight="1">
      <c r="B328" s="75"/>
      <c r="K328" s="77"/>
      <c r="L328" s="77"/>
      <c r="X328" s="251"/>
      <c r="AA328" s="78"/>
      <c r="AB328" s="76"/>
    </row>
    <row r="329" spans="2:28" ht="15.75" customHeight="1">
      <c r="B329" s="75"/>
      <c r="K329" s="77"/>
      <c r="L329" s="77"/>
      <c r="X329" s="251"/>
      <c r="AA329" s="78"/>
      <c r="AB329" s="76"/>
    </row>
    <row r="330" spans="2:28" ht="15.75" customHeight="1">
      <c r="B330" s="75"/>
      <c r="K330" s="77"/>
      <c r="L330" s="77"/>
      <c r="X330" s="251"/>
      <c r="AA330" s="78"/>
      <c r="AB330" s="76"/>
    </row>
    <row r="331" spans="2:28" ht="15.75" customHeight="1">
      <c r="B331" s="75"/>
      <c r="K331" s="77"/>
      <c r="L331" s="77"/>
      <c r="X331" s="251"/>
      <c r="AA331" s="78"/>
      <c r="AB331" s="76"/>
    </row>
    <row r="332" spans="2:28" ht="15.75" customHeight="1">
      <c r="B332" s="75"/>
      <c r="K332" s="77"/>
      <c r="L332" s="77"/>
      <c r="X332" s="251"/>
      <c r="AA332" s="78"/>
      <c r="AB332" s="76"/>
    </row>
    <row r="333" spans="2:28" ht="15.75" customHeight="1">
      <c r="B333" s="75"/>
      <c r="K333" s="77"/>
      <c r="L333" s="77"/>
      <c r="X333" s="251"/>
      <c r="AA333" s="78"/>
      <c r="AB333" s="76"/>
    </row>
    <row r="334" spans="2:28" ht="15.75" customHeight="1">
      <c r="B334" s="75"/>
      <c r="K334" s="77"/>
      <c r="L334" s="77"/>
      <c r="X334" s="251"/>
      <c r="AA334" s="78"/>
      <c r="AB334" s="76"/>
    </row>
    <row r="335" spans="2:28" ht="15.75" customHeight="1">
      <c r="B335" s="75"/>
      <c r="K335" s="77"/>
      <c r="L335" s="77"/>
      <c r="X335" s="251"/>
      <c r="AA335" s="78"/>
      <c r="AB335" s="76"/>
    </row>
    <row r="336" spans="2:28" ht="15.75" customHeight="1">
      <c r="B336" s="75"/>
      <c r="K336" s="77"/>
      <c r="L336" s="77"/>
      <c r="X336" s="251"/>
      <c r="AA336" s="78"/>
      <c r="AB336" s="76"/>
    </row>
    <row r="337" spans="2:28" ht="15.75" customHeight="1">
      <c r="B337" s="75"/>
      <c r="K337" s="77"/>
      <c r="L337" s="77"/>
      <c r="X337" s="251"/>
      <c r="AA337" s="78"/>
      <c r="AB337" s="76"/>
    </row>
    <row r="338" spans="2:28" ht="15.75" customHeight="1">
      <c r="B338" s="75"/>
      <c r="K338" s="77"/>
      <c r="L338" s="77"/>
      <c r="X338" s="251"/>
      <c r="AA338" s="78"/>
      <c r="AB338" s="76"/>
    </row>
    <row r="339" spans="2:28" ht="15.75" customHeight="1">
      <c r="B339" s="75"/>
      <c r="K339" s="77"/>
      <c r="L339" s="77"/>
      <c r="X339" s="251"/>
      <c r="AA339" s="78"/>
      <c r="AB339" s="76"/>
    </row>
    <row r="340" spans="2:28" ht="15.75" customHeight="1">
      <c r="B340" s="75"/>
      <c r="K340" s="77"/>
      <c r="L340" s="77"/>
      <c r="X340" s="251"/>
      <c r="AA340" s="78"/>
      <c r="AB340" s="76"/>
    </row>
    <row r="341" spans="2:28" ht="15.75" customHeight="1">
      <c r="B341" s="75"/>
      <c r="K341" s="77"/>
      <c r="L341" s="77"/>
      <c r="X341" s="251"/>
      <c r="AA341" s="78"/>
      <c r="AB341" s="76"/>
    </row>
    <row r="342" spans="2:28" ht="15.75" customHeight="1">
      <c r="B342" s="75"/>
      <c r="K342" s="77"/>
      <c r="L342" s="77"/>
      <c r="X342" s="251"/>
      <c r="AA342" s="78"/>
      <c r="AB342" s="76"/>
    </row>
    <row r="343" spans="2:28" ht="15.75" customHeight="1">
      <c r="B343" s="75"/>
      <c r="K343" s="77"/>
      <c r="L343" s="77"/>
      <c r="X343" s="251"/>
      <c r="AA343" s="78"/>
      <c r="AB343" s="76"/>
    </row>
    <row r="344" spans="2:28" ht="15.75" customHeight="1">
      <c r="B344" s="75"/>
      <c r="K344" s="77"/>
      <c r="L344" s="77"/>
      <c r="X344" s="251"/>
      <c r="AA344" s="78"/>
      <c r="AB344" s="76"/>
    </row>
    <row r="345" spans="2:28" ht="15.75" customHeight="1">
      <c r="B345" s="75"/>
      <c r="K345" s="77"/>
      <c r="L345" s="77"/>
      <c r="X345" s="251"/>
      <c r="AA345" s="78"/>
      <c r="AB345" s="76"/>
    </row>
    <row r="346" spans="2:28" ht="15.75" customHeight="1">
      <c r="B346" s="75"/>
      <c r="K346" s="77"/>
      <c r="L346" s="77"/>
      <c r="X346" s="251"/>
      <c r="AA346" s="78"/>
      <c r="AB346" s="76"/>
    </row>
    <row r="347" spans="2:28" ht="15.75" customHeight="1">
      <c r="B347" s="75"/>
      <c r="K347" s="77"/>
      <c r="L347" s="77"/>
      <c r="X347" s="251"/>
      <c r="AA347" s="78"/>
      <c r="AB347" s="76"/>
    </row>
    <row r="348" spans="2:28" ht="15.75" customHeight="1">
      <c r="B348" s="75"/>
      <c r="K348" s="77"/>
      <c r="L348" s="77"/>
      <c r="X348" s="251"/>
      <c r="AA348" s="78"/>
      <c r="AB348" s="76"/>
    </row>
    <row r="349" spans="2:28" ht="15.75" customHeight="1">
      <c r="B349" s="75"/>
      <c r="K349" s="77"/>
      <c r="L349" s="77"/>
      <c r="X349" s="251"/>
      <c r="AA349" s="78"/>
      <c r="AB349" s="76"/>
    </row>
    <row r="350" spans="2:28" ht="15.75" customHeight="1">
      <c r="B350" s="75"/>
      <c r="K350" s="77"/>
      <c r="L350" s="77"/>
      <c r="X350" s="251"/>
      <c r="AA350" s="78"/>
      <c r="AB350" s="76"/>
    </row>
    <row r="351" spans="2:28" ht="15.75" customHeight="1">
      <c r="B351" s="75"/>
      <c r="K351" s="77"/>
      <c r="L351" s="77"/>
      <c r="X351" s="251"/>
      <c r="AA351" s="78"/>
      <c r="AB351" s="76"/>
    </row>
    <row r="352" spans="2:28" ht="15.75" customHeight="1">
      <c r="B352" s="75"/>
      <c r="K352" s="77"/>
      <c r="L352" s="77"/>
      <c r="X352" s="251"/>
      <c r="AA352" s="78"/>
      <c r="AB352" s="76"/>
    </row>
    <row r="353" spans="2:28" ht="15.75" customHeight="1">
      <c r="B353" s="75"/>
      <c r="K353" s="77"/>
      <c r="L353" s="77"/>
      <c r="X353" s="251"/>
      <c r="AA353" s="78"/>
      <c r="AB353" s="76"/>
    </row>
    <row r="354" spans="2:28" ht="15.75" customHeight="1">
      <c r="B354" s="75"/>
      <c r="K354" s="77"/>
      <c r="L354" s="77"/>
      <c r="X354" s="251"/>
      <c r="AA354" s="78"/>
      <c r="AB354" s="76"/>
    </row>
    <row r="355" spans="2:28" ht="15.75" customHeight="1">
      <c r="B355" s="75"/>
      <c r="K355" s="77"/>
      <c r="L355" s="77"/>
      <c r="X355" s="251"/>
      <c r="AA355" s="78"/>
      <c r="AB355" s="76"/>
    </row>
    <row r="356" spans="2:28" ht="15.75" customHeight="1">
      <c r="B356" s="75"/>
      <c r="K356" s="77"/>
      <c r="L356" s="77"/>
      <c r="X356" s="251"/>
      <c r="AA356" s="78"/>
      <c r="AB356" s="76"/>
    </row>
    <row r="357" spans="2:28" ht="15.75" customHeight="1">
      <c r="B357" s="75"/>
      <c r="K357" s="77"/>
      <c r="L357" s="77"/>
      <c r="X357" s="251"/>
      <c r="AA357" s="78"/>
      <c r="AB357" s="76"/>
    </row>
    <row r="358" spans="2:28" ht="15.75" customHeight="1">
      <c r="B358" s="75"/>
      <c r="K358" s="77"/>
      <c r="L358" s="77"/>
      <c r="X358" s="251"/>
      <c r="AA358" s="78"/>
      <c r="AB358" s="76"/>
    </row>
    <row r="359" spans="2:28" ht="15.75" customHeight="1">
      <c r="B359" s="75"/>
      <c r="K359" s="77"/>
      <c r="L359" s="77"/>
      <c r="X359" s="251"/>
      <c r="AA359" s="78"/>
      <c r="AB359" s="76"/>
    </row>
    <row r="360" spans="2:28" ht="15.75" customHeight="1">
      <c r="B360" s="75"/>
      <c r="K360" s="77"/>
      <c r="L360" s="77"/>
      <c r="X360" s="251"/>
      <c r="AA360" s="78"/>
      <c r="AB360" s="76"/>
    </row>
    <row r="361" spans="2:28" ht="15.75" customHeight="1">
      <c r="B361" s="75"/>
      <c r="K361" s="77"/>
      <c r="L361" s="77"/>
      <c r="X361" s="251"/>
      <c r="AA361" s="78"/>
      <c r="AB361" s="76"/>
    </row>
    <row r="362" spans="2:28" ht="15.75" customHeight="1">
      <c r="B362" s="75"/>
      <c r="K362" s="77"/>
      <c r="L362" s="77"/>
      <c r="X362" s="251"/>
      <c r="AA362" s="78"/>
      <c r="AB362" s="76"/>
    </row>
    <row r="363" spans="2:28" ht="15.75" customHeight="1">
      <c r="B363" s="75"/>
      <c r="K363" s="77"/>
      <c r="L363" s="77"/>
      <c r="X363" s="251"/>
      <c r="AA363" s="78"/>
      <c r="AB363" s="76"/>
    </row>
    <row r="364" spans="2:28" ht="15.75" customHeight="1">
      <c r="B364" s="75"/>
      <c r="K364" s="77"/>
      <c r="L364" s="77"/>
      <c r="X364" s="251"/>
      <c r="AA364" s="78"/>
      <c r="AB364" s="76"/>
    </row>
    <row r="365" spans="2:28" ht="15.75" customHeight="1">
      <c r="B365" s="75"/>
      <c r="K365" s="77"/>
      <c r="L365" s="77"/>
      <c r="X365" s="251"/>
      <c r="AA365" s="78"/>
      <c r="AB365" s="76"/>
    </row>
    <row r="366" spans="2:28" ht="15.75" customHeight="1">
      <c r="B366" s="75"/>
      <c r="K366" s="77"/>
      <c r="L366" s="77"/>
      <c r="X366" s="251"/>
      <c r="AA366" s="78"/>
      <c r="AB366" s="76"/>
    </row>
    <row r="367" spans="2:28" ht="15.75" customHeight="1">
      <c r="B367" s="75"/>
      <c r="K367" s="77"/>
      <c r="L367" s="77"/>
      <c r="X367" s="251"/>
      <c r="AA367" s="78"/>
      <c r="AB367" s="76"/>
    </row>
    <row r="368" spans="2:28" ht="15.75" customHeight="1">
      <c r="B368" s="75"/>
      <c r="K368" s="77"/>
      <c r="L368" s="77"/>
      <c r="X368" s="251"/>
      <c r="AA368" s="78"/>
      <c r="AB368" s="76"/>
    </row>
    <row r="369" spans="2:28" ht="15.75" customHeight="1">
      <c r="B369" s="75"/>
      <c r="K369" s="77"/>
      <c r="L369" s="77"/>
      <c r="X369" s="251"/>
      <c r="AA369" s="78"/>
      <c r="AB369" s="76"/>
    </row>
    <row r="370" spans="2:28" ht="15.75" customHeight="1">
      <c r="B370" s="75"/>
      <c r="K370" s="77"/>
      <c r="L370" s="77"/>
      <c r="X370" s="251"/>
      <c r="AA370" s="78"/>
      <c r="AB370" s="76"/>
    </row>
    <row r="371" spans="2:28" ht="15.75" customHeight="1">
      <c r="B371" s="75"/>
      <c r="K371" s="77"/>
      <c r="L371" s="77"/>
      <c r="X371" s="251"/>
      <c r="AA371" s="78"/>
      <c r="AB371" s="76"/>
    </row>
    <row r="372" spans="2:28" ht="15.75" customHeight="1">
      <c r="B372" s="75"/>
      <c r="K372" s="77"/>
      <c r="L372" s="77"/>
      <c r="X372" s="251"/>
      <c r="AA372" s="78"/>
      <c r="AB372" s="76"/>
    </row>
    <row r="373" spans="2:28" ht="15.75" customHeight="1">
      <c r="B373" s="75"/>
      <c r="K373" s="77"/>
      <c r="L373" s="77"/>
      <c r="X373" s="251"/>
      <c r="AA373" s="78"/>
      <c r="AB373" s="76"/>
    </row>
    <row r="374" spans="2:28" ht="15.75" customHeight="1">
      <c r="B374" s="75"/>
      <c r="K374" s="77"/>
      <c r="L374" s="77"/>
      <c r="X374" s="251"/>
      <c r="AA374" s="78"/>
      <c r="AB374" s="76"/>
    </row>
    <row r="375" spans="2:28" ht="15.75" customHeight="1">
      <c r="B375" s="75"/>
      <c r="K375" s="77"/>
      <c r="L375" s="77"/>
      <c r="X375" s="251"/>
      <c r="AA375" s="78"/>
      <c r="AB375" s="76"/>
    </row>
    <row r="376" spans="2:28" ht="15.75" customHeight="1">
      <c r="B376" s="75"/>
      <c r="K376" s="77"/>
      <c r="L376" s="77"/>
      <c r="X376" s="251"/>
      <c r="AA376" s="78"/>
      <c r="AB376" s="76"/>
    </row>
    <row r="377" spans="2:28" ht="15.75" customHeight="1">
      <c r="B377" s="75"/>
      <c r="K377" s="77"/>
      <c r="L377" s="77"/>
      <c r="X377" s="251"/>
      <c r="AA377" s="78"/>
      <c r="AB377" s="76"/>
    </row>
    <row r="378" spans="2:28" ht="15.75" customHeight="1">
      <c r="B378" s="75"/>
      <c r="K378" s="77"/>
      <c r="L378" s="77"/>
      <c r="X378" s="251"/>
      <c r="AA378" s="78"/>
      <c r="AB378" s="76"/>
    </row>
    <row r="379" spans="2:28" ht="15.75" customHeight="1">
      <c r="B379" s="75"/>
      <c r="K379" s="77"/>
      <c r="L379" s="77"/>
      <c r="X379" s="251"/>
      <c r="AA379" s="78"/>
      <c r="AB379" s="76"/>
    </row>
    <row r="380" spans="2:28" ht="15.75" customHeight="1">
      <c r="B380" s="75"/>
      <c r="K380" s="77"/>
      <c r="L380" s="77"/>
      <c r="X380" s="251"/>
      <c r="AA380" s="78"/>
      <c r="AB380" s="76"/>
    </row>
    <row r="381" spans="2:28" ht="15.75" customHeight="1">
      <c r="B381" s="75"/>
      <c r="K381" s="77"/>
      <c r="L381" s="77"/>
      <c r="X381" s="251"/>
      <c r="AA381" s="78"/>
      <c r="AB381" s="76"/>
    </row>
    <row r="382" spans="2:28" ht="15.75" customHeight="1">
      <c r="B382" s="75"/>
      <c r="K382" s="77"/>
      <c r="L382" s="77"/>
      <c r="X382" s="251"/>
      <c r="AA382" s="78"/>
      <c r="AB382" s="76"/>
    </row>
    <row r="383" spans="2:28" ht="15.75" customHeight="1">
      <c r="B383" s="75"/>
      <c r="K383" s="77"/>
      <c r="L383" s="77"/>
      <c r="X383" s="251"/>
      <c r="AA383" s="78"/>
      <c r="AB383" s="76"/>
    </row>
    <row r="384" spans="2:28" ht="15.75" customHeight="1">
      <c r="B384" s="75"/>
      <c r="K384" s="77"/>
      <c r="L384" s="77"/>
      <c r="X384" s="251"/>
      <c r="AA384" s="78"/>
      <c r="AB384" s="76"/>
    </row>
    <row r="385" spans="2:28" ht="15.75" customHeight="1">
      <c r="B385" s="75"/>
      <c r="K385" s="77"/>
      <c r="L385" s="77"/>
      <c r="X385" s="251"/>
      <c r="AA385" s="78"/>
      <c r="AB385" s="76"/>
    </row>
    <row r="386" spans="2:28" ht="15.75" customHeight="1">
      <c r="B386" s="75"/>
      <c r="K386" s="77"/>
      <c r="L386" s="77"/>
      <c r="X386" s="251"/>
      <c r="AA386" s="78"/>
      <c r="AB386" s="76"/>
    </row>
    <row r="387" spans="2:28" ht="15.75" customHeight="1">
      <c r="B387" s="75"/>
      <c r="K387" s="77"/>
      <c r="L387" s="77"/>
      <c r="X387" s="251"/>
      <c r="AA387" s="78"/>
      <c r="AB387" s="76"/>
    </row>
    <row r="388" spans="2:28" ht="15.75" customHeight="1">
      <c r="B388" s="75"/>
      <c r="K388" s="77"/>
      <c r="L388" s="77"/>
      <c r="X388" s="251"/>
      <c r="AA388" s="78"/>
      <c r="AB388" s="76"/>
    </row>
    <row r="389" spans="2:28" ht="15.75" customHeight="1">
      <c r="B389" s="75"/>
      <c r="K389" s="77"/>
      <c r="L389" s="77"/>
      <c r="X389" s="251"/>
      <c r="AA389" s="78"/>
      <c r="AB389" s="76"/>
    </row>
    <row r="390" spans="2:28" ht="15.75" customHeight="1">
      <c r="B390" s="75"/>
      <c r="K390" s="77"/>
      <c r="L390" s="77"/>
      <c r="X390" s="251"/>
      <c r="AA390" s="78"/>
      <c r="AB390" s="76"/>
    </row>
    <row r="391" spans="2:28" ht="15.75" customHeight="1">
      <c r="B391" s="75"/>
      <c r="K391" s="77"/>
      <c r="L391" s="77"/>
      <c r="X391" s="251"/>
      <c r="AA391" s="78"/>
      <c r="AB391" s="76"/>
    </row>
    <row r="392" spans="2:28" ht="15.75" customHeight="1">
      <c r="B392" s="75"/>
      <c r="K392" s="77"/>
      <c r="L392" s="77"/>
      <c r="X392" s="251"/>
      <c r="AA392" s="78"/>
      <c r="AB392" s="76"/>
    </row>
    <row r="393" spans="2:28" ht="15.75" customHeight="1">
      <c r="B393" s="75"/>
      <c r="K393" s="77"/>
      <c r="L393" s="77"/>
      <c r="X393" s="251"/>
      <c r="AA393" s="78"/>
      <c r="AB393" s="76"/>
    </row>
    <row r="394" spans="2:28" ht="15.75" customHeight="1">
      <c r="B394" s="75"/>
      <c r="K394" s="77"/>
      <c r="L394" s="77"/>
      <c r="X394" s="251"/>
      <c r="AA394" s="78"/>
      <c r="AB394" s="76"/>
    </row>
    <row r="395" spans="2:28" ht="15.75" customHeight="1">
      <c r="B395" s="75"/>
      <c r="K395" s="77"/>
      <c r="L395" s="77"/>
      <c r="X395" s="251"/>
      <c r="AA395" s="78"/>
      <c r="AB395" s="76"/>
    </row>
    <row r="396" spans="2:28" ht="15.75" customHeight="1">
      <c r="B396" s="75"/>
      <c r="K396" s="77"/>
      <c r="L396" s="77"/>
      <c r="X396" s="251"/>
      <c r="AA396" s="78"/>
      <c r="AB396" s="76"/>
    </row>
    <row r="397" spans="2:28" ht="15.75" customHeight="1">
      <c r="B397" s="75"/>
      <c r="K397" s="77"/>
      <c r="L397" s="77"/>
      <c r="X397" s="251"/>
      <c r="AA397" s="78"/>
      <c r="AB397" s="76"/>
    </row>
    <row r="398" spans="2:28" ht="15.75" customHeight="1">
      <c r="B398" s="75"/>
      <c r="K398" s="77"/>
      <c r="L398" s="77"/>
      <c r="X398" s="251"/>
      <c r="AA398" s="78"/>
      <c r="AB398" s="76"/>
    </row>
    <row r="399" spans="2:28" ht="15.75" customHeight="1">
      <c r="B399" s="75"/>
      <c r="K399" s="77"/>
      <c r="L399" s="77"/>
      <c r="X399" s="251"/>
      <c r="AA399" s="78"/>
      <c r="AB399" s="76"/>
    </row>
    <row r="400" spans="2:28" ht="15.75" customHeight="1">
      <c r="B400" s="75"/>
      <c r="K400" s="77"/>
      <c r="L400" s="77"/>
      <c r="X400" s="251"/>
      <c r="AA400" s="78"/>
      <c r="AB400" s="76"/>
    </row>
    <row r="401" spans="2:28" ht="15.75" customHeight="1">
      <c r="B401" s="75"/>
      <c r="K401" s="77"/>
      <c r="L401" s="77"/>
      <c r="X401" s="251"/>
      <c r="AA401" s="78"/>
      <c r="AB401" s="76"/>
    </row>
    <row r="402" spans="2:28" ht="15.75" customHeight="1">
      <c r="B402" s="75"/>
      <c r="K402" s="77"/>
      <c r="L402" s="77"/>
      <c r="X402" s="251"/>
      <c r="AA402" s="78"/>
      <c r="AB402" s="76"/>
    </row>
    <row r="403" spans="2:28" ht="15.75" customHeight="1">
      <c r="B403" s="75"/>
      <c r="K403" s="77"/>
      <c r="L403" s="77"/>
      <c r="X403" s="251"/>
      <c r="AA403" s="78"/>
      <c r="AB403" s="76"/>
    </row>
    <row r="404" spans="2:28" ht="15.75" customHeight="1">
      <c r="B404" s="75"/>
      <c r="K404" s="77"/>
      <c r="L404" s="77"/>
      <c r="X404" s="251"/>
      <c r="AA404" s="78"/>
      <c r="AB404" s="76"/>
    </row>
    <row r="405" spans="2:28" ht="15.75" customHeight="1">
      <c r="B405" s="75"/>
      <c r="K405" s="77"/>
      <c r="L405" s="77"/>
      <c r="X405" s="251"/>
      <c r="AA405" s="78"/>
      <c r="AB405" s="76"/>
    </row>
    <row r="406" spans="2:28" ht="15.75" customHeight="1">
      <c r="B406" s="75"/>
      <c r="K406" s="77"/>
      <c r="L406" s="77"/>
      <c r="X406" s="251"/>
      <c r="AA406" s="78"/>
      <c r="AB406" s="76"/>
    </row>
    <row r="407" spans="2:28" ht="15.75" customHeight="1">
      <c r="B407" s="75"/>
      <c r="K407" s="77"/>
      <c r="L407" s="77"/>
      <c r="X407" s="251"/>
      <c r="AA407" s="78"/>
      <c r="AB407" s="76"/>
    </row>
    <row r="408" spans="2:28" ht="15.75" customHeight="1">
      <c r="B408" s="75"/>
      <c r="K408" s="77"/>
      <c r="L408" s="77"/>
      <c r="X408" s="251"/>
      <c r="AA408" s="78"/>
      <c r="AB408" s="76"/>
    </row>
    <row r="409" spans="2:28" ht="15.75" customHeight="1">
      <c r="B409" s="75"/>
      <c r="K409" s="77"/>
      <c r="L409" s="77"/>
      <c r="X409" s="251"/>
      <c r="AA409" s="78"/>
      <c r="AB409" s="76"/>
    </row>
    <row r="410" spans="2:28" ht="15.75" customHeight="1">
      <c r="B410" s="75"/>
      <c r="K410" s="77"/>
      <c r="L410" s="77"/>
      <c r="X410" s="251"/>
      <c r="AA410" s="78"/>
      <c r="AB410" s="76"/>
    </row>
    <row r="411" spans="2:28" ht="15.75" customHeight="1">
      <c r="B411" s="75"/>
      <c r="K411" s="77"/>
      <c r="L411" s="77"/>
      <c r="X411" s="251"/>
      <c r="AA411" s="78"/>
      <c r="AB411" s="76"/>
    </row>
    <row r="412" spans="2:28" ht="15.75" customHeight="1">
      <c r="B412" s="75"/>
      <c r="K412" s="77"/>
      <c r="L412" s="77"/>
      <c r="X412" s="251"/>
      <c r="AA412" s="78"/>
      <c r="AB412" s="76"/>
    </row>
    <row r="413" spans="2:28" ht="15.75" customHeight="1">
      <c r="B413" s="75"/>
      <c r="K413" s="77"/>
      <c r="L413" s="77"/>
      <c r="X413" s="251"/>
      <c r="AA413" s="78"/>
      <c r="AB413" s="76"/>
    </row>
    <row r="414" spans="2:28" ht="15.75" customHeight="1">
      <c r="B414" s="75"/>
      <c r="K414" s="77"/>
      <c r="L414" s="77"/>
      <c r="X414" s="251"/>
      <c r="AA414" s="78"/>
      <c r="AB414" s="76"/>
    </row>
    <row r="415" spans="2:28" ht="15.75" customHeight="1">
      <c r="B415" s="75"/>
      <c r="K415" s="77"/>
      <c r="L415" s="77"/>
      <c r="X415" s="251"/>
      <c r="AA415" s="78"/>
      <c r="AB415" s="76"/>
    </row>
    <row r="416" spans="2:28" ht="15.75" customHeight="1">
      <c r="B416" s="75"/>
      <c r="K416" s="77"/>
      <c r="L416" s="77"/>
      <c r="X416" s="251"/>
      <c r="AA416" s="78"/>
      <c r="AB416" s="76"/>
    </row>
    <row r="417" spans="2:28" ht="15.75" customHeight="1">
      <c r="B417" s="75"/>
      <c r="K417" s="77"/>
      <c r="L417" s="77"/>
      <c r="X417" s="251"/>
      <c r="AA417" s="78"/>
      <c r="AB417" s="76"/>
    </row>
    <row r="418" spans="2:28" ht="15.75" customHeight="1">
      <c r="B418" s="75"/>
      <c r="K418" s="77"/>
      <c r="L418" s="77"/>
      <c r="X418" s="251"/>
      <c r="AA418" s="78"/>
      <c r="AB418" s="76"/>
    </row>
    <row r="419" spans="2:28" ht="15.75" customHeight="1">
      <c r="B419" s="75"/>
      <c r="K419" s="77"/>
      <c r="L419" s="77"/>
      <c r="X419" s="251"/>
      <c r="AA419" s="78"/>
      <c r="AB419" s="76"/>
    </row>
    <row r="420" spans="2:28" ht="15.75" customHeight="1">
      <c r="B420" s="75"/>
      <c r="K420" s="77"/>
      <c r="L420" s="77"/>
      <c r="X420" s="251"/>
      <c r="AA420" s="78"/>
      <c r="AB420" s="76"/>
    </row>
    <row r="421" spans="2:28" ht="15.75" customHeight="1">
      <c r="B421" s="75"/>
      <c r="K421" s="77"/>
      <c r="L421" s="77"/>
      <c r="X421" s="251"/>
      <c r="AA421" s="78"/>
      <c r="AB421" s="76"/>
    </row>
    <row r="422" spans="2:28" ht="15.75" customHeight="1">
      <c r="B422" s="75"/>
      <c r="K422" s="77"/>
      <c r="L422" s="77"/>
      <c r="X422" s="251"/>
      <c r="AA422" s="78"/>
      <c r="AB422" s="76"/>
    </row>
    <row r="423" spans="2:28" ht="15.75" customHeight="1">
      <c r="B423" s="75"/>
      <c r="K423" s="77"/>
      <c r="L423" s="77"/>
      <c r="X423" s="251"/>
      <c r="AA423" s="78"/>
      <c r="AB423" s="76"/>
    </row>
    <row r="424" spans="2:28" ht="15.75" customHeight="1">
      <c r="B424" s="75"/>
      <c r="K424" s="77"/>
      <c r="L424" s="77"/>
      <c r="X424" s="251"/>
      <c r="AA424" s="78"/>
      <c r="AB424" s="76"/>
    </row>
    <row r="425" spans="2:28" ht="15.75" customHeight="1">
      <c r="B425" s="75"/>
      <c r="K425" s="77"/>
      <c r="L425" s="77"/>
      <c r="X425" s="251"/>
      <c r="AA425" s="78"/>
      <c r="AB425" s="76"/>
    </row>
    <row r="426" spans="2:28" ht="15.75" customHeight="1">
      <c r="B426" s="75"/>
      <c r="K426" s="77"/>
      <c r="L426" s="77"/>
      <c r="X426" s="251"/>
      <c r="AA426" s="78"/>
      <c r="AB426" s="76"/>
    </row>
    <row r="427" spans="2:28" ht="15.75" customHeight="1">
      <c r="B427" s="75"/>
      <c r="K427" s="77"/>
      <c r="L427" s="77"/>
      <c r="X427" s="251"/>
      <c r="AA427" s="78"/>
      <c r="AB427" s="76"/>
    </row>
    <row r="428" spans="2:28" ht="15.75" customHeight="1">
      <c r="B428" s="75"/>
      <c r="K428" s="77"/>
      <c r="L428" s="77"/>
      <c r="X428" s="251"/>
      <c r="AA428" s="78"/>
      <c r="AB428" s="76"/>
    </row>
    <row r="429" spans="2:28" ht="15.75" customHeight="1">
      <c r="B429" s="75"/>
      <c r="K429" s="77"/>
      <c r="L429" s="77"/>
      <c r="X429" s="251"/>
      <c r="AA429" s="78"/>
      <c r="AB429" s="76"/>
    </row>
    <row r="430" spans="2:28" ht="15.75" customHeight="1">
      <c r="B430" s="75"/>
      <c r="K430" s="77"/>
      <c r="L430" s="77"/>
      <c r="X430" s="251"/>
      <c r="AA430" s="78"/>
      <c r="AB430" s="76"/>
    </row>
    <row r="431" spans="2:28" ht="15.75" customHeight="1">
      <c r="B431" s="75"/>
      <c r="K431" s="77"/>
      <c r="L431" s="77"/>
      <c r="X431" s="251"/>
      <c r="AA431" s="78"/>
      <c r="AB431" s="76"/>
    </row>
    <row r="432" spans="2:28" ht="15.75" customHeight="1">
      <c r="B432" s="75"/>
      <c r="K432" s="77"/>
      <c r="L432" s="77"/>
      <c r="X432" s="251"/>
      <c r="AA432" s="78"/>
      <c r="AB432" s="76"/>
    </row>
    <row r="433" spans="2:28" ht="15.75" customHeight="1">
      <c r="B433" s="75"/>
      <c r="K433" s="77"/>
      <c r="L433" s="77"/>
      <c r="X433" s="251"/>
      <c r="AA433" s="78"/>
      <c r="AB433" s="76"/>
    </row>
    <row r="434" spans="2:28" ht="15.75" customHeight="1">
      <c r="B434" s="75"/>
      <c r="K434" s="77"/>
      <c r="L434" s="77"/>
      <c r="X434" s="251"/>
      <c r="AA434" s="78"/>
      <c r="AB434" s="76"/>
    </row>
    <row r="435" spans="2:28" ht="15.75" customHeight="1">
      <c r="B435" s="75"/>
      <c r="K435" s="77"/>
      <c r="L435" s="77"/>
      <c r="X435" s="251"/>
      <c r="AA435" s="78"/>
      <c r="AB435" s="76"/>
    </row>
    <row r="436" spans="2:28" ht="15.75" customHeight="1">
      <c r="B436" s="75"/>
      <c r="K436" s="77"/>
      <c r="L436" s="77"/>
      <c r="X436" s="251"/>
      <c r="AA436" s="78"/>
      <c r="AB436" s="76"/>
    </row>
    <row r="437" spans="2:28" ht="15.75" customHeight="1">
      <c r="B437" s="75"/>
      <c r="K437" s="77"/>
      <c r="L437" s="77"/>
      <c r="X437" s="251"/>
      <c r="AA437" s="78"/>
      <c r="AB437" s="76"/>
    </row>
    <row r="438" spans="2:28" ht="15.75" customHeight="1">
      <c r="B438" s="75"/>
      <c r="K438" s="77"/>
      <c r="L438" s="77"/>
      <c r="X438" s="251"/>
      <c r="AA438" s="78"/>
      <c r="AB438" s="76"/>
    </row>
    <row r="439" spans="2:28" ht="15.75" customHeight="1">
      <c r="B439" s="75"/>
      <c r="K439" s="77"/>
      <c r="L439" s="77"/>
      <c r="X439" s="251"/>
      <c r="AA439" s="78"/>
      <c r="AB439" s="76"/>
    </row>
    <row r="440" spans="2:28" ht="15.75" customHeight="1">
      <c r="B440" s="75"/>
      <c r="K440" s="77"/>
      <c r="L440" s="77"/>
      <c r="X440" s="251"/>
      <c r="AA440" s="78"/>
      <c r="AB440" s="76"/>
    </row>
    <row r="441" spans="2:28" ht="15.75" customHeight="1">
      <c r="B441" s="75"/>
      <c r="K441" s="77"/>
      <c r="L441" s="77"/>
      <c r="X441" s="251"/>
      <c r="AA441" s="78"/>
      <c r="AB441" s="76"/>
    </row>
    <row r="442" spans="2:28" ht="15.75" customHeight="1">
      <c r="B442" s="75"/>
      <c r="K442" s="77"/>
      <c r="L442" s="77"/>
      <c r="X442" s="251"/>
      <c r="AA442" s="78"/>
      <c r="AB442" s="76"/>
    </row>
    <row r="443" spans="2:28" ht="15.75" customHeight="1">
      <c r="B443" s="75"/>
      <c r="K443" s="77"/>
      <c r="L443" s="77"/>
      <c r="X443" s="251"/>
      <c r="AA443" s="78"/>
      <c r="AB443" s="76"/>
    </row>
    <row r="444" spans="2:28" ht="15.75" customHeight="1">
      <c r="B444" s="75"/>
      <c r="K444" s="77"/>
      <c r="L444" s="77"/>
      <c r="X444" s="251"/>
      <c r="AA444" s="78"/>
      <c r="AB444" s="76"/>
    </row>
    <row r="445" spans="2:28" ht="15.75" customHeight="1">
      <c r="B445" s="75"/>
      <c r="K445" s="77"/>
      <c r="L445" s="77"/>
      <c r="X445" s="251"/>
      <c r="AA445" s="78"/>
      <c r="AB445" s="76"/>
    </row>
    <row r="446" spans="2:28" ht="15.75" customHeight="1">
      <c r="B446" s="75"/>
      <c r="K446" s="77"/>
      <c r="L446" s="77"/>
      <c r="X446" s="251"/>
      <c r="AA446" s="78"/>
      <c r="AB446" s="76"/>
    </row>
    <row r="447" spans="2:28" ht="15.75" customHeight="1">
      <c r="B447" s="75"/>
      <c r="K447" s="77"/>
      <c r="L447" s="77"/>
      <c r="X447" s="251"/>
      <c r="AA447" s="78"/>
      <c r="AB447" s="76"/>
    </row>
    <row r="448" spans="2:28" ht="15.75" customHeight="1">
      <c r="B448" s="75"/>
      <c r="K448" s="77"/>
      <c r="L448" s="77"/>
      <c r="X448" s="251"/>
      <c r="AA448" s="78"/>
      <c r="AB448" s="76"/>
    </row>
    <row r="449" spans="2:28" ht="15.75" customHeight="1">
      <c r="B449" s="75"/>
      <c r="K449" s="77"/>
      <c r="L449" s="77"/>
      <c r="X449" s="251"/>
      <c r="AA449" s="78"/>
      <c r="AB449" s="76"/>
    </row>
    <row r="450" spans="2:28" ht="15.75" customHeight="1">
      <c r="B450" s="75"/>
      <c r="K450" s="77"/>
      <c r="L450" s="77"/>
      <c r="X450" s="251"/>
      <c r="AA450" s="78"/>
      <c r="AB450" s="76"/>
    </row>
    <row r="451" spans="2:28" ht="15.75" customHeight="1">
      <c r="B451" s="75"/>
      <c r="K451" s="77"/>
      <c r="L451" s="77"/>
      <c r="X451" s="251"/>
      <c r="AA451" s="78"/>
      <c r="AB451" s="76"/>
    </row>
    <row r="452" spans="2:28" ht="15.75" customHeight="1">
      <c r="B452" s="75"/>
      <c r="K452" s="77"/>
      <c r="L452" s="77"/>
      <c r="X452" s="251"/>
      <c r="AA452" s="78"/>
      <c r="AB452" s="76"/>
    </row>
    <row r="453" spans="2:28" ht="15.75" customHeight="1">
      <c r="B453" s="75"/>
      <c r="K453" s="77"/>
      <c r="L453" s="77"/>
      <c r="X453" s="251"/>
      <c r="AA453" s="78"/>
      <c r="AB453" s="76"/>
    </row>
    <row r="454" spans="2:28" ht="15.75" customHeight="1">
      <c r="B454" s="75"/>
      <c r="K454" s="77"/>
      <c r="L454" s="77"/>
      <c r="X454" s="251"/>
      <c r="AA454" s="78"/>
      <c r="AB454" s="76"/>
    </row>
    <row r="455" spans="2:28" ht="15.75" customHeight="1">
      <c r="B455" s="75"/>
      <c r="K455" s="77"/>
      <c r="L455" s="77"/>
      <c r="X455" s="251"/>
      <c r="AA455" s="78"/>
      <c r="AB455" s="76"/>
    </row>
    <row r="456" spans="2:28" ht="15.75" customHeight="1">
      <c r="B456" s="75"/>
      <c r="K456" s="77"/>
      <c r="L456" s="77"/>
      <c r="X456" s="251"/>
      <c r="AA456" s="78"/>
      <c r="AB456" s="76"/>
    </row>
    <row r="457" spans="2:28" ht="15.75" customHeight="1">
      <c r="B457" s="75"/>
      <c r="K457" s="77"/>
      <c r="L457" s="77"/>
      <c r="X457" s="251"/>
      <c r="AA457" s="78"/>
      <c r="AB457" s="76"/>
    </row>
    <row r="458" spans="2:28" ht="15.75" customHeight="1">
      <c r="B458" s="75"/>
      <c r="K458" s="77"/>
      <c r="L458" s="77"/>
      <c r="X458" s="251"/>
      <c r="AA458" s="78"/>
      <c r="AB458" s="76"/>
    </row>
    <row r="459" spans="2:28" ht="15.75" customHeight="1">
      <c r="B459" s="75"/>
      <c r="K459" s="77"/>
      <c r="L459" s="77"/>
      <c r="X459" s="251"/>
      <c r="AA459" s="78"/>
      <c r="AB459" s="76"/>
    </row>
    <row r="460" spans="2:28" ht="15.75" customHeight="1">
      <c r="B460" s="75"/>
      <c r="K460" s="77"/>
      <c r="L460" s="77"/>
      <c r="X460" s="251"/>
      <c r="AA460" s="78"/>
      <c r="AB460" s="76"/>
    </row>
    <row r="461" spans="2:28" ht="15.75" customHeight="1">
      <c r="B461" s="75"/>
      <c r="K461" s="77"/>
      <c r="L461" s="77"/>
      <c r="X461" s="251"/>
      <c r="AA461" s="78"/>
      <c r="AB461" s="76"/>
    </row>
    <row r="462" spans="2:28" ht="15.75" customHeight="1">
      <c r="B462" s="75"/>
      <c r="K462" s="77"/>
      <c r="L462" s="77"/>
      <c r="X462" s="251"/>
      <c r="AA462" s="78"/>
      <c r="AB462" s="76"/>
    </row>
    <row r="463" spans="2:28" ht="15.75" customHeight="1">
      <c r="B463" s="75"/>
      <c r="K463" s="77"/>
      <c r="L463" s="77"/>
      <c r="X463" s="251"/>
      <c r="AA463" s="78"/>
      <c r="AB463" s="76"/>
    </row>
    <row r="464" spans="2:28" ht="15.75" customHeight="1">
      <c r="B464" s="75"/>
      <c r="K464" s="77"/>
      <c r="L464" s="77"/>
      <c r="X464" s="251"/>
      <c r="AA464" s="78"/>
      <c r="AB464" s="76"/>
    </row>
    <row r="465" spans="2:28" ht="15.75" customHeight="1">
      <c r="B465" s="75"/>
      <c r="K465" s="77"/>
      <c r="L465" s="77"/>
      <c r="X465" s="251"/>
      <c r="AA465" s="78"/>
      <c r="AB465" s="76"/>
    </row>
    <row r="466" spans="2:28" ht="15.75" customHeight="1">
      <c r="B466" s="75"/>
      <c r="K466" s="77"/>
      <c r="L466" s="77"/>
      <c r="X466" s="251"/>
      <c r="AA466" s="78"/>
      <c r="AB466" s="76"/>
    </row>
    <row r="467" spans="2:28" ht="15.75" customHeight="1">
      <c r="B467" s="75"/>
      <c r="K467" s="77"/>
      <c r="L467" s="77"/>
      <c r="X467" s="251"/>
      <c r="AA467" s="78"/>
      <c r="AB467" s="76"/>
    </row>
    <row r="468" spans="2:28" ht="15.75" customHeight="1">
      <c r="B468" s="75"/>
      <c r="K468" s="77"/>
      <c r="L468" s="77"/>
      <c r="X468" s="251"/>
      <c r="AA468" s="78"/>
      <c r="AB468" s="76"/>
    </row>
    <row r="469" spans="2:28" ht="15.75" customHeight="1">
      <c r="B469" s="75"/>
      <c r="K469" s="77"/>
      <c r="L469" s="77"/>
      <c r="X469" s="251"/>
      <c r="AA469" s="78"/>
      <c r="AB469" s="76"/>
    </row>
    <row r="470" spans="2:28" ht="15.75" customHeight="1">
      <c r="B470" s="75"/>
      <c r="K470" s="77"/>
      <c r="L470" s="77"/>
      <c r="X470" s="251"/>
      <c r="AA470" s="78"/>
      <c r="AB470" s="76"/>
    </row>
    <row r="471" spans="2:28" ht="15.75" customHeight="1">
      <c r="B471" s="75"/>
      <c r="K471" s="77"/>
      <c r="L471" s="77"/>
      <c r="X471" s="251"/>
      <c r="AA471" s="78"/>
      <c r="AB471" s="76"/>
    </row>
    <row r="472" spans="2:28" ht="15.75" customHeight="1">
      <c r="B472" s="75"/>
      <c r="K472" s="77"/>
      <c r="L472" s="77"/>
      <c r="X472" s="251"/>
      <c r="AA472" s="78"/>
      <c r="AB472" s="76"/>
    </row>
    <row r="473" spans="2:28" ht="15.75" customHeight="1">
      <c r="B473" s="75"/>
      <c r="K473" s="77"/>
      <c r="L473" s="77"/>
      <c r="X473" s="251"/>
      <c r="AA473" s="78"/>
      <c r="AB473" s="76"/>
    </row>
    <row r="474" spans="2:28" ht="15.75" customHeight="1">
      <c r="B474" s="75"/>
      <c r="K474" s="77"/>
      <c r="L474" s="77"/>
      <c r="X474" s="251"/>
      <c r="AA474" s="78"/>
      <c r="AB474" s="76"/>
    </row>
    <row r="475" spans="2:28" ht="15.75" customHeight="1">
      <c r="B475" s="75"/>
      <c r="K475" s="77"/>
      <c r="L475" s="77"/>
      <c r="X475" s="251"/>
      <c r="AA475" s="78"/>
      <c r="AB475" s="76"/>
    </row>
    <row r="476" spans="2:28" ht="15.75" customHeight="1">
      <c r="B476" s="75"/>
      <c r="K476" s="77"/>
      <c r="L476" s="77"/>
      <c r="X476" s="251"/>
      <c r="AA476" s="78"/>
      <c r="AB476" s="76"/>
    </row>
    <row r="477" spans="2:28" ht="15.75" customHeight="1">
      <c r="B477" s="75"/>
      <c r="K477" s="77"/>
      <c r="L477" s="77"/>
      <c r="X477" s="251"/>
      <c r="AA477" s="78"/>
      <c r="AB477" s="76"/>
    </row>
    <row r="478" spans="2:28" ht="15.75" customHeight="1">
      <c r="B478" s="75"/>
      <c r="K478" s="77"/>
      <c r="L478" s="77"/>
      <c r="X478" s="251"/>
      <c r="AA478" s="78"/>
      <c r="AB478" s="76"/>
    </row>
    <row r="479" spans="2:28" ht="15.75" customHeight="1">
      <c r="B479" s="75"/>
      <c r="K479" s="77"/>
      <c r="L479" s="77"/>
      <c r="X479" s="251"/>
      <c r="AA479" s="78"/>
      <c r="AB479" s="76"/>
    </row>
    <row r="480" spans="2:28" ht="15.75" customHeight="1">
      <c r="B480" s="75"/>
      <c r="K480" s="77"/>
      <c r="L480" s="77"/>
      <c r="X480" s="251"/>
      <c r="AA480" s="78"/>
      <c r="AB480" s="76"/>
    </row>
    <row r="481" spans="2:28" ht="15.75" customHeight="1">
      <c r="B481" s="75"/>
      <c r="K481" s="77"/>
      <c r="L481" s="77"/>
      <c r="X481" s="251"/>
      <c r="AA481" s="78"/>
      <c r="AB481" s="76"/>
    </row>
    <row r="482" spans="2:28" ht="15.75" customHeight="1">
      <c r="B482" s="75"/>
      <c r="K482" s="77"/>
      <c r="L482" s="77"/>
      <c r="X482" s="251"/>
      <c r="AA482" s="78"/>
      <c r="AB482" s="76"/>
    </row>
    <row r="483" spans="2:28" ht="15.75" customHeight="1">
      <c r="B483" s="75"/>
      <c r="K483" s="77"/>
      <c r="L483" s="77"/>
      <c r="X483" s="251"/>
      <c r="AA483" s="78"/>
      <c r="AB483" s="76"/>
    </row>
    <row r="484" spans="2:28" ht="15.75" customHeight="1">
      <c r="B484" s="75"/>
      <c r="K484" s="77"/>
      <c r="L484" s="77"/>
      <c r="X484" s="251"/>
      <c r="AA484" s="78"/>
      <c r="AB484" s="76"/>
    </row>
    <row r="485" spans="2:28" ht="15.75" customHeight="1">
      <c r="B485" s="75"/>
      <c r="K485" s="77"/>
      <c r="L485" s="77"/>
      <c r="X485" s="251"/>
      <c r="AA485" s="78"/>
      <c r="AB485" s="76"/>
    </row>
    <row r="486" spans="2:28" ht="15.75" customHeight="1">
      <c r="B486" s="75"/>
      <c r="K486" s="77"/>
      <c r="L486" s="77"/>
      <c r="X486" s="251"/>
      <c r="AA486" s="78"/>
      <c r="AB486" s="76"/>
    </row>
    <row r="487" spans="2:28" ht="15.75" customHeight="1">
      <c r="B487" s="75"/>
      <c r="K487" s="77"/>
      <c r="L487" s="77"/>
      <c r="X487" s="251"/>
      <c r="AA487" s="78"/>
      <c r="AB487" s="76"/>
    </row>
    <row r="488" spans="2:28" ht="15.75" customHeight="1">
      <c r="B488" s="75"/>
      <c r="K488" s="77"/>
      <c r="L488" s="77"/>
      <c r="X488" s="251"/>
      <c r="AA488" s="78"/>
      <c r="AB488" s="76"/>
    </row>
    <row r="489" spans="2:28" ht="15.75" customHeight="1">
      <c r="B489" s="75"/>
      <c r="K489" s="77"/>
      <c r="L489" s="77"/>
      <c r="X489" s="251"/>
      <c r="AA489" s="78"/>
      <c r="AB489" s="76"/>
    </row>
    <row r="490" spans="2:28" ht="15.75" customHeight="1">
      <c r="B490" s="75"/>
      <c r="K490" s="77"/>
      <c r="L490" s="77"/>
      <c r="X490" s="251"/>
      <c r="AA490" s="78"/>
      <c r="AB490" s="76"/>
    </row>
    <row r="491" spans="2:28" ht="15.75" customHeight="1">
      <c r="B491" s="75"/>
      <c r="K491" s="77"/>
      <c r="L491" s="77"/>
      <c r="X491" s="251"/>
      <c r="AA491" s="78"/>
      <c r="AB491" s="76"/>
    </row>
    <row r="492" spans="2:28" ht="15.75" customHeight="1">
      <c r="B492" s="75"/>
      <c r="K492" s="77"/>
      <c r="L492" s="77"/>
      <c r="X492" s="251"/>
      <c r="AA492" s="78"/>
      <c r="AB492" s="76"/>
    </row>
    <row r="493" spans="2:28" ht="15.75" customHeight="1">
      <c r="B493" s="75"/>
      <c r="K493" s="77"/>
      <c r="L493" s="77"/>
      <c r="X493" s="251"/>
      <c r="AA493" s="78"/>
      <c r="AB493" s="76"/>
    </row>
    <row r="494" spans="2:28" ht="15.75" customHeight="1">
      <c r="B494" s="75"/>
      <c r="K494" s="77"/>
      <c r="L494" s="77"/>
      <c r="X494" s="251"/>
      <c r="AA494" s="78"/>
      <c r="AB494" s="76"/>
    </row>
    <row r="495" spans="2:28" ht="15.75" customHeight="1">
      <c r="B495" s="75"/>
      <c r="K495" s="77"/>
      <c r="L495" s="77"/>
      <c r="X495" s="251"/>
      <c r="AA495" s="78"/>
      <c r="AB495" s="76"/>
    </row>
    <row r="496" spans="2:28" ht="15.75" customHeight="1">
      <c r="B496" s="75"/>
      <c r="K496" s="77"/>
      <c r="L496" s="77"/>
      <c r="X496" s="251"/>
      <c r="AA496" s="78"/>
      <c r="AB496" s="76"/>
    </row>
    <row r="497" spans="2:28" ht="15.75" customHeight="1">
      <c r="B497" s="75"/>
      <c r="K497" s="77"/>
      <c r="L497" s="77"/>
      <c r="X497" s="251"/>
      <c r="AA497" s="78"/>
      <c r="AB497" s="76"/>
    </row>
    <row r="498" spans="2:28" ht="15.75" customHeight="1">
      <c r="B498" s="75"/>
      <c r="K498" s="77"/>
      <c r="L498" s="77"/>
      <c r="X498" s="251"/>
      <c r="AA498" s="78"/>
      <c r="AB498" s="76"/>
    </row>
    <row r="499" spans="2:28" ht="15.75" customHeight="1">
      <c r="B499" s="75"/>
      <c r="K499" s="77"/>
      <c r="L499" s="77"/>
      <c r="X499" s="251"/>
      <c r="AA499" s="78"/>
      <c r="AB499" s="76"/>
    </row>
    <row r="500" spans="2:28" ht="15.75" customHeight="1">
      <c r="B500" s="75"/>
      <c r="K500" s="77"/>
      <c r="L500" s="77"/>
      <c r="X500" s="251"/>
      <c r="AA500" s="78"/>
      <c r="AB500" s="76"/>
    </row>
    <row r="501" spans="2:28" ht="15.75" customHeight="1">
      <c r="B501" s="75"/>
      <c r="K501" s="77"/>
      <c r="L501" s="77"/>
      <c r="X501" s="251"/>
      <c r="AA501" s="78"/>
      <c r="AB501" s="76"/>
    </row>
    <row r="502" spans="2:28" ht="15.75" customHeight="1">
      <c r="B502" s="75"/>
      <c r="K502" s="77"/>
      <c r="L502" s="77"/>
      <c r="X502" s="251"/>
      <c r="AA502" s="78"/>
      <c r="AB502" s="76"/>
    </row>
    <row r="503" spans="2:28" ht="15.75" customHeight="1">
      <c r="B503" s="75"/>
      <c r="K503" s="77"/>
      <c r="L503" s="77"/>
      <c r="X503" s="251"/>
      <c r="AA503" s="78"/>
      <c r="AB503" s="76"/>
    </row>
    <row r="504" spans="2:28" ht="15.75" customHeight="1">
      <c r="B504" s="75"/>
      <c r="K504" s="77"/>
      <c r="L504" s="77"/>
      <c r="X504" s="251"/>
      <c r="AA504" s="78"/>
      <c r="AB504" s="76"/>
    </row>
    <row r="505" spans="2:28" ht="15.75" customHeight="1">
      <c r="B505" s="75"/>
      <c r="K505" s="77"/>
      <c r="L505" s="77"/>
      <c r="X505" s="251"/>
      <c r="AA505" s="78"/>
      <c r="AB505" s="76"/>
    </row>
    <row r="506" spans="2:28" ht="15.75" customHeight="1">
      <c r="B506" s="75"/>
      <c r="K506" s="77"/>
      <c r="L506" s="77"/>
      <c r="X506" s="251"/>
      <c r="AA506" s="78"/>
      <c r="AB506" s="76"/>
    </row>
    <row r="507" spans="2:28" ht="15.75" customHeight="1">
      <c r="B507" s="75"/>
      <c r="K507" s="77"/>
      <c r="L507" s="77"/>
      <c r="X507" s="251"/>
      <c r="AA507" s="78"/>
      <c r="AB507" s="76"/>
    </row>
    <row r="508" spans="2:28" ht="15.75" customHeight="1">
      <c r="B508" s="75"/>
      <c r="K508" s="77"/>
      <c r="L508" s="77"/>
      <c r="X508" s="251"/>
      <c r="AA508" s="78"/>
      <c r="AB508" s="76"/>
    </row>
    <row r="509" spans="2:28" ht="15.75" customHeight="1">
      <c r="B509" s="75"/>
      <c r="K509" s="77"/>
      <c r="L509" s="77"/>
      <c r="X509" s="251"/>
      <c r="AA509" s="78"/>
      <c r="AB509" s="76"/>
    </row>
    <row r="510" spans="2:28" ht="15.75" customHeight="1">
      <c r="B510" s="75"/>
      <c r="K510" s="77"/>
      <c r="L510" s="77"/>
      <c r="X510" s="251"/>
      <c r="AA510" s="78"/>
      <c r="AB510" s="76"/>
    </row>
    <row r="511" spans="2:28" ht="15.75" customHeight="1">
      <c r="B511" s="75"/>
      <c r="K511" s="77"/>
      <c r="L511" s="77"/>
      <c r="X511" s="251"/>
      <c r="AA511" s="78"/>
      <c r="AB511" s="76"/>
    </row>
    <row r="512" spans="2:28" ht="15.75" customHeight="1">
      <c r="B512" s="75"/>
      <c r="K512" s="77"/>
      <c r="L512" s="77"/>
      <c r="X512" s="251"/>
      <c r="AA512" s="78"/>
      <c r="AB512" s="76"/>
    </row>
    <row r="513" spans="2:28" ht="15.75" customHeight="1">
      <c r="B513" s="75"/>
      <c r="K513" s="77"/>
      <c r="L513" s="77"/>
      <c r="X513" s="251"/>
      <c r="AA513" s="78"/>
      <c r="AB513" s="76"/>
    </row>
    <row r="514" spans="2:28" ht="15.75" customHeight="1">
      <c r="B514" s="75"/>
      <c r="K514" s="77"/>
      <c r="L514" s="77"/>
      <c r="X514" s="251"/>
      <c r="AA514" s="78"/>
      <c r="AB514" s="76"/>
    </row>
    <row r="515" spans="2:28" ht="15.75" customHeight="1">
      <c r="B515" s="75"/>
      <c r="K515" s="77"/>
      <c r="L515" s="77"/>
      <c r="X515" s="251"/>
      <c r="AA515" s="78"/>
      <c r="AB515" s="76"/>
    </row>
    <row r="516" spans="2:28" ht="15.75" customHeight="1">
      <c r="B516" s="75"/>
      <c r="K516" s="77"/>
      <c r="L516" s="77"/>
      <c r="X516" s="251"/>
      <c r="AA516" s="78"/>
      <c r="AB516" s="76"/>
    </row>
    <row r="517" spans="2:28" ht="15.75" customHeight="1">
      <c r="B517" s="75"/>
      <c r="K517" s="77"/>
      <c r="L517" s="77"/>
      <c r="X517" s="251"/>
      <c r="AA517" s="78"/>
      <c r="AB517" s="76"/>
    </row>
    <row r="518" spans="2:28" ht="15.75" customHeight="1">
      <c r="B518" s="75"/>
      <c r="K518" s="77"/>
      <c r="L518" s="77"/>
      <c r="X518" s="251"/>
      <c r="AA518" s="78"/>
      <c r="AB518" s="76"/>
    </row>
    <row r="519" spans="2:28" ht="15.75" customHeight="1">
      <c r="B519" s="75"/>
      <c r="K519" s="77"/>
      <c r="L519" s="77"/>
      <c r="X519" s="251"/>
      <c r="AA519" s="78"/>
      <c r="AB519" s="76"/>
    </row>
    <row r="520" spans="2:28" ht="15.75" customHeight="1">
      <c r="B520" s="75"/>
      <c r="K520" s="77"/>
      <c r="L520" s="77"/>
      <c r="X520" s="251"/>
      <c r="AA520" s="78"/>
      <c r="AB520" s="76"/>
    </row>
    <row r="521" spans="2:28" ht="15.75" customHeight="1">
      <c r="B521" s="75"/>
      <c r="K521" s="77"/>
      <c r="L521" s="77"/>
      <c r="X521" s="251"/>
      <c r="AA521" s="78"/>
      <c r="AB521" s="76"/>
    </row>
    <row r="522" spans="2:28" ht="15.75" customHeight="1">
      <c r="B522" s="75"/>
      <c r="K522" s="77"/>
      <c r="L522" s="77"/>
      <c r="X522" s="251"/>
      <c r="AA522" s="78"/>
      <c r="AB522" s="76"/>
    </row>
    <row r="523" spans="2:28" ht="15.75" customHeight="1">
      <c r="B523" s="75"/>
      <c r="K523" s="77"/>
      <c r="L523" s="77"/>
      <c r="X523" s="251"/>
      <c r="AA523" s="78"/>
      <c r="AB523" s="76"/>
    </row>
    <row r="524" spans="2:28" ht="15.75" customHeight="1">
      <c r="B524" s="75"/>
      <c r="K524" s="77"/>
      <c r="L524" s="77"/>
      <c r="X524" s="251"/>
      <c r="AA524" s="78"/>
      <c r="AB524" s="76"/>
    </row>
    <row r="525" spans="2:28" ht="15.75" customHeight="1">
      <c r="B525" s="75"/>
      <c r="K525" s="77"/>
      <c r="L525" s="77"/>
      <c r="X525" s="251"/>
      <c r="AA525" s="78"/>
      <c r="AB525" s="76"/>
    </row>
    <row r="526" spans="2:28" ht="15.75" customHeight="1">
      <c r="B526" s="75"/>
      <c r="K526" s="77"/>
      <c r="L526" s="77"/>
      <c r="X526" s="251"/>
      <c r="AA526" s="78"/>
      <c r="AB526" s="76"/>
    </row>
    <row r="527" spans="2:28" ht="15.75" customHeight="1">
      <c r="B527" s="75"/>
      <c r="K527" s="77"/>
      <c r="L527" s="77"/>
      <c r="X527" s="251"/>
      <c r="AA527" s="78"/>
      <c r="AB527" s="76"/>
    </row>
    <row r="528" spans="2:28" ht="15.75" customHeight="1">
      <c r="B528" s="75"/>
      <c r="K528" s="77"/>
      <c r="L528" s="77"/>
      <c r="X528" s="251"/>
      <c r="AA528" s="78"/>
      <c r="AB528" s="76"/>
    </row>
    <row r="529" spans="2:28" ht="15.75" customHeight="1">
      <c r="B529" s="75"/>
      <c r="K529" s="77"/>
      <c r="L529" s="77"/>
      <c r="X529" s="251"/>
      <c r="AA529" s="78"/>
      <c r="AB529" s="76"/>
    </row>
    <row r="530" spans="2:28" ht="15.75" customHeight="1">
      <c r="B530" s="75"/>
      <c r="K530" s="77"/>
      <c r="L530" s="77"/>
      <c r="X530" s="251"/>
      <c r="AA530" s="78"/>
      <c r="AB530" s="76"/>
    </row>
    <row r="531" spans="2:28" ht="15.75" customHeight="1">
      <c r="B531" s="75"/>
      <c r="K531" s="77"/>
      <c r="L531" s="77"/>
      <c r="X531" s="251"/>
      <c r="AA531" s="78"/>
      <c r="AB531" s="76"/>
    </row>
    <row r="532" spans="2:28" ht="15.75" customHeight="1">
      <c r="B532" s="75"/>
      <c r="K532" s="77"/>
      <c r="L532" s="77"/>
      <c r="X532" s="251"/>
      <c r="AA532" s="78"/>
      <c r="AB532" s="76"/>
    </row>
    <row r="533" spans="2:28" ht="15.75" customHeight="1">
      <c r="B533" s="75"/>
      <c r="K533" s="77"/>
      <c r="L533" s="77"/>
      <c r="X533" s="251"/>
      <c r="AA533" s="78"/>
      <c r="AB533" s="76"/>
    </row>
    <row r="534" spans="2:28" ht="15.75" customHeight="1">
      <c r="B534" s="75"/>
      <c r="K534" s="77"/>
      <c r="L534" s="77"/>
      <c r="X534" s="251"/>
      <c r="AA534" s="78"/>
      <c r="AB534" s="76"/>
    </row>
    <row r="535" spans="2:28" ht="15.75" customHeight="1">
      <c r="B535" s="75"/>
      <c r="K535" s="77"/>
      <c r="L535" s="77"/>
      <c r="X535" s="251"/>
      <c r="AA535" s="78"/>
      <c r="AB535" s="76"/>
    </row>
    <row r="536" spans="2:28" ht="15.75" customHeight="1">
      <c r="B536" s="75"/>
      <c r="K536" s="77"/>
      <c r="L536" s="77"/>
      <c r="X536" s="251"/>
      <c r="AA536" s="78"/>
      <c r="AB536" s="76"/>
    </row>
    <row r="537" spans="2:28" ht="15.75" customHeight="1">
      <c r="B537" s="75"/>
      <c r="K537" s="77"/>
      <c r="L537" s="77"/>
      <c r="X537" s="251"/>
      <c r="AA537" s="78"/>
      <c r="AB537" s="76"/>
    </row>
    <row r="538" spans="2:28" ht="15.75" customHeight="1">
      <c r="B538" s="75"/>
      <c r="K538" s="77"/>
      <c r="L538" s="77"/>
      <c r="X538" s="251"/>
      <c r="AA538" s="78"/>
      <c r="AB538" s="76"/>
    </row>
    <row r="539" spans="2:28" ht="15.75" customHeight="1">
      <c r="B539" s="75"/>
      <c r="K539" s="77"/>
      <c r="L539" s="77"/>
      <c r="X539" s="251"/>
      <c r="AA539" s="78"/>
      <c r="AB539" s="76"/>
    </row>
    <row r="540" spans="2:28" ht="15.75" customHeight="1">
      <c r="B540" s="75"/>
      <c r="K540" s="77"/>
      <c r="L540" s="77"/>
      <c r="X540" s="251"/>
      <c r="AA540" s="78"/>
      <c r="AB540" s="76"/>
    </row>
    <row r="541" spans="2:28" ht="15.75" customHeight="1">
      <c r="B541" s="75"/>
      <c r="K541" s="77"/>
      <c r="L541" s="77"/>
      <c r="X541" s="251"/>
      <c r="AA541" s="78"/>
      <c r="AB541" s="76"/>
    </row>
    <row r="542" spans="2:28" ht="15.75" customHeight="1">
      <c r="B542" s="75"/>
      <c r="K542" s="77"/>
      <c r="L542" s="77"/>
      <c r="X542" s="251"/>
      <c r="AA542" s="78"/>
      <c r="AB542" s="76"/>
    </row>
    <row r="543" spans="2:28" ht="15.75" customHeight="1">
      <c r="B543" s="75"/>
      <c r="K543" s="77"/>
      <c r="L543" s="77"/>
      <c r="X543" s="251"/>
      <c r="AA543" s="78"/>
      <c r="AB543" s="76"/>
    </row>
    <row r="544" spans="2:28" ht="15.75" customHeight="1">
      <c r="B544" s="75"/>
      <c r="K544" s="77"/>
      <c r="L544" s="77"/>
      <c r="X544" s="251"/>
      <c r="AA544" s="78"/>
      <c r="AB544" s="76"/>
    </row>
    <row r="545" spans="2:28" ht="15.75" customHeight="1">
      <c r="B545" s="75"/>
      <c r="K545" s="77"/>
      <c r="L545" s="77"/>
      <c r="X545" s="251"/>
      <c r="AA545" s="78"/>
      <c r="AB545" s="76"/>
    </row>
    <row r="546" spans="2:28" ht="15.75" customHeight="1">
      <c r="B546" s="75"/>
      <c r="K546" s="77"/>
      <c r="L546" s="77"/>
      <c r="X546" s="251"/>
      <c r="AA546" s="78"/>
      <c r="AB546" s="76"/>
    </row>
    <row r="547" spans="2:28" ht="15.75" customHeight="1">
      <c r="B547" s="75"/>
      <c r="K547" s="77"/>
      <c r="L547" s="77"/>
      <c r="X547" s="251"/>
      <c r="AA547" s="78"/>
      <c r="AB547" s="76"/>
    </row>
    <row r="548" spans="2:28" ht="15.75" customHeight="1">
      <c r="B548" s="75"/>
      <c r="K548" s="77"/>
      <c r="L548" s="77"/>
      <c r="X548" s="251"/>
      <c r="AA548" s="78"/>
      <c r="AB548" s="76"/>
    </row>
    <row r="549" spans="2:28" ht="15.75" customHeight="1">
      <c r="B549" s="75"/>
      <c r="K549" s="77"/>
      <c r="L549" s="77"/>
      <c r="X549" s="251"/>
      <c r="AA549" s="78"/>
      <c r="AB549" s="76"/>
    </row>
    <row r="550" spans="2:28" ht="15.75" customHeight="1">
      <c r="B550" s="75"/>
      <c r="K550" s="77"/>
      <c r="L550" s="77"/>
      <c r="X550" s="251"/>
      <c r="AA550" s="78"/>
      <c r="AB550" s="76"/>
    </row>
    <row r="551" spans="2:28" ht="15.75" customHeight="1">
      <c r="B551" s="75"/>
      <c r="K551" s="77"/>
      <c r="L551" s="77"/>
      <c r="X551" s="251"/>
      <c r="AA551" s="78"/>
      <c r="AB551" s="76"/>
    </row>
    <row r="552" spans="2:28" ht="15.75" customHeight="1">
      <c r="B552" s="75"/>
      <c r="K552" s="77"/>
      <c r="L552" s="77"/>
      <c r="X552" s="251"/>
      <c r="AA552" s="78"/>
      <c r="AB552" s="76"/>
    </row>
    <row r="553" spans="2:28" ht="15.75" customHeight="1">
      <c r="B553" s="75"/>
      <c r="K553" s="77"/>
      <c r="L553" s="77"/>
      <c r="X553" s="251"/>
      <c r="AA553" s="78"/>
      <c r="AB553" s="76"/>
    </row>
    <row r="554" spans="2:28" ht="15.75" customHeight="1">
      <c r="B554" s="75"/>
      <c r="K554" s="77"/>
      <c r="L554" s="77"/>
      <c r="X554" s="251"/>
      <c r="AA554" s="78"/>
      <c r="AB554" s="76"/>
    </row>
    <row r="555" spans="2:28" ht="15.75" customHeight="1">
      <c r="B555" s="75"/>
      <c r="K555" s="77"/>
      <c r="L555" s="77"/>
      <c r="X555" s="251"/>
      <c r="AA555" s="78"/>
      <c r="AB555" s="76"/>
    </row>
    <row r="556" spans="2:28" ht="15.75" customHeight="1">
      <c r="B556" s="75"/>
      <c r="K556" s="77"/>
      <c r="L556" s="77"/>
      <c r="X556" s="251"/>
      <c r="AA556" s="78"/>
      <c r="AB556" s="76"/>
    </row>
    <row r="557" spans="2:28" ht="15.75" customHeight="1">
      <c r="B557" s="75"/>
      <c r="K557" s="77"/>
      <c r="L557" s="77"/>
      <c r="X557" s="251"/>
      <c r="AA557" s="78"/>
      <c r="AB557" s="76"/>
    </row>
    <row r="558" spans="2:28" ht="15.75" customHeight="1">
      <c r="B558" s="75"/>
      <c r="K558" s="77"/>
      <c r="L558" s="77"/>
      <c r="X558" s="251"/>
      <c r="AA558" s="78"/>
      <c r="AB558" s="76"/>
    </row>
    <row r="559" spans="2:28" ht="15.75" customHeight="1">
      <c r="B559" s="75"/>
      <c r="K559" s="77"/>
      <c r="L559" s="77"/>
      <c r="X559" s="251"/>
      <c r="AA559" s="78"/>
      <c r="AB559" s="76"/>
    </row>
    <row r="560" spans="2:28" ht="15.75" customHeight="1">
      <c r="B560" s="75"/>
      <c r="K560" s="77"/>
      <c r="L560" s="77"/>
      <c r="X560" s="251"/>
      <c r="AA560" s="78"/>
      <c r="AB560" s="76"/>
    </row>
    <row r="561" spans="2:28" ht="15.75" customHeight="1">
      <c r="B561" s="75"/>
      <c r="K561" s="77"/>
      <c r="L561" s="77"/>
      <c r="X561" s="251"/>
      <c r="AA561" s="78"/>
      <c r="AB561" s="76"/>
    </row>
    <row r="562" spans="2:28" ht="15.75" customHeight="1">
      <c r="B562" s="75"/>
      <c r="K562" s="77"/>
      <c r="L562" s="77"/>
      <c r="X562" s="251"/>
      <c r="AA562" s="78"/>
      <c r="AB562" s="76"/>
    </row>
    <row r="563" spans="2:28" ht="15.75" customHeight="1">
      <c r="B563" s="75"/>
      <c r="K563" s="77"/>
      <c r="L563" s="77"/>
      <c r="X563" s="251"/>
      <c r="AA563" s="78"/>
      <c r="AB563" s="76"/>
    </row>
    <row r="564" spans="2:28" ht="15.75" customHeight="1">
      <c r="B564" s="75"/>
      <c r="K564" s="77"/>
      <c r="L564" s="77"/>
      <c r="X564" s="251"/>
      <c r="AA564" s="78"/>
      <c r="AB564" s="76"/>
    </row>
    <row r="565" spans="2:28" ht="15.75" customHeight="1">
      <c r="B565" s="75"/>
      <c r="K565" s="77"/>
      <c r="L565" s="77"/>
      <c r="X565" s="251"/>
      <c r="AA565" s="78"/>
      <c r="AB565" s="76"/>
    </row>
    <row r="566" spans="2:28" ht="15.75" customHeight="1">
      <c r="B566" s="75"/>
      <c r="K566" s="77"/>
      <c r="L566" s="77"/>
      <c r="X566" s="251"/>
      <c r="AA566" s="78"/>
      <c r="AB566" s="76"/>
    </row>
    <row r="567" spans="2:28" ht="15.75" customHeight="1">
      <c r="B567" s="75"/>
      <c r="K567" s="77"/>
      <c r="L567" s="77"/>
      <c r="X567" s="251"/>
      <c r="AA567" s="78"/>
      <c r="AB567" s="76"/>
    </row>
    <row r="568" spans="2:28" ht="15.75" customHeight="1">
      <c r="B568" s="75"/>
      <c r="K568" s="77"/>
      <c r="L568" s="77"/>
      <c r="X568" s="251"/>
      <c r="AA568" s="78"/>
      <c r="AB568" s="76"/>
    </row>
    <row r="569" spans="2:28" ht="15.75" customHeight="1">
      <c r="B569" s="75"/>
      <c r="K569" s="77"/>
      <c r="L569" s="77"/>
      <c r="X569" s="251"/>
      <c r="AA569" s="78"/>
      <c r="AB569" s="76"/>
    </row>
    <row r="570" spans="2:28" ht="15.75" customHeight="1">
      <c r="B570" s="75"/>
      <c r="K570" s="77"/>
      <c r="L570" s="77"/>
      <c r="X570" s="251"/>
      <c r="AA570" s="78"/>
      <c r="AB570" s="76"/>
    </row>
    <row r="571" spans="2:28" ht="15.75" customHeight="1">
      <c r="B571" s="75"/>
      <c r="K571" s="77"/>
      <c r="L571" s="77"/>
      <c r="X571" s="251"/>
      <c r="AA571" s="78"/>
      <c r="AB571" s="76"/>
    </row>
    <row r="572" spans="2:28" ht="15.75" customHeight="1">
      <c r="B572" s="75"/>
      <c r="K572" s="77"/>
      <c r="L572" s="77"/>
      <c r="X572" s="251"/>
      <c r="AA572" s="78"/>
      <c r="AB572" s="76"/>
    </row>
    <row r="573" spans="2:28" ht="15.75" customHeight="1">
      <c r="B573" s="75"/>
      <c r="K573" s="77"/>
      <c r="L573" s="77"/>
      <c r="X573" s="251"/>
      <c r="AA573" s="78"/>
      <c r="AB573" s="76"/>
    </row>
    <row r="574" spans="2:28" ht="15.75" customHeight="1">
      <c r="B574" s="75"/>
      <c r="K574" s="77"/>
      <c r="L574" s="77"/>
      <c r="X574" s="251"/>
      <c r="AA574" s="78"/>
      <c r="AB574" s="76"/>
    </row>
    <row r="575" spans="2:28" ht="15.75" customHeight="1">
      <c r="B575" s="75"/>
      <c r="K575" s="77"/>
      <c r="L575" s="77"/>
      <c r="X575" s="251"/>
      <c r="AA575" s="78"/>
      <c r="AB575" s="76"/>
    </row>
    <row r="576" spans="2:28" ht="15.75" customHeight="1">
      <c r="B576" s="75"/>
      <c r="K576" s="77"/>
      <c r="L576" s="77"/>
      <c r="X576" s="251"/>
      <c r="AA576" s="78"/>
      <c r="AB576" s="76"/>
    </row>
    <row r="577" spans="2:28" ht="15.75" customHeight="1">
      <c r="B577" s="75"/>
      <c r="K577" s="77"/>
      <c r="L577" s="77"/>
      <c r="X577" s="251"/>
      <c r="AA577" s="78"/>
      <c r="AB577" s="76"/>
    </row>
    <row r="578" spans="2:28" ht="15.75" customHeight="1">
      <c r="B578" s="75"/>
      <c r="K578" s="77"/>
      <c r="L578" s="77"/>
      <c r="X578" s="251"/>
      <c r="AA578" s="78"/>
      <c r="AB578" s="76"/>
    </row>
    <row r="579" spans="2:28" ht="15.75" customHeight="1">
      <c r="B579" s="75"/>
      <c r="K579" s="77"/>
      <c r="L579" s="77"/>
      <c r="X579" s="251"/>
      <c r="AA579" s="78"/>
      <c r="AB579" s="76"/>
    </row>
    <row r="580" spans="2:28" ht="15.75" customHeight="1">
      <c r="B580" s="75"/>
      <c r="K580" s="77"/>
      <c r="L580" s="77"/>
      <c r="X580" s="251"/>
      <c r="AA580" s="78"/>
      <c r="AB580" s="76"/>
    </row>
    <row r="581" spans="2:28" ht="15.75" customHeight="1">
      <c r="B581" s="75"/>
      <c r="K581" s="77"/>
      <c r="L581" s="77"/>
      <c r="X581" s="251"/>
      <c r="AA581" s="78"/>
      <c r="AB581" s="76"/>
    </row>
    <row r="582" spans="2:28" ht="15.75" customHeight="1">
      <c r="B582" s="75"/>
      <c r="K582" s="77"/>
      <c r="L582" s="77"/>
      <c r="X582" s="251"/>
      <c r="AA582" s="78"/>
      <c r="AB582" s="76"/>
    </row>
    <row r="583" spans="2:28" ht="15.75" customHeight="1">
      <c r="B583" s="75"/>
      <c r="K583" s="77"/>
      <c r="L583" s="77"/>
      <c r="X583" s="251"/>
      <c r="AA583" s="78"/>
      <c r="AB583" s="76"/>
    </row>
    <row r="584" spans="2:28" ht="15.75" customHeight="1">
      <c r="B584" s="75"/>
      <c r="K584" s="77"/>
      <c r="L584" s="77"/>
      <c r="X584" s="251"/>
      <c r="AA584" s="78"/>
      <c r="AB584" s="76"/>
    </row>
    <row r="585" spans="2:28" ht="15.75" customHeight="1">
      <c r="B585" s="75"/>
      <c r="K585" s="77"/>
      <c r="L585" s="77"/>
      <c r="X585" s="251"/>
      <c r="AA585" s="78"/>
      <c r="AB585" s="76"/>
    </row>
    <row r="586" spans="2:28" ht="15.75" customHeight="1">
      <c r="B586" s="75"/>
      <c r="K586" s="77"/>
      <c r="L586" s="77"/>
      <c r="X586" s="251"/>
      <c r="AA586" s="78"/>
      <c r="AB586" s="76"/>
    </row>
    <row r="587" spans="2:28" ht="15.75" customHeight="1">
      <c r="B587" s="75"/>
      <c r="K587" s="77"/>
      <c r="L587" s="77"/>
      <c r="X587" s="251"/>
      <c r="AA587" s="78"/>
      <c r="AB587" s="76"/>
    </row>
    <row r="588" spans="2:28" ht="15.75" customHeight="1">
      <c r="B588" s="75"/>
      <c r="K588" s="77"/>
      <c r="L588" s="77"/>
      <c r="X588" s="251"/>
      <c r="AA588" s="78"/>
      <c r="AB588" s="76"/>
    </row>
    <row r="589" spans="2:28" ht="15.75" customHeight="1">
      <c r="B589" s="75"/>
      <c r="K589" s="77"/>
      <c r="L589" s="77"/>
      <c r="X589" s="251"/>
      <c r="AA589" s="78"/>
      <c r="AB589" s="76"/>
    </row>
    <row r="590" spans="2:28" ht="15.75" customHeight="1">
      <c r="B590" s="75"/>
      <c r="K590" s="77"/>
      <c r="L590" s="77"/>
      <c r="X590" s="251"/>
      <c r="AA590" s="78"/>
      <c r="AB590" s="76"/>
    </row>
    <row r="591" spans="2:28" ht="15.75" customHeight="1">
      <c r="B591" s="75"/>
      <c r="K591" s="77"/>
      <c r="L591" s="77"/>
      <c r="X591" s="251"/>
      <c r="AA591" s="78"/>
      <c r="AB591" s="76"/>
    </row>
    <row r="592" spans="2:28" ht="15.75" customHeight="1">
      <c r="B592" s="75"/>
      <c r="K592" s="77"/>
      <c r="L592" s="77"/>
      <c r="X592" s="251"/>
      <c r="AA592" s="78"/>
      <c r="AB592" s="76"/>
    </row>
    <row r="593" spans="2:28" ht="15.75" customHeight="1">
      <c r="B593" s="75"/>
      <c r="K593" s="77"/>
      <c r="L593" s="77"/>
      <c r="X593" s="251"/>
      <c r="AA593" s="78"/>
      <c r="AB593" s="76"/>
    </row>
    <row r="594" spans="2:28" ht="15.75" customHeight="1">
      <c r="B594" s="75"/>
      <c r="K594" s="77"/>
      <c r="L594" s="77"/>
      <c r="X594" s="251"/>
      <c r="AA594" s="78"/>
      <c r="AB594" s="76"/>
    </row>
    <row r="595" spans="2:28" ht="15.75" customHeight="1">
      <c r="B595" s="75"/>
      <c r="K595" s="77"/>
      <c r="L595" s="77"/>
      <c r="X595" s="251"/>
      <c r="AA595" s="78"/>
      <c r="AB595" s="76"/>
    </row>
    <row r="596" spans="2:28" ht="15.75" customHeight="1">
      <c r="B596" s="75"/>
      <c r="K596" s="77"/>
      <c r="L596" s="77"/>
      <c r="X596" s="251"/>
      <c r="AA596" s="78"/>
      <c r="AB596" s="76"/>
    </row>
    <row r="597" spans="2:28" ht="15.75" customHeight="1">
      <c r="B597" s="75"/>
      <c r="K597" s="77"/>
      <c r="L597" s="77"/>
      <c r="X597" s="251"/>
      <c r="AA597" s="78"/>
      <c r="AB597" s="76"/>
    </row>
    <row r="598" spans="2:28" ht="15.75" customHeight="1">
      <c r="B598" s="75"/>
      <c r="K598" s="77"/>
      <c r="L598" s="77"/>
      <c r="X598" s="251"/>
      <c r="AA598" s="78"/>
      <c r="AB598" s="76"/>
    </row>
    <row r="599" spans="2:28" ht="15.75" customHeight="1">
      <c r="B599" s="75"/>
      <c r="K599" s="77"/>
      <c r="L599" s="77"/>
      <c r="X599" s="251"/>
      <c r="AA599" s="78"/>
      <c r="AB599" s="76"/>
    </row>
    <row r="600" spans="2:28" ht="15.75" customHeight="1">
      <c r="B600" s="75"/>
      <c r="K600" s="77"/>
      <c r="L600" s="77"/>
      <c r="X600" s="251"/>
      <c r="AA600" s="78"/>
      <c r="AB600" s="76"/>
    </row>
    <row r="601" spans="2:28" ht="15.75" customHeight="1">
      <c r="B601" s="75"/>
      <c r="K601" s="77"/>
      <c r="L601" s="77"/>
      <c r="X601" s="251"/>
      <c r="AA601" s="78"/>
      <c r="AB601" s="76"/>
    </row>
    <row r="602" spans="2:28" ht="15.75" customHeight="1">
      <c r="B602" s="75"/>
      <c r="K602" s="77"/>
      <c r="L602" s="77"/>
      <c r="X602" s="251"/>
      <c r="AA602" s="78"/>
      <c r="AB602" s="76"/>
    </row>
    <row r="603" spans="2:28" ht="15.75" customHeight="1">
      <c r="B603" s="75"/>
      <c r="K603" s="77"/>
      <c r="L603" s="77"/>
      <c r="X603" s="251"/>
      <c r="AA603" s="78"/>
      <c r="AB603" s="76"/>
    </row>
    <row r="604" spans="2:28" ht="15.75" customHeight="1">
      <c r="B604" s="75"/>
      <c r="K604" s="77"/>
      <c r="L604" s="77"/>
      <c r="X604" s="251"/>
      <c r="AA604" s="78"/>
      <c r="AB604" s="76"/>
    </row>
    <row r="605" spans="2:28" ht="15.75" customHeight="1">
      <c r="B605" s="75"/>
      <c r="K605" s="77"/>
      <c r="L605" s="77"/>
      <c r="X605" s="251"/>
      <c r="AA605" s="78"/>
      <c r="AB605" s="76"/>
    </row>
    <row r="606" spans="2:28" ht="15.75" customHeight="1">
      <c r="B606" s="75"/>
      <c r="K606" s="77"/>
      <c r="L606" s="77"/>
      <c r="X606" s="251"/>
      <c r="AA606" s="78"/>
      <c r="AB606" s="76"/>
    </row>
    <row r="607" spans="2:28" ht="15.75" customHeight="1">
      <c r="B607" s="75"/>
      <c r="K607" s="77"/>
      <c r="L607" s="77"/>
      <c r="X607" s="251"/>
      <c r="AA607" s="78"/>
      <c r="AB607" s="76"/>
    </row>
    <row r="608" spans="2:28" ht="15.75" customHeight="1">
      <c r="B608" s="75"/>
      <c r="K608" s="77"/>
      <c r="L608" s="77"/>
      <c r="X608" s="251"/>
      <c r="AA608" s="78"/>
      <c r="AB608" s="76"/>
    </row>
    <row r="609" spans="2:28" ht="15.75" customHeight="1">
      <c r="B609" s="75"/>
      <c r="K609" s="77"/>
      <c r="L609" s="77"/>
      <c r="X609" s="251"/>
      <c r="AA609" s="78"/>
      <c r="AB609" s="76"/>
    </row>
    <row r="610" spans="2:28" ht="15.75" customHeight="1">
      <c r="B610" s="75"/>
      <c r="K610" s="77"/>
      <c r="L610" s="77"/>
      <c r="X610" s="251"/>
      <c r="AA610" s="78"/>
      <c r="AB610" s="76"/>
    </row>
    <row r="611" spans="2:28" ht="15.75" customHeight="1">
      <c r="B611" s="75"/>
      <c r="K611" s="77"/>
      <c r="L611" s="77"/>
      <c r="X611" s="251"/>
      <c r="AA611" s="78"/>
      <c r="AB611" s="76"/>
    </row>
    <row r="612" spans="2:28" ht="15.75" customHeight="1">
      <c r="B612" s="75"/>
      <c r="K612" s="77"/>
      <c r="L612" s="77"/>
      <c r="X612" s="251"/>
      <c r="AA612" s="78"/>
      <c r="AB612" s="76"/>
    </row>
    <row r="613" spans="2:28" ht="15.75" customHeight="1">
      <c r="B613" s="75"/>
      <c r="K613" s="77"/>
      <c r="L613" s="77"/>
      <c r="X613" s="251"/>
      <c r="AA613" s="78"/>
      <c r="AB613" s="76"/>
    </row>
    <row r="614" spans="2:28" ht="15.75" customHeight="1">
      <c r="B614" s="75"/>
      <c r="K614" s="77"/>
      <c r="L614" s="77"/>
      <c r="X614" s="251"/>
      <c r="AA614" s="78"/>
      <c r="AB614" s="76"/>
    </row>
    <row r="615" spans="2:28" ht="15.75" customHeight="1">
      <c r="B615" s="75"/>
      <c r="K615" s="77"/>
      <c r="L615" s="77"/>
      <c r="X615" s="251"/>
      <c r="AA615" s="78"/>
      <c r="AB615" s="76"/>
    </row>
    <row r="616" spans="2:28" ht="15.75" customHeight="1">
      <c r="B616" s="75"/>
      <c r="K616" s="77"/>
      <c r="L616" s="77"/>
      <c r="X616" s="251"/>
      <c r="AA616" s="78"/>
      <c r="AB616" s="76"/>
    </row>
    <row r="617" spans="2:28" ht="15.75" customHeight="1">
      <c r="B617" s="75"/>
      <c r="K617" s="77"/>
      <c r="L617" s="77"/>
      <c r="X617" s="251"/>
      <c r="AA617" s="78"/>
      <c r="AB617" s="76"/>
    </row>
    <row r="618" spans="2:28" ht="15.75" customHeight="1">
      <c r="B618" s="75"/>
      <c r="K618" s="77"/>
      <c r="L618" s="77"/>
      <c r="X618" s="251"/>
      <c r="AA618" s="78"/>
      <c r="AB618" s="76"/>
    </row>
    <row r="619" spans="2:28" ht="15.75" customHeight="1">
      <c r="B619" s="75"/>
      <c r="K619" s="77"/>
      <c r="L619" s="77"/>
      <c r="X619" s="251"/>
      <c r="AA619" s="78"/>
      <c r="AB619" s="76"/>
    </row>
    <row r="620" spans="2:28" ht="15.75" customHeight="1">
      <c r="B620" s="75"/>
      <c r="K620" s="77"/>
      <c r="L620" s="77"/>
      <c r="X620" s="251"/>
      <c r="AA620" s="78"/>
      <c r="AB620" s="76"/>
    </row>
    <row r="621" spans="2:28" ht="15.75" customHeight="1">
      <c r="B621" s="75"/>
      <c r="K621" s="77"/>
      <c r="L621" s="77"/>
      <c r="X621" s="251"/>
      <c r="AA621" s="78"/>
      <c r="AB621" s="76"/>
    </row>
    <row r="622" spans="2:28" ht="15.75" customHeight="1">
      <c r="B622" s="75"/>
      <c r="K622" s="77"/>
      <c r="L622" s="77"/>
      <c r="X622" s="251"/>
      <c r="AA622" s="78"/>
      <c r="AB622" s="76"/>
    </row>
    <row r="623" spans="2:28" ht="15.75" customHeight="1">
      <c r="B623" s="75"/>
      <c r="K623" s="77"/>
      <c r="L623" s="77"/>
      <c r="X623" s="251"/>
      <c r="AA623" s="78"/>
      <c r="AB623" s="76"/>
    </row>
    <row r="624" spans="2:28" ht="15.75" customHeight="1">
      <c r="B624" s="75"/>
      <c r="K624" s="77"/>
      <c r="L624" s="77"/>
      <c r="X624" s="251"/>
      <c r="AA624" s="78"/>
      <c r="AB624" s="76"/>
    </row>
    <row r="625" spans="2:28" ht="15.75" customHeight="1">
      <c r="B625" s="75"/>
      <c r="K625" s="77"/>
      <c r="L625" s="77"/>
      <c r="X625" s="251"/>
      <c r="AA625" s="78"/>
      <c r="AB625" s="76"/>
    </row>
    <row r="626" spans="2:28" ht="15.75" customHeight="1">
      <c r="B626" s="75"/>
      <c r="K626" s="77"/>
      <c r="L626" s="77"/>
      <c r="X626" s="251"/>
      <c r="AA626" s="78"/>
      <c r="AB626" s="76"/>
    </row>
    <row r="627" spans="2:28" ht="15.75" customHeight="1">
      <c r="B627" s="75"/>
      <c r="K627" s="77"/>
      <c r="L627" s="77"/>
      <c r="X627" s="251"/>
      <c r="AA627" s="78"/>
      <c r="AB627" s="76"/>
    </row>
    <row r="628" spans="2:28" ht="15.75" customHeight="1">
      <c r="B628" s="75"/>
      <c r="K628" s="77"/>
      <c r="L628" s="77"/>
      <c r="X628" s="251"/>
      <c r="AA628" s="78"/>
      <c r="AB628" s="76"/>
    </row>
    <row r="629" spans="2:28" ht="15.75" customHeight="1">
      <c r="B629" s="75"/>
      <c r="K629" s="77"/>
      <c r="L629" s="77"/>
      <c r="X629" s="251"/>
      <c r="AA629" s="78"/>
      <c r="AB629" s="76"/>
    </row>
    <row r="630" spans="2:28" ht="15.75" customHeight="1">
      <c r="B630" s="75"/>
      <c r="K630" s="77"/>
      <c r="L630" s="77"/>
      <c r="X630" s="251"/>
      <c r="AA630" s="78"/>
      <c r="AB630" s="76"/>
    </row>
    <row r="631" spans="2:28" ht="15.75" customHeight="1">
      <c r="B631" s="75"/>
      <c r="K631" s="77"/>
      <c r="L631" s="77"/>
      <c r="X631" s="251"/>
      <c r="AA631" s="78"/>
      <c r="AB631" s="76"/>
    </row>
    <row r="632" spans="2:28" ht="15.75" customHeight="1">
      <c r="B632" s="75"/>
      <c r="K632" s="77"/>
      <c r="L632" s="77"/>
      <c r="X632" s="251"/>
      <c r="AA632" s="78"/>
      <c r="AB632" s="76"/>
    </row>
    <row r="633" spans="2:28" ht="15.75" customHeight="1">
      <c r="B633" s="75"/>
      <c r="K633" s="77"/>
      <c r="L633" s="77"/>
      <c r="X633" s="251"/>
      <c r="AA633" s="78"/>
      <c r="AB633" s="76"/>
    </row>
    <row r="634" spans="2:28" ht="15.75" customHeight="1">
      <c r="B634" s="75"/>
      <c r="K634" s="77"/>
      <c r="L634" s="77"/>
      <c r="X634" s="251"/>
      <c r="AA634" s="78"/>
      <c r="AB634" s="76"/>
    </row>
    <row r="635" spans="2:28" ht="15.75" customHeight="1">
      <c r="B635" s="75"/>
      <c r="K635" s="77"/>
      <c r="L635" s="77"/>
      <c r="X635" s="251"/>
      <c r="AA635" s="78"/>
      <c r="AB635" s="76"/>
    </row>
    <row r="636" spans="2:28" ht="15.75" customHeight="1">
      <c r="B636" s="75"/>
      <c r="K636" s="77"/>
      <c r="L636" s="77"/>
      <c r="X636" s="251"/>
      <c r="AA636" s="78"/>
      <c r="AB636" s="76"/>
    </row>
    <row r="637" spans="2:28" ht="15.75" customHeight="1">
      <c r="B637" s="75"/>
      <c r="K637" s="77"/>
      <c r="L637" s="77"/>
      <c r="X637" s="251"/>
      <c r="AA637" s="78"/>
      <c r="AB637" s="76"/>
    </row>
    <row r="638" spans="2:28" ht="15.75" customHeight="1">
      <c r="B638" s="75"/>
      <c r="K638" s="77"/>
      <c r="L638" s="77"/>
      <c r="X638" s="251"/>
      <c r="AA638" s="78"/>
      <c r="AB638" s="76"/>
    </row>
    <row r="639" spans="2:28" ht="15.75" customHeight="1">
      <c r="B639" s="75"/>
      <c r="K639" s="77"/>
      <c r="L639" s="77"/>
      <c r="X639" s="251"/>
      <c r="AA639" s="78"/>
      <c r="AB639" s="76"/>
    </row>
    <row r="640" spans="2:28" ht="15.75" customHeight="1">
      <c r="B640" s="75"/>
      <c r="K640" s="77"/>
      <c r="L640" s="77"/>
      <c r="X640" s="251"/>
      <c r="AA640" s="78"/>
      <c r="AB640" s="76"/>
    </row>
    <row r="641" spans="2:28" ht="15.75" customHeight="1">
      <c r="B641" s="75"/>
      <c r="K641" s="77"/>
      <c r="L641" s="77"/>
      <c r="X641" s="251"/>
      <c r="AA641" s="78"/>
      <c r="AB641" s="76"/>
    </row>
    <row r="642" spans="2:28" ht="15.75" customHeight="1">
      <c r="B642" s="75"/>
      <c r="K642" s="77"/>
      <c r="L642" s="77"/>
      <c r="X642" s="251"/>
      <c r="AA642" s="78"/>
      <c r="AB642" s="76"/>
    </row>
    <row r="643" spans="2:28" ht="15.75" customHeight="1">
      <c r="B643" s="75"/>
      <c r="K643" s="77"/>
      <c r="L643" s="77"/>
      <c r="X643" s="251"/>
      <c r="AA643" s="78"/>
      <c r="AB643" s="76"/>
    </row>
    <row r="644" spans="2:28" ht="15.75" customHeight="1">
      <c r="B644" s="75"/>
      <c r="K644" s="77"/>
      <c r="L644" s="77"/>
      <c r="X644" s="251"/>
      <c r="AA644" s="78"/>
      <c r="AB644" s="76"/>
    </row>
    <row r="645" spans="2:28" ht="15.75" customHeight="1">
      <c r="B645" s="75"/>
      <c r="K645" s="77"/>
      <c r="L645" s="77"/>
      <c r="X645" s="251"/>
      <c r="AA645" s="78"/>
      <c r="AB645" s="76"/>
    </row>
    <row r="646" spans="2:28" ht="15.75" customHeight="1">
      <c r="B646" s="75"/>
      <c r="K646" s="77"/>
      <c r="L646" s="77"/>
      <c r="X646" s="251"/>
      <c r="AA646" s="78"/>
      <c r="AB646" s="76"/>
    </row>
    <row r="647" spans="2:28" ht="15.75" customHeight="1">
      <c r="B647" s="75"/>
      <c r="K647" s="77"/>
      <c r="L647" s="77"/>
      <c r="X647" s="251"/>
      <c r="AA647" s="78"/>
      <c r="AB647" s="76"/>
    </row>
    <row r="648" spans="2:28" ht="15.75" customHeight="1">
      <c r="B648" s="75"/>
      <c r="K648" s="77"/>
      <c r="L648" s="77"/>
      <c r="X648" s="251"/>
      <c r="AA648" s="78"/>
      <c r="AB648" s="76"/>
    </row>
    <row r="649" spans="2:28" ht="15.75" customHeight="1">
      <c r="B649" s="75"/>
      <c r="K649" s="77"/>
      <c r="L649" s="77"/>
      <c r="X649" s="251"/>
      <c r="AA649" s="78"/>
      <c r="AB649" s="76"/>
    </row>
    <row r="650" spans="2:28" ht="15.75" customHeight="1">
      <c r="B650" s="75"/>
      <c r="K650" s="77"/>
      <c r="L650" s="77"/>
      <c r="X650" s="251"/>
      <c r="AA650" s="78"/>
      <c r="AB650" s="76"/>
    </row>
    <row r="651" spans="2:28" ht="15.75" customHeight="1">
      <c r="B651" s="75"/>
      <c r="K651" s="77"/>
      <c r="L651" s="77"/>
      <c r="X651" s="251"/>
      <c r="AA651" s="78"/>
      <c r="AB651" s="76"/>
    </row>
    <row r="652" spans="2:28" ht="15.75" customHeight="1">
      <c r="B652" s="75"/>
      <c r="K652" s="77"/>
      <c r="L652" s="77"/>
      <c r="X652" s="251"/>
      <c r="AA652" s="78"/>
      <c r="AB652" s="76"/>
    </row>
    <row r="653" spans="2:28" ht="15.75" customHeight="1">
      <c r="B653" s="75"/>
      <c r="K653" s="77"/>
      <c r="L653" s="77"/>
      <c r="X653" s="251"/>
      <c r="AA653" s="78"/>
      <c r="AB653" s="76"/>
    </row>
    <row r="654" spans="2:28" ht="15.75" customHeight="1">
      <c r="B654" s="75"/>
      <c r="K654" s="77"/>
      <c r="L654" s="77"/>
      <c r="X654" s="251"/>
      <c r="AA654" s="78"/>
      <c r="AB654" s="76"/>
    </row>
    <row r="655" spans="2:28" ht="15.75" customHeight="1">
      <c r="B655" s="75"/>
      <c r="K655" s="77"/>
      <c r="L655" s="77"/>
      <c r="X655" s="251"/>
      <c r="AA655" s="78"/>
      <c r="AB655" s="76"/>
    </row>
    <row r="656" spans="2:28" ht="15.75" customHeight="1">
      <c r="B656" s="75"/>
      <c r="K656" s="77"/>
      <c r="L656" s="77"/>
      <c r="X656" s="251"/>
      <c r="AA656" s="78"/>
      <c r="AB656" s="76"/>
    </row>
    <row r="657" spans="2:28" ht="15.75" customHeight="1">
      <c r="B657" s="75"/>
      <c r="K657" s="77"/>
      <c r="L657" s="77"/>
      <c r="X657" s="251"/>
      <c r="AA657" s="78"/>
      <c r="AB657" s="76"/>
    </row>
    <row r="658" spans="2:28" ht="15.75" customHeight="1">
      <c r="B658" s="75"/>
      <c r="K658" s="77"/>
      <c r="L658" s="77"/>
      <c r="X658" s="251"/>
      <c r="AA658" s="78"/>
      <c r="AB658" s="76"/>
    </row>
    <row r="659" spans="2:28" ht="15.75" customHeight="1">
      <c r="B659" s="75"/>
      <c r="K659" s="77"/>
      <c r="L659" s="77"/>
      <c r="X659" s="251"/>
      <c r="AA659" s="78"/>
      <c r="AB659" s="76"/>
    </row>
    <row r="660" spans="2:28" ht="15.75" customHeight="1">
      <c r="B660" s="75"/>
      <c r="K660" s="77"/>
      <c r="L660" s="77"/>
      <c r="X660" s="251"/>
      <c r="AA660" s="78"/>
      <c r="AB660" s="76"/>
    </row>
    <row r="661" spans="2:28" ht="15.75" customHeight="1">
      <c r="B661" s="75"/>
      <c r="K661" s="77"/>
      <c r="L661" s="77"/>
      <c r="X661" s="251"/>
      <c r="AA661" s="78"/>
      <c r="AB661" s="76"/>
    </row>
    <row r="662" spans="2:28" ht="15.75" customHeight="1">
      <c r="B662" s="75"/>
      <c r="K662" s="77"/>
      <c r="L662" s="77"/>
      <c r="X662" s="251"/>
      <c r="AA662" s="78"/>
      <c r="AB662" s="76"/>
    </row>
    <row r="663" spans="2:28" ht="15.75" customHeight="1">
      <c r="B663" s="75"/>
      <c r="K663" s="77"/>
      <c r="L663" s="77"/>
      <c r="X663" s="251"/>
      <c r="AA663" s="78"/>
      <c r="AB663" s="76"/>
    </row>
    <row r="664" spans="2:28" ht="15.75" customHeight="1">
      <c r="B664" s="75"/>
      <c r="K664" s="77"/>
      <c r="L664" s="77"/>
      <c r="X664" s="251"/>
      <c r="AA664" s="78"/>
      <c r="AB664" s="76"/>
    </row>
    <row r="665" spans="2:28" ht="15.75" customHeight="1">
      <c r="B665" s="75"/>
      <c r="K665" s="77"/>
      <c r="L665" s="77"/>
      <c r="X665" s="251"/>
      <c r="AA665" s="78"/>
      <c r="AB665" s="76"/>
    </row>
    <row r="666" spans="2:28" ht="15.75" customHeight="1">
      <c r="B666" s="75"/>
      <c r="K666" s="77"/>
      <c r="L666" s="77"/>
      <c r="X666" s="251"/>
      <c r="AA666" s="78"/>
      <c r="AB666" s="76"/>
    </row>
    <row r="667" spans="2:28" ht="15.75" customHeight="1">
      <c r="B667" s="75"/>
      <c r="K667" s="77"/>
      <c r="L667" s="77"/>
      <c r="X667" s="251"/>
      <c r="AA667" s="78"/>
      <c r="AB667" s="76"/>
    </row>
    <row r="668" spans="2:28" ht="15.75" customHeight="1">
      <c r="B668" s="75"/>
      <c r="K668" s="77"/>
      <c r="L668" s="77"/>
      <c r="X668" s="251"/>
      <c r="AA668" s="78"/>
      <c r="AB668" s="76"/>
    </row>
    <row r="669" spans="2:28" ht="15.75" customHeight="1">
      <c r="B669" s="75"/>
      <c r="K669" s="77"/>
      <c r="L669" s="77"/>
      <c r="X669" s="251"/>
      <c r="AA669" s="78"/>
      <c r="AB669" s="76"/>
    </row>
    <row r="670" spans="2:28" ht="15.75" customHeight="1">
      <c r="B670" s="75"/>
      <c r="K670" s="77"/>
      <c r="L670" s="77"/>
      <c r="X670" s="251"/>
      <c r="AA670" s="78"/>
      <c r="AB670" s="76"/>
    </row>
    <row r="671" spans="2:28" ht="15.75" customHeight="1">
      <c r="B671" s="75"/>
      <c r="K671" s="77"/>
      <c r="L671" s="77"/>
      <c r="X671" s="251"/>
      <c r="AA671" s="78"/>
      <c r="AB671" s="76"/>
    </row>
    <row r="672" spans="2:28" ht="15.75" customHeight="1">
      <c r="B672" s="75"/>
      <c r="K672" s="77"/>
      <c r="L672" s="77"/>
      <c r="X672" s="251"/>
      <c r="AA672" s="78"/>
      <c r="AB672" s="76"/>
    </row>
    <row r="673" spans="2:28" ht="15.75" customHeight="1">
      <c r="B673" s="75"/>
      <c r="K673" s="77"/>
      <c r="L673" s="77"/>
      <c r="X673" s="251"/>
      <c r="AA673" s="78"/>
      <c r="AB673" s="76"/>
    </row>
    <row r="674" spans="2:28" ht="15.75" customHeight="1">
      <c r="B674" s="75"/>
      <c r="K674" s="77"/>
      <c r="L674" s="77"/>
      <c r="X674" s="251"/>
      <c r="AA674" s="78"/>
      <c r="AB674" s="76"/>
    </row>
    <row r="675" spans="2:28" ht="15.75" customHeight="1">
      <c r="B675" s="75"/>
      <c r="K675" s="77"/>
      <c r="L675" s="77"/>
      <c r="X675" s="251"/>
      <c r="AA675" s="78"/>
      <c r="AB675" s="76"/>
    </row>
    <row r="676" spans="2:28" ht="15.75" customHeight="1">
      <c r="B676" s="75"/>
      <c r="K676" s="77"/>
      <c r="L676" s="77"/>
      <c r="X676" s="251"/>
      <c r="AA676" s="78"/>
      <c r="AB676" s="76"/>
    </row>
    <row r="677" spans="2:28" ht="15.75" customHeight="1">
      <c r="B677" s="75"/>
      <c r="K677" s="77"/>
      <c r="L677" s="77"/>
      <c r="X677" s="251"/>
      <c r="AA677" s="78"/>
      <c r="AB677" s="76"/>
    </row>
    <row r="678" spans="2:28" ht="15.75" customHeight="1">
      <c r="B678" s="75"/>
      <c r="K678" s="77"/>
      <c r="L678" s="77"/>
      <c r="X678" s="251"/>
      <c r="AA678" s="78"/>
      <c r="AB678" s="76"/>
    </row>
    <row r="679" spans="2:28" ht="15.75" customHeight="1">
      <c r="B679" s="75"/>
      <c r="K679" s="77"/>
      <c r="L679" s="77"/>
      <c r="X679" s="251"/>
      <c r="AA679" s="78"/>
      <c r="AB679" s="76"/>
    </row>
    <row r="680" spans="2:28" ht="15.75" customHeight="1">
      <c r="B680" s="75"/>
      <c r="K680" s="77"/>
      <c r="L680" s="77"/>
      <c r="X680" s="251"/>
      <c r="AA680" s="78"/>
      <c r="AB680" s="76"/>
    </row>
    <row r="681" spans="2:28" ht="15.75" customHeight="1">
      <c r="B681" s="75"/>
      <c r="K681" s="77"/>
      <c r="L681" s="77"/>
      <c r="X681" s="251"/>
      <c r="AA681" s="78"/>
      <c r="AB681" s="76"/>
    </row>
    <row r="682" spans="2:28" ht="15.75" customHeight="1">
      <c r="B682" s="75"/>
      <c r="K682" s="77"/>
      <c r="L682" s="77"/>
      <c r="X682" s="251"/>
      <c r="AA682" s="78"/>
      <c r="AB682" s="76"/>
    </row>
    <row r="683" spans="2:28" ht="15.75" customHeight="1">
      <c r="B683" s="75"/>
      <c r="K683" s="77"/>
      <c r="L683" s="77"/>
      <c r="X683" s="251"/>
      <c r="AA683" s="78"/>
      <c r="AB683" s="76"/>
    </row>
    <row r="684" spans="2:28" ht="15.75" customHeight="1">
      <c r="B684" s="75"/>
      <c r="K684" s="77"/>
      <c r="L684" s="77"/>
      <c r="X684" s="251"/>
      <c r="AA684" s="78"/>
      <c r="AB684" s="76"/>
    </row>
    <row r="685" spans="2:28" ht="15.75" customHeight="1">
      <c r="B685" s="75"/>
      <c r="K685" s="77"/>
      <c r="L685" s="77"/>
      <c r="X685" s="251"/>
      <c r="AA685" s="78"/>
      <c r="AB685" s="76"/>
    </row>
    <row r="686" spans="2:28" ht="15.75" customHeight="1">
      <c r="B686" s="75"/>
      <c r="K686" s="77"/>
      <c r="L686" s="77"/>
      <c r="X686" s="251"/>
      <c r="AA686" s="78"/>
      <c r="AB686" s="76"/>
    </row>
    <row r="687" spans="2:28" ht="15.75" customHeight="1">
      <c r="B687" s="75"/>
      <c r="K687" s="77"/>
      <c r="L687" s="77"/>
      <c r="X687" s="251"/>
      <c r="AA687" s="78"/>
      <c r="AB687" s="76"/>
    </row>
    <row r="688" spans="2:28" ht="15.75" customHeight="1">
      <c r="B688" s="75"/>
      <c r="K688" s="77"/>
      <c r="L688" s="77"/>
      <c r="X688" s="251"/>
      <c r="AA688" s="78"/>
      <c r="AB688" s="76"/>
    </row>
    <row r="689" spans="2:28" ht="15.75" customHeight="1">
      <c r="B689" s="75"/>
      <c r="K689" s="77"/>
      <c r="L689" s="77"/>
      <c r="X689" s="251"/>
      <c r="AA689" s="78"/>
      <c r="AB689" s="76"/>
    </row>
    <row r="690" spans="2:28" ht="15.75" customHeight="1">
      <c r="B690" s="75"/>
      <c r="K690" s="77"/>
      <c r="L690" s="77"/>
      <c r="X690" s="251"/>
      <c r="AA690" s="78"/>
      <c r="AB690" s="76"/>
    </row>
    <row r="691" spans="2:28" ht="15.75" customHeight="1">
      <c r="B691" s="75"/>
      <c r="K691" s="77"/>
      <c r="L691" s="77"/>
      <c r="X691" s="251"/>
      <c r="AA691" s="78"/>
      <c r="AB691" s="76"/>
    </row>
    <row r="692" spans="2:28" ht="15.75" customHeight="1">
      <c r="B692" s="75"/>
      <c r="K692" s="77"/>
      <c r="L692" s="77"/>
      <c r="X692" s="251"/>
      <c r="AA692" s="78"/>
      <c r="AB692" s="76"/>
    </row>
    <row r="693" spans="2:28" ht="15.75" customHeight="1">
      <c r="B693" s="75"/>
      <c r="K693" s="77"/>
      <c r="L693" s="77"/>
      <c r="X693" s="251"/>
      <c r="AA693" s="78"/>
      <c r="AB693" s="76"/>
    </row>
    <row r="694" spans="2:28" ht="15.75" customHeight="1">
      <c r="B694" s="75"/>
      <c r="K694" s="77"/>
      <c r="L694" s="77"/>
      <c r="X694" s="251"/>
      <c r="AA694" s="78"/>
      <c r="AB694" s="76"/>
    </row>
    <row r="695" spans="2:28" ht="15.75" customHeight="1">
      <c r="B695" s="75"/>
      <c r="K695" s="77"/>
      <c r="L695" s="77"/>
      <c r="X695" s="251"/>
      <c r="AA695" s="78"/>
      <c r="AB695" s="76"/>
    </row>
    <row r="696" spans="2:28" ht="15.75" customHeight="1">
      <c r="B696" s="75"/>
      <c r="K696" s="77"/>
      <c r="L696" s="77"/>
      <c r="X696" s="251"/>
      <c r="AA696" s="78"/>
      <c r="AB696" s="76"/>
    </row>
    <row r="697" spans="2:28" ht="15.75" customHeight="1">
      <c r="B697" s="75"/>
      <c r="K697" s="77"/>
      <c r="L697" s="77"/>
      <c r="X697" s="251"/>
      <c r="AA697" s="78"/>
      <c r="AB697" s="76"/>
    </row>
    <row r="698" spans="2:28" ht="15.75" customHeight="1">
      <c r="B698" s="75"/>
      <c r="K698" s="77"/>
      <c r="L698" s="77"/>
      <c r="X698" s="251"/>
      <c r="AA698" s="78"/>
      <c r="AB698" s="76"/>
    </row>
    <row r="699" spans="2:28" ht="15.75" customHeight="1">
      <c r="B699" s="75"/>
      <c r="K699" s="77"/>
      <c r="L699" s="77"/>
      <c r="X699" s="251"/>
      <c r="AA699" s="78"/>
      <c r="AB699" s="76"/>
    </row>
    <row r="700" spans="2:28" ht="15.75" customHeight="1">
      <c r="B700" s="75"/>
      <c r="K700" s="77"/>
      <c r="L700" s="77"/>
      <c r="X700" s="251"/>
      <c r="AA700" s="78"/>
      <c r="AB700" s="76"/>
    </row>
    <row r="701" spans="2:28" ht="15.75" customHeight="1">
      <c r="B701" s="75"/>
      <c r="K701" s="77"/>
      <c r="L701" s="77"/>
      <c r="X701" s="251"/>
      <c r="AA701" s="78"/>
      <c r="AB701" s="76"/>
    </row>
    <row r="702" spans="2:28" ht="15.75" customHeight="1">
      <c r="B702" s="75"/>
      <c r="K702" s="77"/>
      <c r="L702" s="77"/>
      <c r="X702" s="251"/>
      <c r="AA702" s="78"/>
      <c r="AB702" s="76"/>
    </row>
    <row r="703" spans="2:28" ht="15.75" customHeight="1">
      <c r="B703" s="75"/>
      <c r="K703" s="77"/>
      <c r="L703" s="77"/>
      <c r="X703" s="251"/>
      <c r="AA703" s="78"/>
      <c r="AB703" s="76"/>
    </row>
    <row r="704" spans="2:28" ht="15.75" customHeight="1">
      <c r="B704" s="75"/>
      <c r="K704" s="77"/>
      <c r="L704" s="77"/>
      <c r="X704" s="251"/>
      <c r="AA704" s="78"/>
      <c r="AB704" s="76"/>
    </row>
    <row r="705" spans="2:28" ht="15.75" customHeight="1">
      <c r="B705" s="75"/>
      <c r="K705" s="77"/>
      <c r="L705" s="77"/>
      <c r="X705" s="251"/>
      <c r="AA705" s="78"/>
      <c r="AB705" s="76"/>
    </row>
    <row r="706" spans="2:28" ht="15.75" customHeight="1">
      <c r="B706" s="75"/>
      <c r="K706" s="77"/>
      <c r="L706" s="77"/>
      <c r="X706" s="251"/>
      <c r="AA706" s="78"/>
      <c r="AB706" s="76"/>
    </row>
    <row r="707" spans="2:28" ht="15.75" customHeight="1">
      <c r="B707" s="75"/>
      <c r="K707" s="77"/>
      <c r="L707" s="77"/>
      <c r="X707" s="251"/>
      <c r="AA707" s="78"/>
      <c r="AB707" s="76"/>
    </row>
    <row r="708" spans="2:28" ht="15.75" customHeight="1">
      <c r="B708" s="75"/>
      <c r="K708" s="77"/>
      <c r="L708" s="77"/>
      <c r="X708" s="251"/>
      <c r="AA708" s="78"/>
      <c r="AB708" s="76"/>
    </row>
    <row r="709" spans="2:28" ht="15.75" customHeight="1">
      <c r="B709" s="75"/>
      <c r="K709" s="77"/>
      <c r="L709" s="77"/>
      <c r="X709" s="251"/>
      <c r="AA709" s="78"/>
      <c r="AB709" s="76"/>
    </row>
    <row r="710" spans="2:28" ht="15.75" customHeight="1">
      <c r="B710" s="75"/>
      <c r="K710" s="77"/>
      <c r="L710" s="77"/>
      <c r="X710" s="251"/>
      <c r="AA710" s="78"/>
      <c r="AB710" s="76"/>
    </row>
    <row r="711" spans="2:28" ht="15.75" customHeight="1">
      <c r="B711" s="75"/>
      <c r="K711" s="77"/>
      <c r="L711" s="77"/>
      <c r="X711" s="251"/>
      <c r="AA711" s="78"/>
      <c r="AB711" s="76"/>
    </row>
    <row r="712" spans="2:28" ht="15.75" customHeight="1">
      <c r="B712" s="75"/>
      <c r="K712" s="77"/>
      <c r="L712" s="77"/>
      <c r="X712" s="251"/>
      <c r="AA712" s="78"/>
      <c r="AB712" s="76"/>
    </row>
    <row r="713" spans="2:28" ht="15.75" customHeight="1">
      <c r="B713" s="75"/>
      <c r="K713" s="77"/>
      <c r="L713" s="77"/>
      <c r="X713" s="251"/>
      <c r="AA713" s="78"/>
      <c r="AB713" s="76"/>
    </row>
    <row r="714" spans="2:28" ht="15.75" customHeight="1">
      <c r="B714" s="75"/>
      <c r="K714" s="77"/>
      <c r="L714" s="77"/>
      <c r="X714" s="251"/>
      <c r="AA714" s="78"/>
      <c r="AB714" s="76"/>
    </row>
    <row r="715" spans="2:28" ht="15.75" customHeight="1">
      <c r="B715" s="75"/>
      <c r="K715" s="77"/>
      <c r="L715" s="77"/>
      <c r="X715" s="251"/>
      <c r="AA715" s="78"/>
      <c r="AB715" s="76"/>
    </row>
    <row r="716" spans="2:28" ht="15.75" customHeight="1">
      <c r="B716" s="75"/>
      <c r="K716" s="77"/>
      <c r="L716" s="77"/>
      <c r="X716" s="251"/>
      <c r="AA716" s="78"/>
      <c r="AB716" s="76"/>
    </row>
    <row r="717" spans="2:28" ht="15.75" customHeight="1">
      <c r="B717" s="75"/>
      <c r="K717" s="77"/>
      <c r="L717" s="77"/>
      <c r="X717" s="251"/>
      <c r="AA717" s="78"/>
      <c r="AB717" s="76"/>
    </row>
    <row r="718" spans="2:28" ht="15.75" customHeight="1">
      <c r="B718" s="75"/>
      <c r="K718" s="77"/>
      <c r="L718" s="77"/>
      <c r="X718" s="251"/>
      <c r="AA718" s="78"/>
      <c r="AB718" s="76"/>
    </row>
    <row r="719" spans="2:28" ht="15.75" customHeight="1">
      <c r="B719" s="75"/>
      <c r="K719" s="77"/>
      <c r="L719" s="77"/>
      <c r="X719" s="251"/>
      <c r="AA719" s="78"/>
      <c r="AB719" s="76"/>
    </row>
    <row r="720" spans="2:28" ht="15.75" customHeight="1">
      <c r="B720" s="75"/>
      <c r="K720" s="77"/>
      <c r="L720" s="77"/>
      <c r="X720" s="251"/>
      <c r="AA720" s="78"/>
      <c r="AB720" s="76"/>
    </row>
    <row r="721" spans="2:28" ht="15.75" customHeight="1">
      <c r="B721" s="75"/>
      <c r="K721" s="77"/>
      <c r="L721" s="77"/>
      <c r="X721" s="251"/>
      <c r="AA721" s="78"/>
      <c r="AB721" s="76"/>
    </row>
    <row r="722" spans="2:28" ht="15.75" customHeight="1">
      <c r="B722" s="75"/>
      <c r="K722" s="77"/>
      <c r="L722" s="77"/>
      <c r="X722" s="251"/>
      <c r="AA722" s="78"/>
      <c r="AB722" s="76"/>
    </row>
    <row r="723" spans="2:28" ht="15.75" customHeight="1">
      <c r="B723" s="75"/>
      <c r="K723" s="77"/>
      <c r="L723" s="77"/>
      <c r="X723" s="251"/>
      <c r="AA723" s="78"/>
      <c r="AB723" s="76"/>
    </row>
    <row r="724" spans="2:28" ht="15.75" customHeight="1">
      <c r="B724" s="75"/>
      <c r="K724" s="77"/>
      <c r="L724" s="77"/>
      <c r="X724" s="251"/>
      <c r="AA724" s="78"/>
      <c r="AB724" s="76"/>
    </row>
    <row r="725" spans="2:28" ht="15.75" customHeight="1">
      <c r="B725" s="75"/>
      <c r="K725" s="77"/>
      <c r="L725" s="77"/>
      <c r="X725" s="251"/>
      <c r="AA725" s="78"/>
      <c r="AB725" s="76"/>
    </row>
    <row r="726" spans="2:28" ht="15.75" customHeight="1">
      <c r="B726" s="75"/>
      <c r="K726" s="77"/>
      <c r="L726" s="77"/>
      <c r="X726" s="251"/>
      <c r="AA726" s="78"/>
      <c r="AB726" s="76"/>
    </row>
    <row r="727" spans="2:28" ht="15.75" customHeight="1">
      <c r="B727" s="75"/>
      <c r="K727" s="77"/>
      <c r="L727" s="77"/>
      <c r="X727" s="251"/>
      <c r="AA727" s="78"/>
      <c r="AB727" s="76"/>
    </row>
    <row r="728" spans="2:28" ht="15.75" customHeight="1">
      <c r="B728" s="75"/>
      <c r="K728" s="77"/>
      <c r="L728" s="77"/>
      <c r="X728" s="251"/>
      <c r="AA728" s="78"/>
      <c r="AB728" s="76"/>
    </row>
    <row r="729" spans="2:28" ht="15.75" customHeight="1">
      <c r="B729" s="75"/>
      <c r="K729" s="77"/>
      <c r="L729" s="77"/>
      <c r="X729" s="251"/>
      <c r="AA729" s="78"/>
      <c r="AB729" s="76"/>
    </row>
    <row r="730" spans="2:28" ht="15.75" customHeight="1">
      <c r="B730" s="75"/>
      <c r="K730" s="77"/>
      <c r="L730" s="77"/>
      <c r="X730" s="251"/>
      <c r="AA730" s="78"/>
      <c r="AB730" s="76"/>
    </row>
    <row r="731" spans="2:28" ht="15.75" customHeight="1">
      <c r="B731" s="75"/>
      <c r="K731" s="77"/>
      <c r="L731" s="77"/>
      <c r="X731" s="251"/>
      <c r="AA731" s="78"/>
      <c r="AB731" s="76"/>
    </row>
    <row r="732" spans="2:28" ht="15.75" customHeight="1">
      <c r="B732" s="75"/>
      <c r="K732" s="77"/>
      <c r="L732" s="77"/>
      <c r="X732" s="251"/>
      <c r="AA732" s="78"/>
      <c r="AB732" s="76"/>
    </row>
    <row r="733" spans="2:28" ht="15.75" customHeight="1">
      <c r="B733" s="75"/>
      <c r="K733" s="77"/>
      <c r="L733" s="77"/>
      <c r="X733" s="251"/>
      <c r="AA733" s="78"/>
      <c r="AB733" s="76"/>
    </row>
    <row r="734" spans="2:28" ht="15.75" customHeight="1">
      <c r="B734" s="75"/>
      <c r="K734" s="77"/>
      <c r="L734" s="77"/>
      <c r="X734" s="251"/>
      <c r="AA734" s="78"/>
      <c r="AB734" s="76"/>
    </row>
    <row r="735" spans="2:28" ht="15.75" customHeight="1">
      <c r="B735" s="75"/>
      <c r="K735" s="77"/>
      <c r="L735" s="77"/>
      <c r="X735" s="251"/>
      <c r="AA735" s="78"/>
      <c r="AB735" s="76"/>
    </row>
    <row r="736" spans="2:28" ht="15.75" customHeight="1">
      <c r="B736" s="75"/>
      <c r="K736" s="77"/>
      <c r="L736" s="77"/>
      <c r="X736" s="251"/>
      <c r="AA736" s="78"/>
      <c r="AB736" s="76"/>
    </row>
    <row r="737" spans="2:28" ht="15.75" customHeight="1">
      <c r="B737" s="75"/>
      <c r="K737" s="77"/>
      <c r="L737" s="77"/>
      <c r="X737" s="251"/>
      <c r="AA737" s="78"/>
      <c r="AB737" s="76"/>
    </row>
    <row r="738" spans="2:28" ht="15.75" customHeight="1">
      <c r="B738" s="75"/>
      <c r="K738" s="77"/>
      <c r="L738" s="77"/>
      <c r="X738" s="251"/>
      <c r="AA738" s="78"/>
      <c r="AB738" s="76"/>
    </row>
    <row r="739" spans="2:28" ht="15.75" customHeight="1">
      <c r="B739" s="75"/>
      <c r="K739" s="77"/>
      <c r="L739" s="77"/>
      <c r="X739" s="251"/>
      <c r="AA739" s="78"/>
      <c r="AB739" s="76"/>
    </row>
    <row r="740" spans="2:28" ht="15.75" customHeight="1">
      <c r="B740" s="75"/>
      <c r="K740" s="77"/>
      <c r="L740" s="77"/>
      <c r="X740" s="251"/>
      <c r="AA740" s="78"/>
      <c r="AB740" s="76"/>
    </row>
    <row r="741" spans="2:28" ht="15.75" customHeight="1">
      <c r="B741" s="75"/>
      <c r="K741" s="77"/>
      <c r="L741" s="77"/>
      <c r="X741" s="251"/>
      <c r="AA741" s="78"/>
      <c r="AB741" s="76"/>
    </row>
    <row r="742" spans="2:28" ht="15.75" customHeight="1">
      <c r="B742" s="75"/>
      <c r="K742" s="77"/>
      <c r="L742" s="77"/>
      <c r="X742" s="251"/>
      <c r="AA742" s="78"/>
      <c r="AB742" s="76"/>
    </row>
    <row r="743" spans="2:28" ht="15.75" customHeight="1">
      <c r="B743" s="75"/>
      <c r="K743" s="77"/>
      <c r="L743" s="77"/>
      <c r="X743" s="251"/>
      <c r="AA743" s="78"/>
      <c r="AB743" s="76"/>
    </row>
    <row r="744" spans="2:28" ht="15.75" customHeight="1">
      <c r="B744" s="75"/>
      <c r="K744" s="77"/>
      <c r="L744" s="77"/>
      <c r="X744" s="251"/>
      <c r="AA744" s="78"/>
      <c r="AB744" s="76"/>
    </row>
    <row r="745" spans="2:28" ht="15.75" customHeight="1">
      <c r="B745" s="75"/>
      <c r="K745" s="77"/>
      <c r="L745" s="77"/>
      <c r="X745" s="251"/>
      <c r="AA745" s="78"/>
      <c r="AB745" s="76"/>
    </row>
    <row r="746" spans="2:28" ht="15.75" customHeight="1">
      <c r="B746" s="75"/>
      <c r="K746" s="77"/>
      <c r="L746" s="77"/>
      <c r="X746" s="251"/>
      <c r="AA746" s="78"/>
      <c r="AB746" s="76"/>
    </row>
    <row r="747" spans="2:28" ht="15.75" customHeight="1">
      <c r="B747" s="75"/>
      <c r="K747" s="77"/>
      <c r="L747" s="77"/>
      <c r="X747" s="251"/>
      <c r="AA747" s="78"/>
      <c r="AB747" s="76"/>
    </row>
    <row r="748" spans="2:28" ht="15.75" customHeight="1">
      <c r="B748" s="75"/>
      <c r="K748" s="77"/>
      <c r="L748" s="77"/>
      <c r="X748" s="251"/>
      <c r="AA748" s="78"/>
      <c r="AB748" s="76"/>
    </row>
    <row r="749" spans="2:28" ht="15.75" customHeight="1">
      <c r="B749" s="75"/>
      <c r="K749" s="77"/>
      <c r="L749" s="77"/>
      <c r="X749" s="251"/>
      <c r="AA749" s="78"/>
      <c r="AB749" s="76"/>
    </row>
    <row r="750" spans="2:28" ht="15.75" customHeight="1">
      <c r="B750" s="75"/>
      <c r="K750" s="77"/>
      <c r="L750" s="77"/>
      <c r="X750" s="251"/>
      <c r="AA750" s="78"/>
      <c r="AB750" s="76"/>
    </row>
    <row r="751" spans="2:28" ht="15.75" customHeight="1">
      <c r="B751" s="75"/>
      <c r="K751" s="77"/>
      <c r="L751" s="77"/>
      <c r="X751" s="251"/>
      <c r="AA751" s="78"/>
      <c r="AB751" s="76"/>
    </row>
    <row r="752" spans="2:28" ht="15.75" customHeight="1">
      <c r="B752" s="75"/>
      <c r="K752" s="77"/>
      <c r="L752" s="77"/>
      <c r="X752" s="251"/>
      <c r="AA752" s="78"/>
      <c r="AB752" s="76"/>
    </row>
    <row r="753" spans="2:28" ht="15.75" customHeight="1">
      <c r="B753" s="75"/>
      <c r="K753" s="77"/>
      <c r="L753" s="77"/>
      <c r="X753" s="251"/>
      <c r="AA753" s="78"/>
      <c r="AB753" s="76"/>
    </row>
    <row r="754" spans="2:28" ht="15.75" customHeight="1">
      <c r="B754" s="75"/>
      <c r="K754" s="77"/>
      <c r="L754" s="77"/>
      <c r="X754" s="251"/>
      <c r="AA754" s="78"/>
      <c r="AB754" s="76"/>
    </row>
    <row r="755" spans="2:28" ht="15.75" customHeight="1">
      <c r="B755" s="75"/>
      <c r="K755" s="77"/>
      <c r="L755" s="77"/>
      <c r="X755" s="251"/>
      <c r="AA755" s="78"/>
      <c r="AB755" s="76"/>
    </row>
    <row r="756" spans="2:28" ht="15.75" customHeight="1">
      <c r="B756" s="75"/>
      <c r="K756" s="77"/>
      <c r="L756" s="77"/>
      <c r="X756" s="251"/>
      <c r="AA756" s="78"/>
      <c r="AB756" s="76"/>
    </row>
    <row r="757" spans="2:28" ht="15.75" customHeight="1">
      <c r="B757" s="75"/>
      <c r="K757" s="77"/>
      <c r="L757" s="77"/>
      <c r="X757" s="251"/>
      <c r="AA757" s="78"/>
      <c r="AB757" s="76"/>
    </row>
    <row r="758" spans="2:28" ht="15.75" customHeight="1">
      <c r="B758" s="75"/>
      <c r="K758" s="77"/>
      <c r="L758" s="77"/>
      <c r="X758" s="251"/>
      <c r="AA758" s="78"/>
      <c r="AB758" s="76"/>
    </row>
    <row r="759" spans="2:28" ht="15.75" customHeight="1">
      <c r="B759" s="75"/>
      <c r="K759" s="77"/>
      <c r="L759" s="77"/>
      <c r="X759" s="251"/>
      <c r="AA759" s="78"/>
      <c r="AB759" s="76"/>
    </row>
    <row r="760" spans="2:28" ht="15.75" customHeight="1">
      <c r="B760" s="75"/>
      <c r="K760" s="77"/>
      <c r="L760" s="77"/>
      <c r="X760" s="251"/>
      <c r="AA760" s="78"/>
      <c r="AB760" s="76"/>
    </row>
    <row r="761" spans="2:28" ht="15.75" customHeight="1">
      <c r="B761" s="75"/>
      <c r="K761" s="77"/>
      <c r="L761" s="77"/>
      <c r="X761" s="251"/>
      <c r="AA761" s="78"/>
      <c r="AB761" s="76"/>
    </row>
    <row r="762" spans="2:28" ht="15.75" customHeight="1">
      <c r="B762" s="75"/>
      <c r="K762" s="77"/>
      <c r="L762" s="77"/>
      <c r="X762" s="251"/>
      <c r="AA762" s="78"/>
      <c r="AB762" s="76"/>
    </row>
    <row r="763" spans="2:28" ht="15.75" customHeight="1">
      <c r="B763" s="75"/>
      <c r="K763" s="77"/>
      <c r="L763" s="77"/>
      <c r="X763" s="251"/>
      <c r="AA763" s="78"/>
      <c r="AB763" s="76"/>
    </row>
    <row r="764" spans="2:28" ht="15.75" customHeight="1">
      <c r="B764" s="75"/>
      <c r="K764" s="77"/>
      <c r="L764" s="77"/>
      <c r="X764" s="251"/>
      <c r="AA764" s="78"/>
      <c r="AB764" s="76"/>
    </row>
    <row r="765" spans="2:28" ht="15.75" customHeight="1">
      <c r="B765" s="75"/>
      <c r="K765" s="77"/>
      <c r="L765" s="77"/>
      <c r="X765" s="251"/>
      <c r="AA765" s="78"/>
      <c r="AB765" s="76"/>
    </row>
    <row r="766" spans="2:28" ht="15.75" customHeight="1">
      <c r="B766" s="75"/>
      <c r="K766" s="77"/>
      <c r="L766" s="77"/>
      <c r="X766" s="251"/>
      <c r="AA766" s="78"/>
      <c r="AB766" s="76"/>
    </row>
    <row r="767" spans="2:28" ht="15.75" customHeight="1">
      <c r="B767" s="75"/>
      <c r="K767" s="77"/>
      <c r="L767" s="77"/>
      <c r="X767" s="251"/>
      <c r="AA767" s="78"/>
      <c r="AB767" s="76"/>
    </row>
    <row r="768" spans="2:28" ht="15.75" customHeight="1">
      <c r="B768" s="75"/>
      <c r="K768" s="77"/>
      <c r="L768" s="77"/>
      <c r="X768" s="251"/>
      <c r="AA768" s="78"/>
      <c r="AB768" s="76"/>
    </row>
    <row r="769" spans="2:28" ht="15.75" customHeight="1">
      <c r="B769" s="75"/>
      <c r="K769" s="77"/>
      <c r="L769" s="77"/>
      <c r="X769" s="251"/>
      <c r="AA769" s="78"/>
      <c r="AB769" s="76"/>
    </row>
    <row r="770" spans="2:28" ht="15.75" customHeight="1">
      <c r="B770" s="75"/>
      <c r="K770" s="77"/>
      <c r="L770" s="77"/>
      <c r="X770" s="251"/>
      <c r="AA770" s="78"/>
      <c r="AB770" s="76"/>
    </row>
    <row r="771" spans="2:28" ht="15.75" customHeight="1">
      <c r="B771" s="75"/>
      <c r="K771" s="77"/>
      <c r="L771" s="77"/>
      <c r="X771" s="251"/>
      <c r="AA771" s="78"/>
      <c r="AB771" s="76"/>
    </row>
    <row r="772" spans="2:28" ht="15.75" customHeight="1">
      <c r="B772" s="75"/>
      <c r="K772" s="77"/>
      <c r="L772" s="77"/>
      <c r="X772" s="251"/>
      <c r="AA772" s="78"/>
      <c r="AB772" s="76"/>
    </row>
    <row r="773" spans="2:28" ht="15.75" customHeight="1">
      <c r="B773" s="75"/>
      <c r="K773" s="77"/>
      <c r="L773" s="77"/>
      <c r="X773" s="251"/>
      <c r="AA773" s="78"/>
      <c r="AB773" s="76"/>
    </row>
    <row r="774" spans="2:28" ht="15.75" customHeight="1">
      <c r="B774" s="75"/>
      <c r="K774" s="77"/>
      <c r="L774" s="77"/>
      <c r="X774" s="251"/>
      <c r="AA774" s="78"/>
      <c r="AB774" s="76"/>
    </row>
    <row r="775" spans="2:28" ht="15.75" customHeight="1">
      <c r="B775" s="75"/>
      <c r="K775" s="77"/>
      <c r="L775" s="77"/>
      <c r="X775" s="251"/>
      <c r="AA775" s="78"/>
      <c r="AB775" s="76"/>
    </row>
    <row r="776" spans="2:28" ht="15.75" customHeight="1">
      <c r="B776" s="75"/>
      <c r="K776" s="77"/>
      <c r="L776" s="77"/>
      <c r="X776" s="251"/>
      <c r="AA776" s="78"/>
      <c r="AB776" s="76"/>
    </row>
    <row r="777" spans="2:28" ht="15.75" customHeight="1">
      <c r="B777" s="75"/>
      <c r="K777" s="77"/>
      <c r="L777" s="77"/>
      <c r="X777" s="251"/>
      <c r="AA777" s="78"/>
      <c r="AB777" s="76"/>
    </row>
    <row r="778" spans="2:28" ht="15.75" customHeight="1">
      <c r="B778" s="75"/>
      <c r="K778" s="77"/>
      <c r="L778" s="77"/>
      <c r="X778" s="251"/>
      <c r="AA778" s="78"/>
      <c r="AB778" s="76"/>
    </row>
    <row r="779" spans="2:28" ht="15.75" customHeight="1">
      <c r="B779" s="75"/>
      <c r="K779" s="77"/>
      <c r="L779" s="77"/>
      <c r="X779" s="251"/>
      <c r="AA779" s="78"/>
      <c r="AB779" s="76"/>
    </row>
    <row r="780" spans="2:28" ht="15.75" customHeight="1">
      <c r="B780" s="75"/>
      <c r="K780" s="77"/>
      <c r="L780" s="77"/>
      <c r="X780" s="251"/>
      <c r="AA780" s="78"/>
      <c r="AB780" s="76"/>
    </row>
    <row r="781" spans="2:28" ht="15.75" customHeight="1">
      <c r="B781" s="75"/>
      <c r="K781" s="77"/>
      <c r="L781" s="77"/>
      <c r="X781" s="251"/>
      <c r="AA781" s="78"/>
      <c r="AB781" s="76"/>
    </row>
    <row r="782" spans="2:28" ht="15.75" customHeight="1">
      <c r="B782" s="75"/>
      <c r="K782" s="77"/>
      <c r="L782" s="77"/>
      <c r="X782" s="251"/>
      <c r="AA782" s="78"/>
      <c r="AB782" s="76"/>
    </row>
    <row r="783" spans="2:28" ht="15.75" customHeight="1">
      <c r="B783" s="75"/>
      <c r="K783" s="77"/>
      <c r="L783" s="77"/>
      <c r="X783" s="251"/>
      <c r="AA783" s="78"/>
      <c r="AB783" s="76"/>
    </row>
    <row r="784" spans="2:28" ht="15.75" customHeight="1">
      <c r="B784" s="75"/>
      <c r="K784" s="77"/>
      <c r="L784" s="77"/>
      <c r="X784" s="251"/>
      <c r="AA784" s="78"/>
      <c r="AB784" s="76"/>
    </row>
    <row r="785" spans="2:28" ht="15.75" customHeight="1">
      <c r="B785" s="75"/>
      <c r="K785" s="77"/>
      <c r="L785" s="77"/>
      <c r="X785" s="251"/>
      <c r="AA785" s="78"/>
      <c r="AB785" s="76"/>
    </row>
    <row r="786" spans="2:28" ht="15.75" customHeight="1">
      <c r="B786" s="75"/>
      <c r="K786" s="77"/>
      <c r="L786" s="77"/>
      <c r="X786" s="251"/>
      <c r="AA786" s="78"/>
      <c r="AB786" s="76"/>
    </row>
    <row r="787" spans="2:28" ht="15.75" customHeight="1">
      <c r="B787" s="75"/>
      <c r="K787" s="77"/>
      <c r="L787" s="77"/>
      <c r="X787" s="251"/>
      <c r="AA787" s="78"/>
      <c r="AB787" s="76"/>
    </row>
    <row r="788" spans="2:28" ht="15.75" customHeight="1">
      <c r="B788" s="75"/>
      <c r="K788" s="77"/>
      <c r="L788" s="77"/>
      <c r="X788" s="251"/>
      <c r="AA788" s="78"/>
      <c r="AB788" s="76"/>
    </row>
    <row r="789" spans="2:28" ht="15.75" customHeight="1">
      <c r="B789" s="75"/>
      <c r="K789" s="77"/>
      <c r="L789" s="77"/>
      <c r="X789" s="251"/>
      <c r="AA789" s="78"/>
      <c r="AB789" s="76"/>
    </row>
    <row r="790" spans="2:28" ht="15.75" customHeight="1">
      <c r="B790" s="75"/>
      <c r="K790" s="77"/>
      <c r="L790" s="77"/>
      <c r="X790" s="251"/>
      <c r="AA790" s="78"/>
      <c r="AB790" s="76"/>
    </row>
    <row r="791" spans="2:28" ht="15.75" customHeight="1">
      <c r="B791" s="75"/>
      <c r="K791" s="77"/>
      <c r="L791" s="77"/>
      <c r="X791" s="251"/>
      <c r="AA791" s="78"/>
      <c r="AB791" s="76"/>
    </row>
    <row r="792" spans="2:28" ht="15.75" customHeight="1">
      <c r="B792" s="75"/>
      <c r="K792" s="77"/>
      <c r="L792" s="77"/>
      <c r="X792" s="251"/>
      <c r="AA792" s="78"/>
      <c r="AB792" s="76"/>
    </row>
    <row r="793" spans="2:28" ht="15.75" customHeight="1">
      <c r="B793" s="75"/>
      <c r="K793" s="77"/>
      <c r="L793" s="77"/>
      <c r="X793" s="251"/>
      <c r="AA793" s="78"/>
      <c r="AB793" s="76"/>
    </row>
    <row r="794" spans="2:28" ht="15.75" customHeight="1">
      <c r="B794" s="75"/>
      <c r="K794" s="77"/>
      <c r="L794" s="77"/>
      <c r="X794" s="251"/>
      <c r="AA794" s="78"/>
      <c r="AB794" s="76"/>
    </row>
    <row r="795" spans="2:28" ht="15.75" customHeight="1">
      <c r="B795" s="75"/>
      <c r="K795" s="77"/>
      <c r="L795" s="77"/>
      <c r="X795" s="251"/>
      <c r="AA795" s="78"/>
      <c r="AB795" s="76"/>
    </row>
    <row r="796" spans="2:28" ht="15.75" customHeight="1">
      <c r="B796" s="75"/>
      <c r="K796" s="77"/>
      <c r="L796" s="77"/>
      <c r="X796" s="251"/>
      <c r="AA796" s="78"/>
      <c r="AB796" s="76"/>
    </row>
    <row r="797" spans="2:28" ht="15.75" customHeight="1">
      <c r="B797" s="75"/>
      <c r="K797" s="77"/>
      <c r="L797" s="77"/>
      <c r="X797" s="251"/>
      <c r="AA797" s="78"/>
      <c r="AB797" s="76"/>
    </row>
    <row r="798" spans="2:28" ht="15.75" customHeight="1">
      <c r="B798" s="75"/>
      <c r="K798" s="77"/>
      <c r="L798" s="77"/>
      <c r="X798" s="251"/>
      <c r="AA798" s="78"/>
      <c r="AB798" s="76"/>
    </row>
    <row r="799" spans="2:28" ht="15.75" customHeight="1">
      <c r="B799" s="75"/>
      <c r="K799" s="77"/>
      <c r="L799" s="77"/>
      <c r="X799" s="251"/>
      <c r="AA799" s="78"/>
      <c r="AB799" s="76"/>
    </row>
    <row r="800" spans="2:28" ht="15.75" customHeight="1">
      <c r="B800" s="75"/>
      <c r="K800" s="77"/>
      <c r="L800" s="77"/>
      <c r="X800" s="251"/>
      <c r="AA800" s="78"/>
      <c r="AB800" s="76"/>
    </row>
    <row r="801" spans="2:28" ht="15.75" customHeight="1">
      <c r="B801" s="75"/>
      <c r="K801" s="77"/>
      <c r="L801" s="77"/>
      <c r="X801" s="251"/>
      <c r="AA801" s="78"/>
      <c r="AB801" s="76"/>
    </row>
    <row r="802" spans="2:28" ht="15.75" customHeight="1">
      <c r="B802" s="75"/>
      <c r="K802" s="77"/>
      <c r="L802" s="77"/>
      <c r="X802" s="251"/>
      <c r="AA802" s="78"/>
      <c r="AB802" s="76"/>
    </row>
    <row r="803" spans="2:28" ht="15.75" customHeight="1">
      <c r="B803" s="75"/>
      <c r="K803" s="77"/>
      <c r="L803" s="77"/>
      <c r="X803" s="251"/>
      <c r="AA803" s="78"/>
      <c r="AB803" s="76"/>
    </row>
    <row r="804" spans="2:28" ht="15.75" customHeight="1">
      <c r="B804" s="75"/>
      <c r="K804" s="77"/>
      <c r="L804" s="77"/>
      <c r="X804" s="251"/>
      <c r="AA804" s="78"/>
      <c r="AB804" s="76"/>
    </row>
    <row r="805" spans="2:28" ht="15.75" customHeight="1">
      <c r="B805" s="75"/>
      <c r="K805" s="77"/>
      <c r="L805" s="77"/>
      <c r="X805" s="251"/>
      <c r="AA805" s="78"/>
      <c r="AB805" s="76"/>
    </row>
    <row r="806" spans="2:28" ht="15.75" customHeight="1">
      <c r="B806" s="75"/>
      <c r="K806" s="77"/>
      <c r="L806" s="77"/>
      <c r="X806" s="251"/>
      <c r="AA806" s="78"/>
      <c r="AB806" s="76"/>
    </row>
    <row r="807" spans="2:28" ht="15.75" customHeight="1">
      <c r="B807" s="75"/>
      <c r="K807" s="77"/>
      <c r="L807" s="77"/>
      <c r="X807" s="251"/>
      <c r="AA807" s="78"/>
      <c r="AB807" s="76"/>
    </row>
    <row r="808" spans="2:28" ht="15.75" customHeight="1">
      <c r="B808" s="75"/>
      <c r="K808" s="77"/>
      <c r="L808" s="77"/>
      <c r="X808" s="251"/>
      <c r="AA808" s="78"/>
      <c r="AB808" s="76"/>
    </row>
    <row r="809" spans="2:28" ht="15.75" customHeight="1">
      <c r="B809" s="75"/>
      <c r="K809" s="77"/>
      <c r="L809" s="77"/>
      <c r="X809" s="251"/>
      <c r="AA809" s="78"/>
      <c r="AB809" s="76"/>
    </row>
    <row r="810" spans="2:28" ht="15.75" customHeight="1">
      <c r="B810" s="75"/>
      <c r="K810" s="77"/>
      <c r="L810" s="77"/>
      <c r="X810" s="251"/>
      <c r="AA810" s="78"/>
      <c r="AB810" s="76"/>
    </row>
    <row r="811" spans="2:28" ht="15.75" customHeight="1">
      <c r="B811" s="75"/>
      <c r="K811" s="77"/>
      <c r="L811" s="77"/>
      <c r="X811" s="251"/>
      <c r="AA811" s="78"/>
      <c r="AB811" s="76"/>
    </row>
    <row r="812" spans="2:28" ht="15.75" customHeight="1">
      <c r="B812" s="75"/>
      <c r="K812" s="77"/>
      <c r="L812" s="77"/>
      <c r="X812" s="251"/>
      <c r="AA812" s="78"/>
      <c r="AB812" s="76"/>
    </row>
    <row r="813" spans="2:28" ht="15.75" customHeight="1">
      <c r="B813" s="75"/>
      <c r="K813" s="77"/>
      <c r="L813" s="77"/>
      <c r="X813" s="251"/>
      <c r="AA813" s="78"/>
      <c r="AB813" s="76"/>
    </row>
    <row r="814" spans="2:28" ht="15.75" customHeight="1">
      <c r="B814" s="75"/>
      <c r="K814" s="77"/>
      <c r="L814" s="77"/>
      <c r="X814" s="251"/>
      <c r="AA814" s="78"/>
      <c r="AB814" s="76"/>
    </row>
    <row r="815" spans="2:28" ht="15.75" customHeight="1">
      <c r="B815" s="75"/>
      <c r="K815" s="77"/>
      <c r="L815" s="77"/>
      <c r="X815" s="251"/>
      <c r="AA815" s="78"/>
      <c r="AB815" s="76"/>
    </row>
    <row r="816" spans="2:28" ht="15.75" customHeight="1">
      <c r="B816" s="75"/>
      <c r="K816" s="77"/>
      <c r="L816" s="77"/>
      <c r="X816" s="251"/>
      <c r="AA816" s="78"/>
      <c r="AB816" s="76"/>
    </row>
    <row r="817" spans="2:28" ht="15.75" customHeight="1">
      <c r="B817" s="75"/>
      <c r="K817" s="77"/>
      <c r="L817" s="77"/>
      <c r="X817" s="251"/>
      <c r="AA817" s="78"/>
      <c r="AB817" s="76"/>
    </row>
    <row r="818" spans="2:28" ht="15.75" customHeight="1">
      <c r="B818" s="75"/>
      <c r="K818" s="77"/>
      <c r="L818" s="77"/>
      <c r="X818" s="251"/>
      <c r="AA818" s="78"/>
      <c r="AB818" s="76"/>
    </row>
    <row r="819" spans="2:28" ht="15.75" customHeight="1">
      <c r="B819" s="75"/>
      <c r="K819" s="77"/>
      <c r="L819" s="77"/>
      <c r="X819" s="251"/>
      <c r="AA819" s="78"/>
      <c r="AB819" s="76"/>
    </row>
    <row r="820" spans="2:28" ht="15.75" customHeight="1">
      <c r="B820" s="75"/>
      <c r="K820" s="77"/>
      <c r="L820" s="77"/>
      <c r="X820" s="251"/>
      <c r="AA820" s="78"/>
      <c r="AB820" s="76"/>
    </row>
    <row r="821" spans="2:28" ht="15.75" customHeight="1">
      <c r="B821" s="75"/>
      <c r="K821" s="77"/>
      <c r="L821" s="77"/>
      <c r="X821" s="251"/>
      <c r="AA821" s="78"/>
      <c r="AB821" s="76"/>
    </row>
    <row r="822" spans="2:28" ht="15.75" customHeight="1">
      <c r="B822" s="75"/>
      <c r="K822" s="77"/>
      <c r="L822" s="77"/>
      <c r="X822" s="251"/>
      <c r="AA822" s="78"/>
      <c r="AB822" s="76"/>
    </row>
    <row r="823" spans="2:28" ht="15.75" customHeight="1">
      <c r="B823" s="75"/>
      <c r="K823" s="77"/>
      <c r="L823" s="77"/>
      <c r="X823" s="251"/>
      <c r="AA823" s="78"/>
      <c r="AB823" s="76"/>
    </row>
    <row r="824" spans="2:28" ht="15.75" customHeight="1">
      <c r="B824" s="75"/>
      <c r="K824" s="77"/>
      <c r="L824" s="77"/>
      <c r="X824" s="251"/>
      <c r="AA824" s="78"/>
      <c r="AB824" s="76"/>
    </row>
    <row r="825" spans="2:28" ht="15.75" customHeight="1">
      <c r="B825" s="75"/>
      <c r="K825" s="77"/>
      <c r="L825" s="77"/>
      <c r="X825" s="251"/>
      <c r="AA825" s="78"/>
      <c r="AB825" s="76"/>
    </row>
    <row r="826" spans="2:28" ht="15.75" customHeight="1">
      <c r="B826" s="75"/>
      <c r="K826" s="77"/>
      <c r="L826" s="77"/>
      <c r="X826" s="251"/>
      <c r="AA826" s="78"/>
      <c r="AB826" s="76"/>
    </row>
    <row r="827" spans="2:28" ht="15.75" customHeight="1">
      <c r="B827" s="75"/>
      <c r="K827" s="77"/>
      <c r="L827" s="77"/>
      <c r="X827" s="251"/>
      <c r="AA827" s="78"/>
      <c r="AB827" s="76"/>
    </row>
    <row r="828" spans="2:28" ht="15.75" customHeight="1">
      <c r="B828" s="75"/>
      <c r="K828" s="77"/>
      <c r="L828" s="77"/>
      <c r="X828" s="251"/>
      <c r="AA828" s="78"/>
      <c r="AB828" s="76"/>
    </row>
    <row r="829" spans="2:28" ht="15.75" customHeight="1">
      <c r="B829" s="75"/>
      <c r="K829" s="77"/>
      <c r="L829" s="77"/>
      <c r="X829" s="251"/>
      <c r="AA829" s="78"/>
      <c r="AB829" s="76"/>
    </row>
    <row r="830" spans="2:28" ht="15.75" customHeight="1">
      <c r="B830" s="75"/>
      <c r="K830" s="77"/>
      <c r="L830" s="77"/>
      <c r="X830" s="251"/>
      <c r="AA830" s="78"/>
      <c r="AB830" s="76"/>
    </row>
    <row r="831" spans="2:28" ht="15.75" customHeight="1">
      <c r="B831" s="75"/>
      <c r="K831" s="77"/>
      <c r="L831" s="77"/>
      <c r="X831" s="251"/>
      <c r="AA831" s="78"/>
      <c r="AB831" s="76"/>
    </row>
    <row r="832" spans="2:28" ht="15.75" customHeight="1">
      <c r="B832" s="75"/>
      <c r="K832" s="77"/>
      <c r="L832" s="77"/>
      <c r="X832" s="251"/>
      <c r="AA832" s="78"/>
      <c r="AB832" s="76"/>
    </row>
    <row r="833" spans="2:28" ht="15.75" customHeight="1">
      <c r="B833" s="75"/>
      <c r="K833" s="77"/>
      <c r="L833" s="77"/>
      <c r="X833" s="251"/>
      <c r="AA833" s="78"/>
      <c r="AB833" s="76"/>
    </row>
    <row r="834" spans="2:28" ht="15.75" customHeight="1">
      <c r="B834" s="75"/>
      <c r="K834" s="77"/>
      <c r="L834" s="77"/>
      <c r="X834" s="251"/>
      <c r="AA834" s="78"/>
      <c r="AB834" s="76"/>
    </row>
    <row r="835" spans="2:28" ht="15.75" customHeight="1">
      <c r="B835" s="75"/>
      <c r="K835" s="77"/>
      <c r="L835" s="77"/>
      <c r="X835" s="251"/>
      <c r="AA835" s="78"/>
      <c r="AB835" s="76"/>
    </row>
    <row r="836" spans="2:28" ht="15.75" customHeight="1">
      <c r="B836" s="75"/>
      <c r="K836" s="77"/>
      <c r="L836" s="77"/>
      <c r="X836" s="251"/>
      <c r="AA836" s="78"/>
      <c r="AB836" s="76"/>
    </row>
    <row r="837" spans="2:28" ht="15.75" customHeight="1">
      <c r="B837" s="75"/>
      <c r="K837" s="77"/>
      <c r="L837" s="77"/>
      <c r="X837" s="251"/>
      <c r="AA837" s="78"/>
      <c r="AB837" s="76"/>
    </row>
    <row r="838" spans="2:28" ht="15.75" customHeight="1">
      <c r="B838" s="75"/>
      <c r="K838" s="77"/>
      <c r="L838" s="77"/>
      <c r="X838" s="251"/>
      <c r="AA838" s="78"/>
      <c r="AB838" s="76"/>
    </row>
    <row r="839" spans="2:28" ht="15.75" customHeight="1">
      <c r="B839" s="75"/>
      <c r="K839" s="77"/>
      <c r="L839" s="77"/>
      <c r="X839" s="251"/>
      <c r="AA839" s="78"/>
      <c r="AB839" s="76"/>
    </row>
    <row r="840" spans="2:28" ht="15.75" customHeight="1">
      <c r="B840" s="75"/>
      <c r="K840" s="77"/>
      <c r="L840" s="77"/>
      <c r="X840" s="251"/>
      <c r="AA840" s="78"/>
      <c r="AB840" s="76"/>
    </row>
    <row r="841" spans="2:28" ht="15.75" customHeight="1">
      <c r="B841" s="75"/>
      <c r="K841" s="77"/>
      <c r="L841" s="77"/>
      <c r="X841" s="251"/>
      <c r="AA841" s="78"/>
      <c r="AB841" s="76"/>
    </row>
    <row r="842" spans="2:28" ht="15.75" customHeight="1">
      <c r="B842" s="75"/>
      <c r="K842" s="77"/>
      <c r="L842" s="77"/>
      <c r="X842" s="251"/>
      <c r="AA842" s="78"/>
      <c r="AB842" s="76"/>
    </row>
    <row r="843" spans="2:28" ht="15.75" customHeight="1">
      <c r="B843" s="75"/>
      <c r="K843" s="77"/>
      <c r="L843" s="77"/>
      <c r="X843" s="251"/>
      <c r="AA843" s="78"/>
      <c r="AB843" s="76"/>
    </row>
    <row r="844" spans="2:28" ht="15.75" customHeight="1">
      <c r="B844" s="75"/>
      <c r="K844" s="77"/>
      <c r="L844" s="77"/>
      <c r="X844" s="251"/>
      <c r="AA844" s="78"/>
      <c r="AB844" s="76"/>
    </row>
    <row r="845" spans="2:28" ht="15.75" customHeight="1">
      <c r="B845" s="75"/>
      <c r="K845" s="77"/>
      <c r="L845" s="77"/>
      <c r="X845" s="251"/>
      <c r="AA845" s="78"/>
      <c r="AB845" s="76"/>
    </row>
    <row r="846" spans="2:28" ht="15.75" customHeight="1">
      <c r="B846" s="75"/>
      <c r="K846" s="77"/>
      <c r="L846" s="77"/>
      <c r="X846" s="251"/>
      <c r="AA846" s="78"/>
      <c r="AB846" s="76"/>
    </row>
    <row r="847" spans="2:28" ht="15.75" customHeight="1">
      <c r="B847" s="75"/>
      <c r="K847" s="77"/>
      <c r="L847" s="77"/>
      <c r="X847" s="251"/>
      <c r="AA847" s="78"/>
      <c r="AB847" s="76"/>
    </row>
  </sheetData>
  <pageMargins left="0.511811024" right="0.511811024"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84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1" max="1" width="17.140625" customWidth="1"/>
    <col min="2" max="2" width="27" customWidth="1"/>
    <col min="3" max="3" width="22.140625" customWidth="1"/>
    <col min="4" max="4" width="20.140625" customWidth="1"/>
    <col min="5" max="5" width="14.140625" customWidth="1"/>
    <col min="6" max="6" width="29.42578125" customWidth="1"/>
    <col min="7" max="7" width="10.140625" customWidth="1"/>
    <col min="8" max="8" width="21.85546875" customWidth="1"/>
    <col min="9" max="9" width="24.5703125" customWidth="1"/>
    <col min="10" max="10" width="16.5703125" customWidth="1"/>
    <col min="11" max="11" width="11.85546875" customWidth="1"/>
    <col min="12" max="14" width="10.42578125" customWidth="1"/>
  </cols>
  <sheetData>
    <row r="1" spans="1:14" ht="15.75" customHeight="1">
      <c r="A1" s="204" t="s">
        <v>1960</v>
      </c>
      <c r="B1" s="204" t="s">
        <v>3152</v>
      </c>
      <c r="C1" s="252" t="s">
        <v>3</v>
      </c>
      <c r="D1" s="252" t="s">
        <v>4</v>
      </c>
      <c r="E1" s="252" t="s">
        <v>5</v>
      </c>
      <c r="F1" s="252" t="s">
        <v>6</v>
      </c>
      <c r="G1" s="252" t="s">
        <v>7</v>
      </c>
      <c r="H1" s="252" t="s">
        <v>4732</v>
      </c>
      <c r="I1" s="252" t="s">
        <v>9</v>
      </c>
      <c r="J1" s="252" t="s">
        <v>4733</v>
      </c>
      <c r="K1" s="253" t="s">
        <v>3152</v>
      </c>
      <c r="L1" s="254" t="s">
        <v>0</v>
      </c>
      <c r="M1" s="81"/>
      <c r="N1" s="81"/>
    </row>
    <row r="2" spans="1:14" ht="15.75" customHeight="1">
      <c r="A2" s="56"/>
      <c r="B2" s="41" t="s">
        <v>4734</v>
      </c>
      <c r="C2" s="8" t="s">
        <v>55</v>
      </c>
      <c r="D2" s="8" t="s">
        <v>497</v>
      </c>
      <c r="E2" s="8" t="s">
        <v>4735</v>
      </c>
      <c r="F2" s="8" t="s">
        <v>4736</v>
      </c>
      <c r="G2" s="8" t="s">
        <v>499</v>
      </c>
      <c r="H2" s="26">
        <v>-8497491264113700</v>
      </c>
      <c r="I2" s="26">
        <v>-3.50038890388105E+16</v>
      </c>
      <c r="J2" s="38" t="s">
        <v>55</v>
      </c>
      <c r="K2" s="29">
        <v>45463</v>
      </c>
      <c r="L2" s="8"/>
      <c r="M2" s="61"/>
      <c r="N2" s="61"/>
    </row>
    <row r="3" spans="1:14" ht="15.75" customHeight="1">
      <c r="A3" s="255" t="s">
        <v>4737</v>
      </c>
      <c r="B3" s="256" t="s">
        <v>4738</v>
      </c>
      <c r="C3" s="8" t="s">
        <v>2031</v>
      </c>
      <c r="D3" s="8"/>
      <c r="E3" s="8"/>
      <c r="F3" s="8"/>
      <c r="G3" s="8"/>
      <c r="H3" s="26"/>
      <c r="I3" s="26"/>
      <c r="J3" s="38"/>
      <c r="K3" s="29"/>
      <c r="L3" s="8"/>
      <c r="M3" s="61"/>
      <c r="N3" s="61"/>
    </row>
    <row r="4" spans="1:14" ht="15.75" customHeight="1">
      <c r="A4" s="56"/>
      <c r="B4" s="41" t="s">
        <v>4739</v>
      </c>
      <c r="C4" s="8" t="s">
        <v>179</v>
      </c>
      <c r="D4" s="8" t="s">
        <v>4740</v>
      </c>
      <c r="E4" s="8" t="s">
        <v>4741</v>
      </c>
      <c r="F4" s="8" t="s">
        <v>4742</v>
      </c>
      <c r="G4" s="257" t="s">
        <v>55</v>
      </c>
      <c r="H4" s="258" t="s">
        <v>55</v>
      </c>
      <c r="I4" s="258" t="s">
        <v>55</v>
      </c>
      <c r="J4" s="38" t="s">
        <v>55</v>
      </c>
      <c r="K4" s="29">
        <v>45449</v>
      </c>
      <c r="L4" s="8"/>
      <c r="M4" s="61"/>
      <c r="N4" s="61"/>
    </row>
    <row r="5" spans="1:14" ht="15.75" customHeight="1">
      <c r="A5" s="259"/>
      <c r="B5" s="41" t="s">
        <v>4743</v>
      </c>
      <c r="C5" s="8" t="s">
        <v>4744</v>
      </c>
      <c r="D5" s="8" t="s">
        <v>79</v>
      </c>
      <c r="E5" s="8" t="s">
        <v>4745</v>
      </c>
      <c r="F5" s="8" t="s">
        <v>4218</v>
      </c>
      <c r="G5" s="8" t="s">
        <v>3708</v>
      </c>
      <c r="H5" s="26">
        <v>-8026333112291880</v>
      </c>
      <c r="I5" s="26">
        <v>-3.49151126613761E+16</v>
      </c>
      <c r="J5" s="38" t="s">
        <v>55</v>
      </c>
      <c r="K5" s="29">
        <v>45449</v>
      </c>
      <c r="L5" s="8"/>
      <c r="M5" s="61"/>
      <c r="N5" s="61"/>
    </row>
    <row r="6" spans="1:14" ht="15.75" customHeight="1">
      <c r="A6" s="56"/>
      <c r="B6" s="41" t="s">
        <v>4746</v>
      </c>
      <c r="C6" s="8" t="s">
        <v>4744</v>
      </c>
      <c r="D6" s="8" t="s">
        <v>79</v>
      </c>
      <c r="E6" s="8" t="s">
        <v>1104</v>
      </c>
      <c r="F6" s="8" t="s">
        <v>4747</v>
      </c>
      <c r="G6" s="8" t="s">
        <v>4213</v>
      </c>
      <c r="H6" s="26">
        <v>-8049461582523310</v>
      </c>
      <c r="I6" s="26">
        <v>-3.49117864576732E+16</v>
      </c>
      <c r="J6" s="38" t="s">
        <v>55</v>
      </c>
      <c r="K6" s="29">
        <v>45449</v>
      </c>
      <c r="L6" s="8"/>
      <c r="M6" s="61"/>
      <c r="N6" s="61"/>
    </row>
    <row r="7" spans="1:14" ht="15.75" customHeight="1">
      <c r="A7" s="56"/>
      <c r="B7" s="41" t="s">
        <v>4748</v>
      </c>
      <c r="C7" s="8" t="s">
        <v>895</v>
      </c>
      <c r="D7" s="8" t="s">
        <v>79</v>
      </c>
      <c r="E7" s="8" t="s">
        <v>911</v>
      </c>
      <c r="F7" s="8" t="s">
        <v>4749</v>
      </c>
      <c r="G7" s="8" t="s">
        <v>913</v>
      </c>
      <c r="H7" s="26">
        <v>-8093992243782170</v>
      </c>
      <c r="I7" s="26">
        <v>-3.48837705423298E+16</v>
      </c>
      <c r="J7" s="38" t="s">
        <v>55</v>
      </c>
      <c r="K7" s="29">
        <v>45449</v>
      </c>
      <c r="L7" s="8"/>
      <c r="M7" s="61"/>
      <c r="N7" s="61"/>
    </row>
    <row r="8" spans="1:14" ht="15.75" customHeight="1">
      <c r="A8" s="56"/>
      <c r="B8" s="41" t="s">
        <v>4750</v>
      </c>
      <c r="C8" s="8" t="s">
        <v>4751</v>
      </c>
      <c r="D8" s="8" t="s">
        <v>79</v>
      </c>
      <c r="E8" s="8" t="s">
        <v>2744</v>
      </c>
      <c r="F8" s="8" t="s">
        <v>4752</v>
      </c>
      <c r="G8" s="8" t="s">
        <v>4753</v>
      </c>
      <c r="H8" s="26">
        <v>-8030542055178220</v>
      </c>
      <c r="I8" s="26">
        <v>-3.49524347962978E+16</v>
      </c>
      <c r="J8" s="38" t="s">
        <v>55</v>
      </c>
      <c r="K8" s="29">
        <v>45449</v>
      </c>
      <c r="L8" s="8"/>
      <c r="M8" s="61"/>
      <c r="N8" s="61"/>
    </row>
    <row r="9" spans="1:14">
      <c r="A9" s="56"/>
      <c r="B9" s="41" t="s">
        <v>4754</v>
      </c>
      <c r="C9" s="8" t="s">
        <v>4755</v>
      </c>
      <c r="D9" s="8" t="s">
        <v>4740</v>
      </c>
      <c r="E9" s="8" t="s">
        <v>4756</v>
      </c>
      <c r="F9" s="8" t="s">
        <v>55</v>
      </c>
      <c r="G9" s="257" t="s">
        <v>55</v>
      </c>
      <c r="H9" s="258" t="s">
        <v>55</v>
      </c>
      <c r="I9" s="258" t="s">
        <v>55</v>
      </c>
      <c r="J9" s="38" t="s">
        <v>55</v>
      </c>
      <c r="K9" s="29">
        <v>45449</v>
      </c>
      <c r="L9" s="8"/>
      <c r="M9" s="61"/>
      <c r="N9" s="61"/>
    </row>
    <row r="10" spans="1:14">
      <c r="A10" s="255" t="s">
        <v>4737</v>
      </c>
      <c r="B10" s="256" t="s">
        <v>4757</v>
      </c>
      <c r="C10" s="8" t="s">
        <v>4758</v>
      </c>
      <c r="D10" s="8" t="s">
        <v>79</v>
      </c>
      <c r="E10" s="8" t="s">
        <v>904</v>
      </c>
      <c r="F10" s="8"/>
      <c r="G10" s="257"/>
      <c r="H10" s="258"/>
      <c r="I10" s="258"/>
      <c r="J10" s="38"/>
      <c r="K10" s="29"/>
      <c r="L10" s="8"/>
      <c r="M10" s="61"/>
      <c r="N10" s="61"/>
    </row>
    <row r="11" spans="1:14">
      <c r="A11" s="56"/>
      <c r="B11" s="41" t="s">
        <v>4741</v>
      </c>
      <c r="C11" s="8" t="s">
        <v>233</v>
      </c>
      <c r="D11" s="8" t="s">
        <v>92</v>
      </c>
      <c r="E11" s="8" t="s">
        <v>4741</v>
      </c>
      <c r="F11" s="8" t="s">
        <v>4759</v>
      </c>
      <c r="G11" s="8" t="s">
        <v>4760</v>
      </c>
      <c r="H11" s="260" t="s">
        <v>4761</v>
      </c>
      <c r="I11" s="260" t="s">
        <v>4762</v>
      </c>
      <c r="J11" s="38" t="s">
        <v>55</v>
      </c>
      <c r="K11" s="29">
        <v>45452</v>
      </c>
      <c r="L11" s="8"/>
      <c r="M11" s="61"/>
      <c r="N11" s="61"/>
    </row>
    <row r="12" spans="1:14" ht="12.75" customHeight="1">
      <c r="A12" s="61"/>
      <c r="B12" s="64"/>
      <c r="C12" s="90"/>
      <c r="D12" s="8"/>
      <c r="E12" s="8"/>
      <c r="F12" s="261"/>
      <c r="G12" s="262"/>
      <c r="H12" s="262"/>
      <c r="I12" s="262"/>
      <c r="J12" s="262"/>
      <c r="K12" s="263"/>
      <c r="L12" s="61"/>
      <c r="M12" s="61"/>
      <c r="N12" s="61"/>
    </row>
    <row r="13" spans="1:14" ht="12.75" customHeight="1">
      <c r="A13" s="61"/>
      <c r="B13" s="264"/>
      <c r="C13" s="264"/>
      <c r="D13" s="90"/>
      <c r="E13" s="90"/>
      <c r="F13" s="265"/>
      <c r="G13" s="266"/>
      <c r="H13" s="262"/>
      <c r="I13" s="262"/>
      <c r="J13" s="262"/>
      <c r="K13" s="263"/>
      <c r="L13" s="61"/>
      <c r="M13" s="61"/>
      <c r="N13" s="61"/>
    </row>
    <row r="14" spans="1:14" ht="12.75" customHeight="1">
      <c r="A14" s="61"/>
      <c r="B14" s="61"/>
      <c r="C14" s="90"/>
      <c r="D14" s="262"/>
      <c r="E14" s="262"/>
      <c r="F14" s="262"/>
      <c r="G14" s="262"/>
      <c r="H14" s="262"/>
      <c r="I14" s="262"/>
      <c r="J14" s="262"/>
      <c r="K14" s="263"/>
      <c r="L14" s="61"/>
      <c r="M14" s="61"/>
      <c r="N14" s="61"/>
    </row>
    <row r="15" spans="1:14" ht="12.75" customHeight="1">
      <c r="A15" s="61"/>
      <c r="B15" s="61"/>
      <c r="C15" s="90"/>
      <c r="D15" s="262"/>
      <c r="E15" s="262"/>
      <c r="F15" s="262"/>
      <c r="G15" s="262"/>
      <c r="H15" s="262"/>
      <c r="I15" s="262"/>
      <c r="J15" s="262"/>
      <c r="K15" s="263"/>
      <c r="L15" s="61"/>
      <c r="M15" s="61"/>
      <c r="N15" s="61"/>
    </row>
    <row r="16" spans="1:14" ht="12.75" customHeight="1">
      <c r="A16" s="61"/>
      <c r="B16" s="61"/>
      <c r="C16" s="90"/>
      <c r="D16" s="262"/>
      <c r="E16" s="262"/>
      <c r="F16" s="262"/>
      <c r="G16" s="262"/>
      <c r="H16" s="262"/>
      <c r="I16" s="262"/>
      <c r="J16" s="262"/>
      <c r="K16" s="263"/>
      <c r="L16" s="61"/>
      <c r="M16" s="61"/>
      <c r="N16" s="61"/>
    </row>
    <row r="17" spans="1:14" ht="12.75" customHeight="1">
      <c r="A17" s="61"/>
      <c r="B17" s="61"/>
      <c r="C17" s="90"/>
      <c r="D17" s="262"/>
      <c r="E17" s="262"/>
      <c r="F17" s="262"/>
      <c r="G17" s="262"/>
      <c r="H17" s="262"/>
      <c r="I17" s="262"/>
      <c r="J17" s="262"/>
      <c r="K17" s="263"/>
      <c r="L17" s="61"/>
      <c r="M17" s="61"/>
      <c r="N17" s="61"/>
    </row>
    <row r="18" spans="1:14" ht="12.75" customHeight="1">
      <c r="A18" s="61"/>
      <c r="B18" s="61"/>
      <c r="C18" s="90"/>
      <c r="D18" s="262"/>
      <c r="E18" s="262"/>
      <c r="F18" s="262"/>
      <c r="G18" s="262"/>
      <c r="H18" s="262"/>
      <c r="I18" s="262"/>
      <c r="J18" s="262"/>
      <c r="K18" s="263"/>
      <c r="L18" s="61"/>
      <c r="M18" s="61"/>
      <c r="N18" s="61"/>
    </row>
    <row r="19" spans="1:14" ht="12.75" customHeight="1">
      <c r="A19" s="61"/>
      <c r="B19" s="61"/>
      <c r="C19" s="90"/>
      <c r="D19" s="262"/>
      <c r="E19" s="262"/>
      <c r="F19" s="262"/>
      <c r="G19" s="262"/>
      <c r="H19" s="262"/>
      <c r="I19" s="262"/>
      <c r="J19" s="262"/>
      <c r="K19" s="263"/>
      <c r="L19" s="61"/>
      <c r="M19" s="61"/>
      <c r="N19" s="61"/>
    </row>
    <row r="20" spans="1:14" ht="12.75" customHeight="1">
      <c r="A20" s="61"/>
      <c r="B20" s="61"/>
      <c r="C20" s="90"/>
      <c r="D20" s="262"/>
      <c r="E20" s="262"/>
      <c r="F20" s="262"/>
      <c r="G20" s="262"/>
      <c r="H20" s="262"/>
      <c r="I20" s="262"/>
      <c r="J20" s="262"/>
      <c r="K20" s="263"/>
      <c r="L20" s="61"/>
      <c r="M20" s="61"/>
      <c r="N20" s="61"/>
    </row>
    <row r="21" spans="1:14" ht="12.75" customHeight="1">
      <c r="A21" s="61"/>
      <c r="B21" s="61"/>
      <c r="C21" s="90"/>
      <c r="D21" s="262"/>
      <c r="E21" s="262"/>
      <c r="F21" s="262"/>
      <c r="G21" s="262"/>
      <c r="H21" s="262"/>
      <c r="I21" s="262"/>
      <c r="J21" s="262"/>
      <c r="K21" s="263"/>
      <c r="L21" s="61"/>
      <c r="M21" s="61"/>
      <c r="N21" s="61"/>
    </row>
    <row r="22" spans="1:14" ht="12.75" customHeight="1">
      <c r="A22" s="61"/>
      <c r="B22" s="61"/>
      <c r="C22" s="90"/>
      <c r="D22" s="262"/>
      <c r="E22" s="262"/>
      <c r="F22" s="262"/>
      <c r="G22" s="262"/>
      <c r="H22" s="262"/>
      <c r="I22" s="262"/>
      <c r="J22" s="262"/>
      <c r="K22" s="263"/>
      <c r="L22" s="61"/>
      <c r="M22" s="61"/>
      <c r="N22" s="61"/>
    </row>
    <row r="23" spans="1:14" ht="12.75" customHeight="1">
      <c r="A23" s="61"/>
      <c r="B23" s="61"/>
      <c r="C23" s="90"/>
      <c r="D23" s="262"/>
      <c r="E23" s="262"/>
      <c r="F23" s="262"/>
      <c r="G23" s="262"/>
      <c r="H23" s="262"/>
      <c r="I23" s="262"/>
      <c r="J23" s="262"/>
      <c r="K23" s="263"/>
      <c r="L23" s="61"/>
      <c r="M23" s="61"/>
      <c r="N23" s="61"/>
    </row>
    <row r="24" spans="1:14" ht="12.75" customHeight="1">
      <c r="A24" s="61"/>
      <c r="B24" s="61"/>
      <c r="C24" s="90"/>
      <c r="D24" s="262"/>
      <c r="E24" s="262"/>
      <c r="F24" s="262"/>
      <c r="G24" s="262"/>
      <c r="H24" s="262"/>
      <c r="I24" s="262"/>
      <c r="J24" s="262"/>
      <c r="K24" s="263"/>
      <c r="L24" s="61"/>
      <c r="M24" s="61"/>
      <c r="N24" s="61"/>
    </row>
    <row r="25" spans="1:14" ht="12.75" customHeight="1">
      <c r="A25" s="61"/>
      <c r="B25" s="61"/>
      <c r="C25" s="90"/>
      <c r="D25" s="262"/>
      <c r="E25" s="262"/>
      <c r="F25" s="262"/>
      <c r="G25" s="262"/>
      <c r="H25" s="262"/>
      <c r="I25" s="262"/>
      <c r="J25" s="262"/>
      <c r="K25" s="263"/>
      <c r="L25" s="61"/>
      <c r="M25" s="61"/>
      <c r="N25" s="61"/>
    </row>
    <row r="26" spans="1:14" ht="12.75" customHeight="1">
      <c r="A26" s="61"/>
      <c r="B26" s="61"/>
      <c r="C26" s="90"/>
      <c r="D26" s="262"/>
      <c r="E26" s="262"/>
      <c r="F26" s="262"/>
      <c r="G26" s="262"/>
      <c r="H26" s="262"/>
      <c r="I26" s="262"/>
      <c r="J26" s="262"/>
      <c r="K26" s="263"/>
      <c r="L26" s="61"/>
      <c r="M26" s="61"/>
      <c r="N26" s="61"/>
    </row>
    <row r="27" spans="1:14" ht="12.75" customHeight="1">
      <c r="A27" s="61"/>
      <c r="B27" s="61"/>
      <c r="C27" s="90"/>
      <c r="D27" s="262"/>
      <c r="E27" s="262"/>
      <c r="F27" s="262"/>
      <c r="G27" s="262"/>
      <c r="H27" s="262"/>
      <c r="I27" s="262"/>
      <c r="J27" s="262"/>
      <c r="K27" s="263"/>
      <c r="L27" s="61"/>
      <c r="M27" s="61"/>
      <c r="N27" s="61"/>
    </row>
    <row r="28" spans="1:14" ht="12.75" customHeight="1">
      <c r="A28" s="61"/>
      <c r="B28" s="61"/>
      <c r="C28" s="90"/>
      <c r="D28" s="262"/>
      <c r="E28" s="262"/>
      <c r="F28" s="262"/>
      <c r="G28" s="262"/>
      <c r="H28" s="262"/>
      <c r="I28" s="262"/>
      <c r="J28" s="262"/>
      <c r="K28" s="263"/>
      <c r="L28" s="61"/>
      <c r="M28" s="61"/>
      <c r="N28" s="61"/>
    </row>
    <row r="29" spans="1:14" ht="12.75" customHeight="1">
      <c r="A29" s="61"/>
      <c r="B29" s="61"/>
      <c r="C29" s="90"/>
      <c r="D29" s="262"/>
      <c r="E29" s="262"/>
      <c r="F29" s="262"/>
      <c r="G29" s="262"/>
      <c r="H29" s="262"/>
      <c r="I29" s="262"/>
      <c r="J29" s="262"/>
      <c r="K29" s="263"/>
      <c r="L29" s="61"/>
      <c r="M29" s="61"/>
      <c r="N29" s="61"/>
    </row>
    <row r="30" spans="1:14" ht="12.75" customHeight="1">
      <c r="A30" s="61"/>
      <c r="B30" s="61"/>
      <c r="C30" s="90"/>
      <c r="D30" s="262"/>
      <c r="E30" s="262"/>
      <c r="F30" s="262"/>
      <c r="G30" s="262"/>
      <c r="H30" s="262"/>
      <c r="I30" s="262"/>
      <c r="J30" s="262"/>
      <c r="K30" s="263"/>
      <c r="L30" s="61"/>
      <c r="M30" s="61"/>
      <c r="N30" s="61"/>
    </row>
    <row r="31" spans="1:14" ht="12.75" customHeight="1">
      <c r="A31" s="61"/>
      <c r="B31" s="61"/>
      <c r="C31" s="90"/>
      <c r="D31" s="262"/>
      <c r="E31" s="262"/>
      <c r="F31" s="262"/>
      <c r="G31" s="262"/>
      <c r="H31" s="262"/>
      <c r="I31" s="262"/>
      <c r="J31" s="262"/>
      <c r="K31" s="263"/>
      <c r="L31" s="61"/>
      <c r="M31" s="61"/>
      <c r="N31" s="61"/>
    </row>
    <row r="32" spans="1:14" ht="12.75" customHeight="1">
      <c r="A32" s="61"/>
      <c r="B32" s="61"/>
      <c r="C32" s="90"/>
      <c r="D32" s="262"/>
      <c r="E32" s="262"/>
      <c r="F32" s="262"/>
      <c r="G32" s="262"/>
      <c r="H32" s="262"/>
      <c r="I32" s="262"/>
      <c r="J32" s="262"/>
      <c r="K32" s="263"/>
      <c r="L32" s="61"/>
      <c r="M32" s="61"/>
      <c r="N32" s="61"/>
    </row>
    <row r="33" spans="1:14" ht="12.75" customHeight="1">
      <c r="A33" s="61"/>
      <c r="B33" s="61"/>
      <c r="C33" s="90"/>
      <c r="D33" s="262"/>
      <c r="E33" s="262"/>
      <c r="F33" s="262"/>
      <c r="G33" s="262"/>
      <c r="H33" s="262"/>
      <c r="I33" s="262"/>
      <c r="J33" s="262"/>
      <c r="K33" s="263"/>
      <c r="L33" s="61"/>
      <c r="M33" s="61"/>
      <c r="N33" s="61"/>
    </row>
    <row r="34" spans="1:14" ht="12.75" customHeight="1">
      <c r="A34" s="61"/>
      <c r="B34" s="61"/>
      <c r="C34" s="90"/>
      <c r="D34" s="262"/>
      <c r="E34" s="262"/>
      <c r="F34" s="262"/>
      <c r="G34" s="262"/>
      <c r="H34" s="262"/>
      <c r="I34" s="262"/>
      <c r="J34" s="262"/>
      <c r="K34" s="263"/>
      <c r="L34" s="61"/>
      <c r="M34" s="61"/>
      <c r="N34" s="61"/>
    </row>
    <row r="35" spans="1:14" ht="12.75" customHeight="1">
      <c r="A35" s="61"/>
      <c r="B35" s="61"/>
      <c r="C35" s="90"/>
      <c r="D35" s="262"/>
      <c r="E35" s="262"/>
      <c r="F35" s="262"/>
      <c r="G35" s="262"/>
      <c r="H35" s="262"/>
      <c r="I35" s="262"/>
      <c r="J35" s="262"/>
      <c r="K35" s="263"/>
      <c r="L35" s="61"/>
      <c r="M35" s="61"/>
      <c r="N35" s="61"/>
    </row>
    <row r="36" spans="1:14" ht="12.75" customHeight="1">
      <c r="A36" s="61"/>
      <c r="B36" s="61"/>
      <c r="C36" s="90"/>
      <c r="D36" s="262"/>
      <c r="E36" s="262"/>
      <c r="F36" s="262"/>
      <c r="G36" s="262"/>
      <c r="H36" s="262"/>
      <c r="I36" s="262"/>
      <c r="J36" s="262"/>
      <c r="K36" s="263"/>
      <c r="L36" s="61"/>
      <c r="M36" s="61"/>
      <c r="N36" s="61"/>
    </row>
    <row r="37" spans="1:14" ht="12.75" customHeight="1">
      <c r="A37" s="61"/>
      <c r="B37" s="61"/>
      <c r="C37" s="90"/>
      <c r="D37" s="262"/>
      <c r="E37" s="262"/>
      <c r="F37" s="262"/>
      <c r="G37" s="262"/>
      <c r="H37" s="262"/>
      <c r="I37" s="262"/>
      <c r="J37" s="262"/>
      <c r="K37" s="263"/>
      <c r="L37" s="61"/>
      <c r="M37" s="61"/>
      <c r="N37" s="61"/>
    </row>
    <row r="38" spans="1:14" ht="12.75" customHeight="1">
      <c r="A38" s="61"/>
      <c r="B38" s="61"/>
      <c r="C38" s="90"/>
      <c r="D38" s="262"/>
      <c r="E38" s="262"/>
      <c r="F38" s="262"/>
      <c r="G38" s="262"/>
      <c r="H38" s="262"/>
      <c r="I38" s="262"/>
      <c r="J38" s="262"/>
      <c r="K38" s="263"/>
      <c r="L38" s="61"/>
      <c r="M38" s="61"/>
      <c r="N38" s="61"/>
    </row>
    <row r="39" spans="1:14" ht="12.75" customHeight="1">
      <c r="A39" s="61"/>
      <c r="B39" s="61"/>
      <c r="C39" s="90"/>
      <c r="D39" s="262"/>
      <c r="E39" s="262"/>
      <c r="F39" s="262"/>
      <c r="G39" s="262"/>
      <c r="H39" s="262"/>
      <c r="I39" s="262"/>
      <c r="J39" s="262"/>
      <c r="K39" s="263"/>
      <c r="L39" s="61"/>
      <c r="M39" s="61"/>
      <c r="N39" s="61"/>
    </row>
    <row r="40" spans="1:14" ht="12.75" customHeight="1">
      <c r="A40" s="61"/>
      <c r="B40" s="61"/>
      <c r="C40" s="90"/>
      <c r="D40" s="262"/>
      <c r="E40" s="262"/>
      <c r="F40" s="262"/>
      <c r="G40" s="262"/>
      <c r="H40" s="262"/>
      <c r="I40" s="262"/>
      <c r="J40" s="262"/>
      <c r="K40" s="263"/>
      <c r="L40" s="61"/>
      <c r="M40" s="61"/>
      <c r="N40" s="61"/>
    </row>
    <row r="41" spans="1:14" ht="12.75" customHeight="1">
      <c r="A41" s="61"/>
      <c r="B41" s="61"/>
      <c r="C41" s="90"/>
      <c r="D41" s="262"/>
      <c r="E41" s="262"/>
      <c r="F41" s="262"/>
      <c r="G41" s="262"/>
      <c r="H41" s="262"/>
      <c r="I41" s="262"/>
      <c r="J41" s="262"/>
      <c r="K41" s="263"/>
      <c r="L41" s="61"/>
      <c r="M41" s="61"/>
      <c r="N41" s="61"/>
    </row>
    <row r="42" spans="1:14" ht="12.75" customHeight="1">
      <c r="A42" s="61"/>
      <c r="B42" s="61"/>
      <c r="C42" s="90"/>
      <c r="D42" s="262"/>
      <c r="E42" s="262"/>
      <c r="F42" s="262"/>
      <c r="G42" s="262"/>
      <c r="H42" s="262"/>
      <c r="I42" s="262"/>
      <c r="J42" s="262"/>
      <c r="K42" s="263"/>
      <c r="L42" s="61"/>
      <c r="M42" s="61"/>
      <c r="N42" s="61"/>
    </row>
    <row r="43" spans="1:14" ht="12.75" customHeight="1">
      <c r="A43" s="61"/>
      <c r="B43" s="61"/>
      <c r="C43" s="90"/>
      <c r="D43" s="262"/>
      <c r="E43" s="262"/>
      <c r="F43" s="262"/>
      <c r="G43" s="262"/>
      <c r="H43" s="262"/>
      <c r="I43" s="262"/>
      <c r="J43" s="262"/>
      <c r="K43" s="263"/>
      <c r="L43" s="61"/>
      <c r="M43" s="61"/>
      <c r="N43" s="61"/>
    </row>
    <row r="44" spans="1:14" ht="12.75" customHeight="1">
      <c r="A44" s="61"/>
      <c r="B44" s="61"/>
      <c r="C44" s="90"/>
      <c r="D44" s="262"/>
      <c r="E44" s="262"/>
      <c r="F44" s="262"/>
      <c r="G44" s="262"/>
      <c r="H44" s="262"/>
      <c r="I44" s="262"/>
      <c r="J44" s="262"/>
      <c r="K44" s="263"/>
      <c r="L44" s="61"/>
      <c r="M44" s="61"/>
      <c r="N44" s="61"/>
    </row>
    <row r="45" spans="1:14" ht="12.75" customHeight="1">
      <c r="A45" s="61"/>
      <c r="B45" s="61"/>
      <c r="C45" s="90"/>
      <c r="D45" s="262"/>
      <c r="E45" s="262"/>
      <c r="F45" s="262"/>
      <c r="G45" s="262"/>
      <c r="H45" s="262"/>
      <c r="I45" s="262"/>
      <c r="J45" s="262"/>
      <c r="K45" s="263"/>
      <c r="L45" s="61"/>
      <c r="M45" s="61"/>
      <c r="N45" s="61"/>
    </row>
    <row r="46" spans="1:14" ht="12.75" customHeight="1">
      <c r="A46" s="61"/>
      <c r="B46" s="61"/>
      <c r="C46" s="90"/>
      <c r="D46" s="262"/>
      <c r="E46" s="262"/>
      <c r="F46" s="262"/>
      <c r="G46" s="262"/>
      <c r="H46" s="262"/>
      <c r="I46" s="262"/>
      <c r="J46" s="262"/>
      <c r="K46" s="263"/>
      <c r="L46" s="61"/>
      <c r="M46" s="61"/>
      <c r="N46" s="61"/>
    </row>
    <row r="47" spans="1:14" ht="12.75" customHeight="1">
      <c r="A47" s="61"/>
      <c r="B47" s="61"/>
      <c r="C47" s="90"/>
      <c r="D47" s="262"/>
      <c r="E47" s="262"/>
      <c r="F47" s="262"/>
      <c r="G47" s="262"/>
      <c r="H47" s="262"/>
      <c r="I47" s="262"/>
      <c r="J47" s="262"/>
      <c r="K47" s="263"/>
      <c r="L47" s="61"/>
      <c r="M47" s="61"/>
      <c r="N47" s="61"/>
    </row>
    <row r="48" spans="1:14" ht="12.75" customHeight="1">
      <c r="A48" s="61"/>
      <c r="B48" s="61"/>
      <c r="C48" s="90"/>
      <c r="D48" s="262"/>
      <c r="E48" s="262"/>
      <c r="F48" s="262"/>
      <c r="G48" s="262"/>
      <c r="H48" s="262"/>
      <c r="I48" s="262"/>
      <c r="J48" s="262"/>
      <c r="K48" s="263"/>
      <c r="L48" s="61"/>
      <c r="M48" s="61"/>
      <c r="N48" s="61"/>
    </row>
    <row r="49" spans="1:14" ht="12.75" customHeight="1">
      <c r="A49" s="61"/>
      <c r="B49" s="61"/>
      <c r="C49" s="90"/>
      <c r="D49" s="262"/>
      <c r="E49" s="262"/>
      <c r="F49" s="262"/>
      <c r="G49" s="262"/>
      <c r="H49" s="262"/>
      <c r="I49" s="262"/>
      <c r="J49" s="262"/>
      <c r="K49" s="263"/>
      <c r="L49" s="61"/>
      <c r="M49" s="61"/>
      <c r="N49" s="61"/>
    </row>
    <row r="50" spans="1:14" ht="12.75" customHeight="1">
      <c r="A50" s="61"/>
      <c r="B50" s="61"/>
      <c r="C50" s="90"/>
      <c r="D50" s="262"/>
      <c r="E50" s="262"/>
      <c r="F50" s="262"/>
      <c r="G50" s="262"/>
      <c r="H50" s="262"/>
      <c r="I50" s="262"/>
      <c r="J50" s="262"/>
      <c r="K50" s="263"/>
      <c r="L50" s="61"/>
      <c r="M50" s="61"/>
      <c r="N50" s="61"/>
    </row>
    <row r="51" spans="1:14" ht="12.75" customHeight="1">
      <c r="A51" s="61"/>
      <c r="B51" s="61"/>
      <c r="C51" s="90"/>
      <c r="D51" s="262"/>
      <c r="E51" s="262"/>
      <c r="F51" s="262"/>
      <c r="G51" s="262"/>
      <c r="H51" s="262"/>
      <c r="I51" s="262"/>
      <c r="J51" s="262"/>
      <c r="K51" s="263"/>
      <c r="L51" s="61"/>
      <c r="M51" s="61"/>
      <c r="N51" s="61"/>
    </row>
    <row r="52" spans="1:14" ht="12.75" customHeight="1">
      <c r="A52" s="61"/>
      <c r="B52" s="61"/>
      <c r="C52" s="90"/>
      <c r="D52" s="262"/>
      <c r="E52" s="262"/>
      <c r="F52" s="262"/>
      <c r="G52" s="262"/>
      <c r="H52" s="262"/>
      <c r="I52" s="262"/>
      <c r="J52" s="262"/>
      <c r="K52" s="263"/>
      <c r="L52" s="61"/>
      <c r="M52" s="61"/>
      <c r="N52" s="61"/>
    </row>
    <row r="53" spans="1:14" ht="12.75" customHeight="1">
      <c r="A53" s="61"/>
      <c r="B53" s="61"/>
      <c r="C53" s="90"/>
      <c r="D53" s="262"/>
      <c r="E53" s="262"/>
      <c r="F53" s="262"/>
      <c r="G53" s="262"/>
      <c r="H53" s="262"/>
      <c r="I53" s="262"/>
      <c r="J53" s="262"/>
      <c r="K53" s="263"/>
      <c r="L53" s="61"/>
      <c r="M53" s="61"/>
      <c r="N53" s="61"/>
    </row>
    <row r="54" spans="1:14" ht="12.75" customHeight="1">
      <c r="A54" s="61"/>
      <c r="B54" s="61"/>
      <c r="C54" s="90"/>
      <c r="D54" s="262"/>
      <c r="E54" s="262"/>
      <c r="F54" s="262"/>
      <c r="G54" s="262"/>
      <c r="H54" s="262"/>
      <c r="I54" s="262"/>
      <c r="J54" s="262"/>
      <c r="K54" s="263"/>
      <c r="L54" s="61"/>
      <c r="M54" s="61"/>
      <c r="N54" s="61"/>
    </row>
    <row r="55" spans="1:14" ht="12.75" customHeight="1">
      <c r="A55" s="61"/>
      <c r="B55" s="61"/>
      <c r="C55" s="90"/>
      <c r="D55" s="262"/>
      <c r="E55" s="262"/>
      <c r="F55" s="262"/>
      <c r="G55" s="262"/>
      <c r="H55" s="262"/>
      <c r="I55" s="262"/>
      <c r="J55" s="262"/>
      <c r="K55" s="263"/>
      <c r="L55" s="61"/>
      <c r="M55" s="61"/>
      <c r="N55" s="61"/>
    </row>
    <row r="56" spans="1:14" ht="12.75" customHeight="1">
      <c r="A56" s="61"/>
      <c r="B56" s="61"/>
      <c r="C56" s="90"/>
      <c r="D56" s="262"/>
      <c r="E56" s="262"/>
      <c r="F56" s="262"/>
      <c r="G56" s="262"/>
      <c r="H56" s="262"/>
      <c r="I56" s="262"/>
      <c r="J56" s="262"/>
      <c r="K56" s="263"/>
      <c r="L56" s="61"/>
      <c r="M56" s="61"/>
      <c r="N56" s="61"/>
    </row>
    <row r="57" spans="1:14" ht="12.75" customHeight="1">
      <c r="A57" s="61"/>
      <c r="B57" s="61"/>
      <c r="C57" s="90"/>
      <c r="D57" s="262"/>
      <c r="E57" s="262"/>
      <c r="F57" s="262"/>
      <c r="G57" s="262"/>
      <c r="H57" s="262"/>
      <c r="I57" s="262"/>
      <c r="J57" s="262"/>
      <c r="K57" s="263"/>
      <c r="L57" s="61"/>
      <c r="M57" s="61"/>
      <c r="N57" s="61"/>
    </row>
    <row r="58" spans="1:14" ht="12.75" customHeight="1">
      <c r="A58" s="61"/>
      <c r="B58" s="61"/>
      <c r="C58" s="90"/>
      <c r="D58" s="262"/>
      <c r="E58" s="262"/>
      <c r="F58" s="262"/>
      <c r="G58" s="262"/>
      <c r="H58" s="262"/>
      <c r="I58" s="262"/>
      <c r="J58" s="262"/>
      <c r="K58" s="263"/>
      <c r="L58" s="61"/>
      <c r="M58" s="61"/>
      <c r="N58" s="61"/>
    </row>
    <row r="59" spans="1:14" ht="15.75" customHeight="1">
      <c r="A59" s="61"/>
      <c r="B59" s="61"/>
      <c r="C59" s="90"/>
      <c r="D59" s="262"/>
      <c r="E59" s="262"/>
      <c r="F59" s="262"/>
      <c r="G59" s="262"/>
      <c r="H59" s="262"/>
      <c r="I59" s="262"/>
      <c r="J59" s="262"/>
      <c r="K59" s="263"/>
      <c r="L59" s="262"/>
      <c r="M59" s="262"/>
      <c r="N59" s="262"/>
    </row>
    <row r="60" spans="1:14" ht="15.75" customHeight="1">
      <c r="A60" s="61"/>
      <c r="B60" s="61"/>
      <c r="C60" s="90"/>
      <c r="D60" s="262"/>
      <c r="E60" s="262"/>
      <c r="F60" s="262"/>
      <c r="G60" s="262"/>
      <c r="H60" s="262"/>
      <c r="I60" s="262"/>
      <c r="J60" s="262"/>
      <c r="K60" s="263"/>
      <c r="L60" s="262"/>
      <c r="M60" s="262"/>
      <c r="N60" s="262"/>
    </row>
    <row r="61" spans="1:14" ht="15.75" customHeight="1">
      <c r="A61" s="61"/>
      <c r="B61" s="61"/>
      <c r="C61" s="90"/>
      <c r="D61" s="262"/>
      <c r="E61" s="262"/>
      <c r="F61" s="262"/>
      <c r="G61" s="262"/>
      <c r="H61" s="262"/>
      <c r="I61" s="262"/>
      <c r="J61" s="262"/>
      <c r="K61" s="263"/>
      <c r="L61" s="262"/>
      <c r="M61" s="262"/>
      <c r="N61" s="262"/>
    </row>
    <row r="62" spans="1:14" ht="15.75" customHeight="1">
      <c r="A62" s="61"/>
      <c r="B62" s="61"/>
      <c r="C62" s="90"/>
      <c r="D62" s="262"/>
      <c r="E62" s="262"/>
      <c r="F62" s="262"/>
      <c r="G62" s="262"/>
      <c r="H62" s="262"/>
      <c r="I62" s="262"/>
      <c r="J62" s="262"/>
      <c r="K62" s="263"/>
      <c r="L62" s="262"/>
      <c r="M62" s="262"/>
      <c r="N62" s="262"/>
    </row>
    <row r="63" spans="1:14" ht="15.75" customHeight="1">
      <c r="A63" s="61"/>
      <c r="B63" s="61"/>
      <c r="C63" s="67"/>
      <c r="D63" s="66"/>
      <c r="E63" s="66"/>
      <c r="F63" s="66"/>
      <c r="G63" s="66"/>
      <c r="H63" s="66"/>
      <c r="I63" s="66"/>
      <c r="J63" s="66"/>
      <c r="K63" s="246"/>
      <c r="L63" s="66"/>
      <c r="M63" s="66"/>
      <c r="N63" s="66"/>
    </row>
    <row r="64" spans="1:14" ht="15.75" customHeight="1">
      <c r="A64" s="61"/>
      <c r="B64" s="61"/>
      <c r="C64" s="67"/>
      <c r="D64" s="66"/>
      <c r="E64" s="66"/>
      <c r="F64" s="66"/>
      <c r="G64" s="66"/>
      <c r="H64" s="66"/>
      <c r="I64" s="66"/>
      <c r="J64" s="66"/>
      <c r="K64" s="246"/>
      <c r="L64" s="66"/>
      <c r="M64" s="66"/>
      <c r="N64" s="66"/>
    </row>
    <row r="65" spans="1:14" ht="15.75" customHeight="1">
      <c r="A65" s="61"/>
      <c r="B65" s="61"/>
      <c r="C65" s="67"/>
      <c r="D65" s="66"/>
      <c r="E65" s="66"/>
      <c r="F65" s="66"/>
      <c r="G65" s="66"/>
      <c r="H65" s="66"/>
      <c r="I65" s="66"/>
      <c r="J65" s="66"/>
      <c r="K65" s="246"/>
      <c r="L65" s="66"/>
      <c r="M65" s="66"/>
      <c r="N65" s="66"/>
    </row>
    <row r="66" spans="1:14" ht="15.75" customHeight="1">
      <c r="A66" s="61"/>
      <c r="B66" s="61"/>
      <c r="C66" s="67"/>
      <c r="D66" s="66"/>
      <c r="E66" s="66"/>
      <c r="F66" s="66"/>
      <c r="G66" s="66"/>
      <c r="H66" s="66"/>
      <c r="I66" s="66"/>
      <c r="J66" s="66"/>
      <c r="K66" s="246"/>
      <c r="L66" s="66"/>
      <c r="M66" s="66"/>
      <c r="N66" s="66"/>
    </row>
    <row r="67" spans="1:14" ht="15.75" customHeight="1">
      <c r="A67" s="61"/>
      <c r="B67" s="61"/>
      <c r="C67" s="67"/>
      <c r="D67" s="66"/>
      <c r="E67" s="66"/>
      <c r="F67" s="66"/>
      <c r="G67" s="66"/>
      <c r="H67" s="66"/>
      <c r="I67" s="66"/>
      <c r="J67" s="66"/>
      <c r="K67" s="246"/>
      <c r="L67" s="66"/>
      <c r="M67" s="66"/>
      <c r="N67" s="66"/>
    </row>
    <row r="68" spans="1:14" ht="15.75" customHeight="1">
      <c r="A68" s="61"/>
      <c r="B68" s="61"/>
      <c r="C68" s="67"/>
      <c r="D68" s="66"/>
      <c r="E68" s="66"/>
      <c r="F68" s="66"/>
      <c r="G68" s="66"/>
      <c r="H68" s="66"/>
      <c r="I68" s="66"/>
      <c r="J68" s="66"/>
      <c r="K68" s="246"/>
      <c r="L68" s="66"/>
      <c r="M68" s="66"/>
      <c r="N68" s="66"/>
    </row>
    <row r="69" spans="1:14" ht="15.75" customHeight="1">
      <c r="A69" s="61"/>
      <c r="B69" s="61"/>
      <c r="C69" s="67"/>
      <c r="D69" s="66"/>
      <c r="E69" s="66"/>
      <c r="F69" s="66"/>
      <c r="G69" s="66"/>
      <c r="H69" s="66"/>
      <c r="I69" s="66"/>
      <c r="J69" s="66"/>
      <c r="K69" s="246"/>
      <c r="L69" s="66"/>
      <c r="M69" s="66"/>
      <c r="N69" s="66"/>
    </row>
    <row r="70" spans="1:14" ht="15.75" customHeight="1">
      <c r="A70" s="61"/>
      <c r="B70" s="61"/>
      <c r="C70" s="76"/>
    </row>
    <row r="71" spans="1:14" ht="15.75" customHeight="1">
      <c r="A71" s="61"/>
      <c r="B71" s="61"/>
      <c r="C71" s="76"/>
    </row>
    <row r="72" spans="1:14" ht="15.75" customHeight="1">
      <c r="A72" s="61"/>
      <c r="B72" s="61"/>
      <c r="C72" s="76"/>
    </row>
    <row r="73" spans="1:14" ht="15.75" customHeight="1">
      <c r="A73" s="61"/>
      <c r="B73" s="61"/>
      <c r="C73" s="76"/>
    </row>
    <row r="74" spans="1:14" ht="15.75" customHeight="1">
      <c r="A74" s="61"/>
      <c r="B74" s="61"/>
      <c r="C74" s="76"/>
    </row>
    <row r="75" spans="1:14" ht="15.75" customHeight="1">
      <c r="A75" s="61"/>
      <c r="B75" s="61"/>
      <c r="C75" s="76"/>
    </row>
    <row r="76" spans="1:14" ht="15.75" customHeight="1">
      <c r="A76" s="61"/>
      <c r="B76" s="61"/>
      <c r="C76" s="76"/>
    </row>
    <row r="77" spans="1:14" ht="15.75" customHeight="1">
      <c r="A77" s="61"/>
      <c r="B77" s="61"/>
      <c r="C77" s="76"/>
    </row>
    <row r="78" spans="1:14" ht="15.75" customHeight="1">
      <c r="A78" s="61"/>
      <c r="B78" s="61"/>
      <c r="C78" s="76"/>
    </row>
    <row r="79" spans="1:14" ht="15.75" customHeight="1">
      <c r="A79" s="61"/>
      <c r="B79" s="61"/>
      <c r="C79" s="76"/>
    </row>
    <row r="80" spans="1:14" ht="15.75" customHeight="1">
      <c r="A80" s="61"/>
      <c r="B80" s="61"/>
      <c r="C80" s="76"/>
    </row>
    <row r="81" spans="1:3" ht="15.75" customHeight="1">
      <c r="A81" s="61"/>
      <c r="B81" s="61"/>
      <c r="C81" s="76"/>
    </row>
    <row r="82" spans="1:3" ht="15.75" customHeight="1">
      <c r="A82" s="61"/>
      <c r="B82" s="61"/>
      <c r="C82" s="76"/>
    </row>
    <row r="83" spans="1:3" ht="15.75" customHeight="1">
      <c r="A83" s="61"/>
      <c r="B83" s="61"/>
      <c r="C83" s="76"/>
    </row>
    <row r="84" spans="1:3" ht="15.75" customHeight="1">
      <c r="A84" s="61"/>
      <c r="B84" s="61"/>
      <c r="C84" s="76"/>
    </row>
    <row r="85" spans="1:3" ht="15.75" customHeight="1">
      <c r="A85" s="61"/>
      <c r="B85" s="61"/>
      <c r="C85" s="76"/>
    </row>
    <row r="86" spans="1:3" ht="15.75" customHeight="1">
      <c r="A86" s="61"/>
      <c r="B86" s="61"/>
      <c r="C86" s="76"/>
    </row>
    <row r="87" spans="1:3" ht="15.75" customHeight="1">
      <c r="A87" s="61"/>
      <c r="B87" s="61"/>
      <c r="C87" s="76"/>
    </row>
    <row r="88" spans="1:3" ht="15.75" customHeight="1">
      <c r="A88" s="61"/>
      <c r="B88" s="61"/>
      <c r="C88" s="76"/>
    </row>
    <row r="89" spans="1:3" ht="15.75" customHeight="1">
      <c r="A89" s="61"/>
      <c r="B89" s="61"/>
      <c r="C89" s="76"/>
    </row>
    <row r="90" spans="1:3" ht="15.75" customHeight="1">
      <c r="A90" s="61"/>
      <c r="B90" s="61"/>
      <c r="C90" s="76"/>
    </row>
    <row r="91" spans="1:3" ht="15.75" customHeight="1">
      <c r="A91" s="61"/>
      <c r="B91" s="61"/>
      <c r="C91" s="76"/>
    </row>
    <row r="92" spans="1:3" ht="15.75" customHeight="1">
      <c r="A92" s="61"/>
      <c r="B92" s="61"/>
      <c r="C92" s="76"/>
    </row>
    <row r="93" spans="1:3" ht="15.75" customHeight="1">
      <c r="A93" s="61"/>
      <c r="B93" s="61"/>
      <c r="C93" s="76"/>
    </row>
    <row r="94" spans="1:3" ht="15.75" customHeight="1">
      <c r="A94" s="61"/>
      <c r="B94" s="61"/>
      <c r="C94" s="76"/>
    </row>
    <row r="95" spans="1:3" ht="15.75" customHeight="1">
      <c r="A95" s="61"/>
      <c r="B95" s="61"/>
      <c r="C95" s="76"/>
    </row>
    <row r="96" spans="1:3" ht="15.75" customHeight="1">
      <c r="A96" s="61"/>
      <c r="B96" s="61"/>
      <c r="C96" s="76"/>
    </row>
    <row r="97" spans="1:3" ht="15.75" customHeight="1">
      <c r="A97" s="61"/>
      <c r="B97" s="61"/>
      <c r="C97" s="76"/>
    </row>
    <row r="98" spans="1:3" ht="15.75" customHeight="1">
      <c r="A98" s="61"/>
      <c r="B98" s="61"/>
      <c r="C98" s="76"/>
    </row>
    <row r="99" spans="1:3" ht="15.75" customHeight="1">
      <c r="A99" s="61"/>
      <c r="B99" s="61"/>
      <c r="C99" s="76"/>
    </row>
    <row r="100" spans="1:3" ht="15.75" customHeight="1">
      <c r="A100" s="61"/>
      <c r="B100" s="61"/>
      <c r="C100" s="76"/>
    </row>
    <row r="101" spans="1:3" ht="15.75" customHeight="1">
      <c r="A101" s="61"/>
      <c r="B101" s="61"/>
      <c r="C101" s="76"/>
    </row>
    <row r="102" spans="1:3" ht="15.75" customHeight="1">
      <c r="A102" s="61"/>
      <c r="B102" s="61"/>
      <c r="C102" s="76"/>
    </row>
    <row r="103" spans="1:3" ht="15.75" customHeight="1">
      <c r="A103" s="61"/>
      <c r="B103" s="61"/>
      <c r="C103" s="76"/>
    </row>
    <row r="104" spans="1:3" ht="15.75" customHeight="1">
      <c r="A104" s="61"/>
      <c r="B104" s="61"/>
      <c r="C104" s="76"/>
    </row>
    <row r="105" spans="1:3" ht="15.75" customHeight="1">
      <c r="A105" s="61"/>
      <c r="B105" s="61"/>
      <c r="C105" s="76"/>
    </row>
    <row r="106" spans="1:3" ht="15.75" customHeight="1">
      <c r="A106" s="61"/>
      <c r="B106" s="61"/>
      <c r="C106" s="76"/>
    </row>
    <row r="107" spans="1:3" ht="15.75" customHeight="1">
      <c r="A107" s="61"/>
      <c r="B107" s="61"/>
      <c r="C107" s="76"/>
    </row>
    <row r="108" spans="1:3" ht="15.75" customHeight="1">
      <c r="A108" s="61"/>
      <c r="B108" s="61"/>
      <c r="C108" s="76"/>
    </row>
    <row r="109" spans="1:3" ht="15.75" customHeight="1">
      <c r="A109" s="61"/>
      <c r="B109" s="61"/>
      <c r="C109" s="76"/>
    </row>
    <row r="110" spans="1:3" ht="15.75" customHeight="1">
      <c r="A110" s="61"/>
      <c r="B110" s="61"/>
      <c r="C110" s="76"/>
    </row>
    <row r="111" spans="1:3" ht="15.75" customHeight="1">
      <c r="A111" s="61"/>
      <c r="B111" s="61"/>
      <c r="C111" s="76"/>
    </row>
    <row r="112" spans="1:3" ht="15.75" customHeight="1">
      <c r="A112" s="61"/>
      <c r="B112" s="61"/>
      <c r="C112" s="76"/>
    </row>
    <row r="113" spans="1:3" ht="15.75" customHeight="1">
      <c r="A113" s="61"/>
      <c r="B113" s="61"/>
      <c r="C113" s="76"/>
    </row>
    <row r="114" spans="1:3" ht="15.75" customHeight="1">
      <c r="A114" s="61"/>
      <c r="B114" s="61"/>
      <c r="C114" s="76"/>
    </row>
    <row r="115" spans="1:3" ht="15.75" customHeight="1">
      <c r="A115" s="61"/>
      <c r="B115" s="61"/>
      <c r="C115" s="76"/>
    </row>
    <row r="116" spans="1:3" ht="15.75" customHeight="1">
      <c r="A116" s="61"/>
      <c r="B116" s="61"/>
      <c r="C116" s="76"/>
    </row>
    <row r="117" spans="1:3" ht="15.75" customHeight="1">
      <c r="A117" s="61"/>
      <c r="B117" s="61"/>
      <c r="C117" s="76"/>
    </row>
    <row r="118" spans="1:3" ht="15.75" customHeight="1">
      <c r="A118" s="61"/>
      <c r="B118" s="61"/>
      <c r="C118" s="76"/>
    </row>
    <row r="119" spans="1:3" ht="15.75" customHeight="1">
      <c r="A119" s="61"/>
      <c r="B119" s="61"/>
      <c r="C119" s="76"/>
    </row>
    <row r="120" spans="1:3" ht="15.75" customHeight="1">
      <c r="A120" s="61"/>
      <c r="B120" s="61"/>
      <c r="C120" s="76"/>
    </row>
    <row r="121" spans="1:3" ht="15.75" customHeight="1">
      <c r="A121" s="61"/>
      <c r="B121" s="61"/>
      <c r="C121" s="76"/>
    </row>
    <row r="122" spans="1:3" ht="15.75" customHeight="1">
      <c r="A122" s="61"/>
      <c r="B122" s="61"/>
      <c r="C122" s="76"/>
    </row>
    <row r="123" spans="1:3" ht="15.75" customHeight="1">
      <c r="A123" s="61"/>
      <c r="B123" s="61"/>
      <c r="C123" s="76"/>
    </row>
    <row r="124" spans="1:3" ht="15.75" customHeight="1">
      <c r="A124" s="61"/>
      <c r="B124" s="61"/>
      <c r="C124" s="76"/>
    </row>
    <row r="125" spans="1:3" ht="15.75" customHeight="1">
      <c r="A125" s="61"/>
      <c r="B125" s="61"/>
      <c r="C125" s="76"/>
    </row>
    <row r="126" spans="1:3" ht="15.75" customHeight="1">
      <c r="A126" s="61"/>
      <c r="B126" s="61"/>
      <c r="C126" s="76"/>
    </row>
    <row r="127" spans="1:3" ht="15.75" customHeight="1">
      <c r="A127" s="61"/>
      <c r="B127" s="61"/>
      <c r="C127" s="76"/>
    </row>
    <row r="128" spans="1:3" ht="15.75" customHeight="1">
      <c r="A128" s="61"/>
      <c r="B128" s="61"/>
      <c r="C128" s="76"/>
    </row>
    <row r="129" spans="1:3" ht="15.75" customHeight="1">
      <c r="A129" s="61"/>
      <c r="B129" s="61"/>
      <c r="C129" s="76"/>
    </row>
    <row r="130" spans="1:3" ht="15.75" customHeight="1">
      <c r="A130" s="61"/>
      <c r="B130" s="61"/>
      <c r="C130" s="76"/>
    </row>
    <row r="131" spans="1:3" ht="15.75" customHeight="1">
      <c r="A131" s="61"/>
      <c r="B131" s="61"/>
      <c r="C131" s="76"/>
    </row>
    <row r="132" spans="1:3" ht="15.75" customHeight="1">
      <c r="A132" s="61"/>
      <c r="B132" s="61"/>
      <c r="C132" s="76"/>
    </row>
    <row r="133" spans="1:3" ht="15.75" customHeight="1">
      <c r="A133" s="61"/>
      <c r="B133" s="61"/>
      <c r="C133" s="76"/>
    </row>
    <row r="134" spans="1:3" ht="15.75" customHeight="1">
      <c r="A134" s="61"/>
      <c r="B134" s="61"/>
      <c r="C134" s="76"/>
    </row>
    <row r="135" spans="1:3" ht="15.75" customHeight="1">
      <c r="A135" s="61"/>
      <c r="B135" s="61"/>
      <c r="C135" s="76"/>
    </row>
    <row r="136" spans="1:3" ht="15.75" customHeight="1">
      <c r="A136" s="61"/>
      <c r="B136" s="61"/>
      <c r="C136" s="76"/>
    </row>
    <row r="137" spans="1:3" ht="15.75" customHeight="1">
      <c r="A137" s="61"/>
      <c r="B137" s="61"/>
      <c r="C137" s="76"/>
    </row>
    <row r="138" spans="1:3" ht="15.75" customHeight="1">
      <c r="A138" s="61"/>
      <c r="B138" s="61"/>
      <c r="C138" s="76"/>
    </row>
    <row r="139" spans="1:3" ht="15.75" customHeight="1">
      <c r="A139" s="61"/>
      <c r="B139" s="61"/>
      <c r="C139" s="76"/>
    </row>
    <row r="140" spans="1:3" ht="15.75" customHeight="1">
      <c r="A140" s="61"/>
      <c r="B140" s="61"/>
      <c r="C140" s="76"/>
    </row>
    <row r="141" spans="1:3" ht="15.75" customHeight="1">
      <c r="A141" s="61"/>
      <c r="B141" s="61"/>
      <c r="C141" s="76"/>
    </row>
    <row r="142" spans="1:3" ht="15.75" customHeight="1">
      <c r="A142" s="61"/>
      <c r="B142" s="61"/>
      <c r="C142" s="76"/>
    </row>
    <row r="143" spans="1:3" ht="15.75" customHeight="1">
      <c r="A143" s="61"/>
      <c r="B143" s="61"/>
      <c r="C143" s="76"/>
    </row>
    <row r="144" spans="1:3" ht="15.75" customHeight="1">
      <c r="A144" s="61"/>
      <c r="B144" s="61"/>
      <c r="C144" s="76"/>
    </row>
    <row r="145" spans="1:3" ht="15.75" customHeight="1">
      <c r="A145" s="61"/>
      <c r="B145" s="61"/>
      <c r="C145" s="76"/>
    </row>
    <row r="146" spans="1:3" ht="15.75" customHeight="1">
      <c r="A146" s="61"/>
      <c r="B146" s="61"/>
      <c r="C146" s="76"/>
    </row>
    <row r="147" spans="1:3" ht="15.75" customHeight="1">
      <c r="A147" s="61"/>
      <c r="B147" s="61"/>
      <c r="C147" s="76"/>
    </row>
    <row r="148" spans="1:3" ht="15.75" customHeight="1">
      <c r="A148" s="61"/>
      <c r="B148" s="61"/>
      <c r="C148" s="76"/>
    </row>
    <row r="149" spans="1:3" ht="15.75" customHeight="1">
      <c r="A149" s="61"/>
      <c r="B149" s="61"/>
      <c r="C149" s="76"/>
    </row>
    <row r="150" spans="1:3" ht="15.75" customHeight="1">
      <c r="A150" s="61"/>
      <c r="B150" s="61"/>
      <c r="C150" s="76"/>
    </row>
    <row r="151" spans="1:3" ht="15.75" customHeight="1">
      <c r="A151" s="61"/>
      <c r="B151" s="61"/>
      <c r="C151" s="76"/>
    </row>
    <row r="152" spans="1:3" ht="15.75" customHeight="1">
      <c r="A152" s="61"/>
      <c r="B152" s="61"/>
      <c r="C152" s="76"/>
    </row>
    <row r="153" spans="1:3" ht="15.75" customHeight="1">
      <c r="A153" s="61"/>
      <c r="B153" s="61"/>
      <c r="C153" s="76"/>
    </row>
    <row r="154" spans="1:3" ht="15.75" customHeight="1">
      <c r="A154" s="61"/>
      <c r="B154" s="61"/>
      <c r="C154" s="76"/>
    </row>
    <row r="155" spans="1:3" ht="15.75" customHeight="1">
      <c r="A155" s="61"/>
      <c r="B155" s="61"/>
      <c r="C155" s="76"/>
    </row>
    <row r="156" spans="1:3" ht="15.75" customHeight="1">
      <c r="A156" s="61"/>
      <c r="B156" s="61"/>
      <c r="C156" s="76"/>
    </row>
    <row r="157" spans="1:3" ht="15.75" customHeight="1">
      <c r="A157" s="61"/>
      <c r="B157" s="61"/>
      <c r="C157" s="76"/>
    </row>
    <row r="158" spans="1:3" ht="15.75" customHeight="1">
      <c r="A158" s="61"/>
      <c r="B158" s="61"/>
      <c r="C158" s="76"/>
    </row>
    <row r="159" spans="1:3" ht="15.75" customHeight="1">
      <c r="A159" s="61"/>
      <c r="B159" s="61"/>
      <c r="C159" s="76"/>
    </row>
    <row r="160" spans="1:3" ht="15.75" customHeight="1">
      <c r="A160" s="61"/>
      <c r="B160" s="61"/>
      <c r="C160" s="76"/>
    </row>
    <row r="161" spans="1:3" ht="15.75" customHeight="1">
      <c r="A161" s="61"/>
      <c r="B161" s="61"/>
      <c r="C161" s="76"/>
    </row>
    <row r="162" spans="1:3" ht="15.75" customHeight="1">
      <c r="A162" s="61"/>
      <c r="B162" s="61"/>
      <c r="C162" s="76"/>
    </row>
    <row r="163" spans="1:3" ht="15.75" customHeight="1">
      <c r="A163" s="61"/>
      <c r="B163" s="61"/>
      <c r="C163" s="76"/>
    </row>
    <row r="164" spans="1:3" ht="15.75" customHeight="1">
      <c r="A164" s="61"/>
      <c r="B164" s="61"/>
      <c r="C164" s="76"/>
    </row>
    <row r="165" spans="1:3" ht="15.75" customHeight="1">
      <c r="A165" s="61"/>
      <c r="B165" s="61"/>
      <c r="C165" s="76"/>
    </row>
    <row r="166" spans="1:3" ht="15.75" customHeight="1">
      <c r="A166" s="61"/>
      <c r="B166" s="61"/>
      <c r="C166" s="76"/>
    </row>
    <row r="167" spans="1:3" ht="15.75" customHeight="1">
      <c r="A167" s="61"/>
      <c r="B167" s="61"/>
      <c r="C167" s="76"/>
    </row>
    <row r="168" spans="1:3" ht="15.75" customHeight="1">
      <c r="A168" s="61"/>
      <c r="B168" s="61"/>
      <c r="C168" s="76"/>
    </row>
    <row r="169" spans="1:3" ht="15.75" customHeight="1">
      <c r="A169" s="61"/>
      <c r="B169" s="61"/>
      <c r="C169" s="76"/>
    </row>
    <row r="170" spans="1:3" ht="15.75" customHeight="1">
      <c r="A170" s="61"/>
      <c r="B170" s="61"/>
      <c r="C170" s="76"/>
    </row>
    <row r="171" spans="1:3" ht="15.75" customHeight="1">
      <c r="A171" s="61"/>
      <c r="B171" s="61"/>
      <c r="C171" s="76"/>
    </row>
    <row r="172" spans="1:3" ht="15.75" customHeight="1">
      <c r="A172" s="61"/>
      <c r="B172" s="61"/>
      <c r="C172" s="76"/>
    </row>
    <row r="173" spans="1:3" ht="15.75" customHeight="1">
      <c r="A173" s="61"/>
      <c r="B173" s="61"/>
      <c r="C173" s="76"/>
    </row>
    <row r="174" spans="1:3" ht="15.75" customHeight="1">
      <c r="A174" s="61"/>
      <c r="B174" s="61"/>
      <c r="C174" s="76"/>
    </row>
    <row r="175" spans="1:3" ht="15.75" customHeight="1">
      <c r="A175" s="61"/>
      <c r="B175" s="61"/>
      <c r="C175" s="76"/>
    </row>
    <row r="176" spans="1:3" ht="15.75" customHeight="1">
      <c r="A176" s="61"/>
      <c r="B176" s="61"/>
      <c r="C176" s="76"/>
    </row>
    <row r="177" spans="1:3" ht="15.75" customHeight="1">
      <c r="A177" s="61"/>
      <c r="B177" s="61"/>
      <c r="C177" s="76"/>
    </row>
    <row r="178" spans="1:3" ht="15.75" customHeight="1">
      <c r="A178" s="61"/>
      <c r="B178" s="61"/>
      <c r="C178" s="76"/>
    </row>
    <row r="179" spans="1:3" ht="15.75" customHeight="1">
      <c r="A179" s="61"/>
      <c r="B179" s="61"/>
      <c r="C179" s="76"/>
    </row>
    <row r="180" spans="1:3" ht="15.75" customHeight="1">
      <c r="A180" s="61"/>
      <c r="B180" s="61"/>
      <c r="C180" s="76"/>
    </row>
    <row r="181" spans="1:3" ht="15.75" customHeight="1">
      <c r="A181" s="61"/>
      <c r="B181" s="61"/>
      <c r="C181" s="76"/>
    </row>
    <row r="182" spans="1:3" ht="15.75" customHeight="1">
      <c r="A182" s="61"/>
      <c r="B182" s="61"/>
      <c r="C182" s="76"/>
    </row>
    <row r="183" spans="1:3" ht="15.75" customHeight="1">
      <c r="A183" s="61"/>
      <c r="B183" s="61"/>
      <c r="C183" s="76"/>
    </row>
    <row r="184" spans="1:3" ht="15.75" customHeight="1">
      <c r="A184" s="61"/>
      <c r="B184" s="61"/>
      <c r="C184" s="76"/>
    </row>
    <row r="185" spans="1:3" ht="15.75" customHeight="1">
      <c r="A185" s="61"/>
      <c r="B185" s="61"/>
      <c r="C185" s="76"/>
    </row>
    <row r="186" spans="1:3" ht="15.75" customHeight="1">
      <c r="A186" s="61"/>
      <c r="B186" s="61"/>
      <c r="C186" s="76"/>
    </row>
    <row r="187" spans="1:3" ht="15.75" customHeight="1">
      <c r="A187" s="61"/>
      <c r="B187" s="61"/>
      <c r="C187" s="76"/>
    </row>
    <row r="188" spans="1:3" ht="15.75" customHeight="1">
      <c r="A188" s="61"/>
      <c r="B188" s="61"/>
      <c r="C188" s="76"/>
    </row>
    <row r="189" spans="1:3" ht="15.75" customHeight="1">
      <c r="A189" s="61"/>
      <c r="B189" s="61"/>
      <c r="C189" s="76"/>
    </row>
    <row r="190" spans="1:3" ht="15.75" customHeight="1">
      <c r="C190" s="76"/>
    </row>
    <row r="191" spans="1:3" ht="15.75" customHeight="1">
      <c r="C191" s="76"/>
    </row>
    <row r="192" spans="1:3" ht="15.75" customHeight="1">
      <c r="C192" s="76"/>
    </row>
    <row r="193" spans="3:3" ht="15.75" customHeight="1">
      <c r="C193" s="76"/>
    </row>
    <row r="194" spans="3:3" ht="15.75" customHeight="1">
      <c r="C194" s="76"/>
    </row>
    <row r="195" spans="3:3" ht="15.75" customHeight="1">
      <c r="C195" s="76"/>
    </row>
    <row r="196" spans="3:3" ht="15.75" customHeight="1">
      <c r="C196" s="76"/>
    </row>
    <row r="197" spans="3:3" ht="15.75" customHeight="1">
      <c r="C197" s="76"/>
    </row>
    <row r="198" spans="3:3" ht="15.75" customHeight="1">
      <c r="C198" s="76"/>
    </row>
    <row r="199" spans="3:3" ht="15.75" customHeight="1">
      <c r="C199" s="76"/>
    </row>
    <row r="200" spans="3:3" ht="15.75" customHeight="1">
      <c r="C200" s="76"/>
    </row>
    <row r="201" spans="3:3" ht="15.75" customHeight="1">
      <c r="C201" s="76"/>
    </row>
    <row r="202" spans="3:3" ht="15.75" customHeight="1">
      <c r="C202" s="76"/>
    </row>
    <row r="203" spans="3:3" ht="15.75" customHeight="1">
      <c r="C203" s="76"/>
    </row>
    <row r="204" spans="3:3" ht="15.75" customHeight="1">
      <c r="C204" s="76"/>
    </row>
    <row r="205" spans="3:3" ht="15.75" customHeight="1">
      <c r="C205" s="76"/>
    </row>
    <row r="206" spans="3:3" ht="15.75" customHeight="1">
      <c r="C206" s="76"/>
    </row>
    <row r="207" spans="3:3" ht="15.75" customHeight="1">
      <c r="C207" s="76"/>
    </row>
    <row r="208" spans="3:3" ht="15.75" customHeight="1">
      <c r="C208" s="76"/>
    </row>
    <row r="209" spans="3:3" ht="15.75" customHeight="1">
      <c r="C209" s="76"/>
    </row>
    <row r="210" spans="3:3" ht="15.75" customHeight="1">
      <c r="C210" s="76"/>
    </row>
    <row r="211" spans="3:3" ht="15.75" customHeight="1">
      <c r="C211" s="76"/>
    </row>
    <row r="212" spans="3:3" ht="15.75" customHeight="1">
      <c r="C212" s="76"/>
    </row>
    <row r="213" spans="3:3" ht="15.75" customHeight="1">
      <c r="C213" s="76"/>
    </row>
    <row r="214" spans="3:3" ht="15.75" customHeight="1">
      <c r="C214" s="76"/>
    </row>
    <row r="215" spans="3:3" ht="15.75" customHeight="1">
      <c r="C215" s="76"/>
    </row>
    <row r="216" spans="3:3" ht="15.75" customHeight="1">
      <c r="C216" s="76"/>
    </row>
    <row r="217" spans="3:3" ht="15.75" customHeight="1">
      <c r="C217" s="76"/>
    </row>
    <row r="218" spans="3:3" ht="15.75" customHeight="1">
      <c r="C218" s="76"/>
    </row>
    <row r="219" spans="3:3" ht="15.75" customHeight="1">
      <c r="C219" s="76"/>
    </row>
    <row r="220" spans="3:3" ht="15.75" customHeight="1">
      <c r="C220" s="76"/>
    </row>
    <row r="221" spans="3:3" ht="15.75" customHeight="1">
      <c r="C221" s="76"/>
    </row>
    <row r="222" spans="3:3" ht="15.75" customHeight="1">
      <c r="C222" s="76"/>
    </row>
    <row r="223" spans="3:3" ht="15.75" customHeight="1">
      <c r="C223" s="76"/>
    </row>
    <row r="224" spans="3:3" ht="15.75" customHeight="1">
      <c r="C224" s="76"/>
    </row>
    <row r="225" spans="3:3" ht="15.75" customHeight="1">
      <c r="C225" s="76"/>
    </row>
    <row r="226" spans="3:3" ht="15.75" customHeight="1">
      <c r="C226" s="76"/>
    </row>
    <row r="227" spans="3:3" ht="15.75" customHeight="1">
      <c r="C227" s="76"/>
    </row>
    <row r="228" spans="3:3" ht="15.75" customHeight="1">
      <c r="C228" s="76"/>
    </row>
    <row r="229" spans="3:3" ht="15.75" customHeight="1">
      <c r="C229" s="76"/>
    </row>
    <row r="230" spans="3:3" ht="15.75" customHeight="1">
      <c r="C230" s="76"/>
    </row>
    <row r="231" spans="3:3" ht="15.75" customHeight="1">
      <c r="C231" s="76"/>
    </row>
    <row r="232" spans="3:3" ht="15.75" customHeight="1">
      <c r="C232" s="76"/>
    </row>
    <row r="233" spans="3:3" ht="15.75" customHeight="1">
      <c r="C233" s="76"/>
    </row>
    <row r="234" spans="3:3" ht="15.75" customHeight="1">
      <c r="C234" s="76"/>
    </row>
    <row r="235" spans="3:3" ht="15.75" customHeight="1">
      <c r="C235" s="76"/>
    </row>
    <row r="236" spans="3:3" ht="15.75" customHeight="1">
      <c r="C236" s="76"/>
    </row>
    <row r="237" spans="3:3" ht="15.75" customHeight="1">
      <c r="C237" s="76"/>
    </row>
    <row r="238" spans="3:3" ht="15.75" customHeight="1">
      <c r="C238" s="76"/>
    </row>
    <row r="239" spans="3:3" ht="15.75" customHeight="1">
      <c r="C239" s="76"/>
    </row>
    <row r="240" spans="3:3" ht="15.75" customHeight="1">
      <c r="C240" s="76"/>
    </row>
    <row r="241" spans="3:3" ht="15.75" customHeight="1">
      <c r="C241" s="76"/>
    </row>
    <row r="242" spans="3:3" ht="15.75" customHeight="1">
      <c r="C242" s="76"/>
    </row>
    <row r="243" spans="3:3" ht="15.75" customHeight="1">
      <c r="C243" s="76"/>
    </row>
    <row r="244" spans="3:3" ht="15.75" customHeight="1">
      <c r="C244" s="76"/>
    </row>
    <row r="245" spans="3:3" ht="15.75" customHeight="1">
      <c r="C245" s="76"/>
    </row>
    <row r="246" spans="3:3" ht="15.75" customHeight="1">
      <c r="C246" s="76"/>
    </row>
    <row r="247" spans="3:3" ht="15.75" customHeight="1">
      <c r="C247" s="76"/>
    </row>
    <row r="248" spans="3:3" ht="15.75" customHeight="1">
      <c r="C248" s="76"/>
    </row>
    <row r="249" spans="3:3" ht="15.75" customHeight="1">
      <c r="C249" s="76"/>
    </row>
    <row r="250" spans="3:3" ht="15.75" customHeight="1">
      <c r="C250" s="76"/>
    </row>
    <row r="251" spans="3:3" ht="15.75" customHeight="1">
      <c r="C251" s="76"/>
    </row>
    <row r="252" spans="3:3" ht="15.75" customHeight="1">
      <c r="C252" s="76"/>
    </row>
    <row r="253" spans="3:3" ht="15.75" customHeight="1">
      <c r="C253" s="76"/>
    </row>
    <row r="254" spans="3:3" ht="15.75" customHeight="1">
      <c r="C254" s="76"/>
    </row>
    <row r="255" spans="3:3" ht="15.75" customHeight="1">
      <c r="C255" s="76"/>
    </row>
    <row r="256" spans="3:3" ht="15.75" customHeight="1">
      <c r="C256" s="76"/>
    </row>
    <row r="257" spans="3:3" ht="15.75" customHeight="1">
      <c r="C257" s="76"/>
    </row>
    <row r="258" spans="3:3" ht="15.75" customHeight="1">
      <c r="C258" s="76"/>
    </row>
    <row r="259" spans="3:3" ht="15.75" customHeight="1">
      <c r="C259" s="76"/>
    </row>
    <row r="260" spans="3:3" ht="15.75" customHeight="1">
      <c r="C260" s="76"/>
    </row>
    <row r="261" spans="3:3" ht="15.75" customHeight="1">
      <c r="C261" s="76"/>
    </row>
    <row r="262" spans="3:3" ht="15.75" customHeight="1">
      <c r="C262" s="76"/>
    </row>
    <row r="263" spans="3:3" ht="15.75" customHeight="1">
      <c r="C263" s="76"/>
    </row>
    <row r="264" spans="3:3" ht="15.75" customHeight="1">
      <c r="C264" s="76"/>
    </row>
    <row r="265" spans="3:3" ht="15.75" customHeight="1">
      <c r="C265" s="76"/>
    </row>
    <row r="266" spans="3:3" ht="15.75" customHeight="1">
      <c r="C266" s="76"/>
    </row>
    <row r="267" spans="3:3" ht="15.75" customHeight="1">
      <c r="C267" s="76"/>
    </row>
    <row r="268" spans="3:3" ht="15.75" customHeight="1">
      <c r="C268" s="76"/>
    </row>
    <row r="269" spans="3:3" ht="15.75" customHeight="1">
      <c r="C269" s="76"/>
    </row>
    <row r="270" spans="3:3" ht="15.75" customHeight="1">
      <c r="C270" s="76"/>
    </row>
    <row r="271" spans="3:3" ht="15.75" customHeight="1">
      <c r="C271" s="76"/>
    </row>
    <row r="272" spans="3:3" ht="15.75" customHeight="1">
      <c r="C272" s="76"/>
    </row>
    <row r="273" spans="3:3" ht="15.75" customHeight="1">
      <c r="C273" s="76"/>
    </row>
    <row r="274" spans="3:3" ht="15.75" customHeight="1">
      <c r="C274" s="76"/>
    </row>
    <row r="275" spans="3:3" ht="15.75" customHeight="1">
      <c r="C275" s="76"/>
    </row>
    <row r="276" spans="3:3" ht="15.75" customHeight="1">
      <c r="C276" s="76"/>
    </row>
    <row r="277" spans="3:3" ht="15.75" customHeight="1">
      <c r="C277" s="76"/>
    </row>
    <row r="278" spans="3:3" ht="15.75" customHeight="1">
      <c r="C278" s="76"/>
    </row>
    <row r="279" spans="3:3" ht="15.75" customHeight="1">
      <c r="C279" s="76"/>
    </row>
    <row r="280" spans="3:3" ht="15.75" customHeight="1">
      <c r="C280" s="76"/>
    </row>
    <row r="281" spans="3:3" ht="15.75" customHeight="1">
      <c r="C281" s="76"/>
    </row>
    <row r="282" spans="3:3" ht="15.75" customHeight="1">
      <c r="C282" s="76"/>
    </row>
    <row r="283" spans="3:3" ht="15.75" customHeight="1">
      <c r="C283" s="76"/>
    </row>
    <row r="284" spans="3:3" ht="15.75" customHeight="1">
      <c r="C284" s="76"/>
    </row>
    <row r="285" spans="3:3" ht="15.75" customHeight="1">
      <c r="C285" s="76"/>
    </row>
    <row r="286" spans="3:3" ht="15.75" customHeight="1">
      <c r="C286" s="76"/>
    </row>
    <row r="287" spans="3:3" ht="15.75" customHeight="1">
      <c r="C287" s="76"/>
    </row>
    <row r="288" spans="3:3" ht="15.75" customHeight="1">
      <c r="C288" s="76"/>
    </row>
    <row r="289" spans="3:3" ht="15.75" customHeight="1">
      <c r="C289" s="76"/>
    </row>
    <row r="290" spans="3:3" ht="15.75" customHeight="1">
      <c r="C290" s="76"/>
    </row>
    <row r="291" spans="3:3" ht="15.75" customHeight="1">
      <c r="C291" s="76"/>
    </row>
    <row r="292" spans="3:3" ht="15.75" customHeight="1">
      <c r="C292" s="76"/>
    </row>
    <row r="293" spans="3:3" ht="15.75" customHeight="1">
      <c r="C293" s="76"/>
    </row>
    <row r="294" spans="3:3" ht="15.75" customHeight="1">
      <c r="C294" s="76"/>
    </row>
    <row r="295" spans="3:3" ht="15.75" customHeight="1">
      <c r="C295" s="76"/>
    </row>
    <row r="296" spans="3:3" ht="15.75" customHeight="1">
      <c r="C296" s="76"/>
    </row>
    <row r="297" spans="3:3" ht="15.75" customHeight="1">
      <c r="C297" s="76"/>
    </row>
    <row r="298" spans="3:3" ht="15.75" customHeight="1">
      <c r="C298" s="76"/>
    </row>
    <row r="299" spans="3:3" ht="15.75" customHeight="1">
      <c r="C299" s="76"/>
    </row>
    <row r="300" spans="3:3" ht="15.75" customHeight="1">
      <c r="C300" s="76"/>
    </row>
    <row r="301" spans="3:3" ht="15.75" customHeight="1">
      <c r="C301" s="76"/>
    </row>
    <row r="302" spans="3:3" ht="15.75" customHeight="1">
      <c r="C302" s="76"/>
    </row>
    <row r="303" spans="3:3" ht="15.75" customHeight="1">
      <c r="C303" s="76"/>
    </row>
    <row r="304" spans="3:3" ht="15.75" customHeight="1">
      <c r="C304" s="76"/>
    </row>
    <row r="305" spans="3:3" ht="15.75" customHeight="1">
      <c r="C305" s="76"/>
    </row>
    <row r="306" spans="3:3" ht="15.75" customHeight="1">
      <c r="C306" s="76"/>
    </row>
    <row r="307" spans="3:3" ht="15.75" customHeight="1">
      <c r="C307" s="76"/>
    </row>
    <row r="308" spans="3:3" ht="15.75" customHeight="1">
      <c r="C308" s="76"/>
    </row>
    <row r="309" spans="3:3" ht="15.75" customHeight="1">
      <c r="C309" s="76"/>
    </row>
    <row r="310" spans="3:3" ht="15.75" customHeight="1">
      <c r="C310" s="76"/>
    </row>
    <row r="311" spans="3:3" ht="15.75" customHeight="1">
      <c r="C311" s="76"/>
    </row>
    <row r="312" spans="3:3" ht="15.75" customHeight="1">
      <c r="C312" s="76"/>
    </row>
    <row r="313" spans="3:3" ht="15.75" customHeight="1">
      <c r="C313" s="76"/>
    </row>
    <row r="314" spans="3:3" ht="15.75" customHeight="1">
      <c r="C314" s="76"/>
    </row>
    <row r="315" spans="3:3" ht="15.75" customHeight="1">
      <c r="C315" s="76"/>
    </row>
    <row r="316" spans="3:3" ht="15.75" customHeight="1">
      <c r="C316" s="76"/>
    </row>
    <row r="317" spans="3:3" ht="15.75" customHeight="1">
      <c r="C317" s="76"/>
    </row>
    <row r="318" spans="3:3" ht="15.75" customHeight="1">
      <c r="C318" s="76"/>
    </row>
    <row r="319" spans="3:3" ht="15.75" customHeight="1">
      <c r="C319" s="76"/>
    </row>
    <row r="320" spans="3:3" ht="15.75" customHeight="1">
      <c r="C320" s="76"/>
    </row>
    <row r="321" spans="3:3" ht="15.75" customHeight="1">
      <c r="C321" s="76"/>
    </row>
    <row r="322" spans="3:3" ht="15.75" customHeight="1">
      <c r="C322" s="76"/>
    </row>
    <row r="323" spans="3:3" ht="15.75" customHeight="1">
      <c r="C323" s="76"/>
    </row>
    <row r="324" spans="3:3" ht="15.75" customHeight="1">
      <c r="C324" s="76"/>
    </row>
    <row r="325" spans="3:3" ht="15.75" customHeight="1">
      <c r="C325" s="76"/>
    </row>
    <row r="326" spans="3:3" ht="15.75" customHeight="1">
      <c r="C326" s="76"/>
    </row>
    <row r="327" spans="3:3" ht="15.75" customHeight="1">
      <c r="C327" s="76"/>
    </row>
    <row r="328" spans="3:3" ht="15.75" customHeight="1">
      <c r="C328" s="76"/>
    </row>
    <row r="329" spans="3:3" ht="15.75" customHeight="1">
      <c r="C329" s="76"/>
    </row>
    <row r="330" spans="3:3" ht="15.75" customHeight="1">
      <c r="C330" s="76"/>
    </row>
    <row r="331" spans="3:3" ht="15.75" customHeight="1">
      <c r="C331" s="76"/>
    </row>
    <row r="332" spans="3:3" ht="15.75" customHeight="1">
      <c r="C332" s="76"/>
    </row>
    <row r="333" spans="3:3" ht="15.75" customHeight="1">
      <c r="C333" s="76"/>
    </row>
    <row r="334" spans="3:3" ht="15.75" customHeight="1">
      <c r="C334" s="76"/>
    </row>
    <row r="335" spans="3:3" ht="15.75" customHeight="1">
      <c r="C335" s="76"/>
    </row>
    <row r="336" spans="3:3" ht="15.75" customHeight="1">
      <c r="C336" s="76"/>
    </row>
    <row r="337" spans="3:3" ht="15.75" customHeight="1">
      <c r="C337" s="76"/>
    </row>
    <row r="338" spans="3:3" ht="15.75" customHeight="1">
      <c r="C338" s="76"/>
    </row>
    <row r="339" spans="3:3" ht="15.75" customHeight="1">
      <c r="C339" s="76"/>
    </row>
    <row r="340" spans="3:3" ht="15.75" customHeight="1">
      <c r="C340" s="76"/>
    </row>
    <row r="341" spans="3:3" ht="15.75" customHeight="1">
      <c r="C341" s="76"/>
    </row>
    <row r="342" spans="3:3" ht="15.75" customHeight="1">
      <c r="C342" s="76"/>
    </row>
    <row r="343" spans="3:3" ht="15.75" customHeight="1">
      <c r="C343" s="76"/>
    </row>
    <row r="344" spans="3:3" ht="15.75" customHeight="1">
      <c r="C344" s="76"/>
    </row>
    <row r="345" spans="3:3" ht="15.75" customHeight="1">
      <c r="C345" s="76"/>
    </row>
    <row r="346" spans="3:3" ht="15.75" customHeight="1">
      <c r="C346" s="76"/>
    </row>
    <row r="347" spans="3:3" ht="15.75" customHeight="1">
      <c r="C347" s="76"/>
    </row>
    <row r="348" spans="3:3" ht="15.75" customHeight="1">
      <c r="C348" s="76"/>
    </row>
    <row r="349" spans="3:3" ht="15.75" customHeight="1">
      <c r="C349" s="76"/>
    </row>
    <row r="350" spans="3:3" ht="15.75" customHeight="1">
      <c r="C350" s="76"/>
    </row>
    <row r="351" spans="3:3" ht="15.75" customHeight="1">
      <c r="C351" s="76"/>
    </row>
    <row r="352" spans="3:3" ht="15.75" customHeight="1">
      <c r="C352" s="76"/>
    </row>
    <row r="353" spans="3:3" ht="15.75" customHeight="1">
      <c r="C353" s="76"/>
    </row>
    <row r="354" spans="3:3" ht="15.75" customHeight="1">
      <c r="C354" s="76"/>
    </row>
    <row r="355" spans="3:3" ht="15.75" customHeight="1">
      <c r="C355" s="76"/>
    </row>
    <row r="356" spans="3:3" ht="15.75" customHeight="1">
      <c r="C356" s="76"/>
    </row>
    <row r="357" spans="3:3" ht="15.75" customHeight="1">
      <c r="C357" s="76"/>
    </row>
    <row r="358" spans="3:3" ht="15.75" customHeight="1">
      <c r="C358" s="76"/>
    </row>
    <row r="359" spans="3:3" ht="15.75" customHeight="1">
      <c r="C359" s="76"/>
    </row>
    <row r="360" spans="3:3" ht="15.75" customHeight="1">
      <c r="C360" s="76"/>
    </row>
    <row r="361" spans="3:3" ht="15.75" customHeight="1">
      <c r="C361" s="76"/>
    </row>
    <row r="362" spans="3:3" ht="15.75" customHeight="1">
      <c r="C362" s="76"/>
    </row>
    <row r="363" spans="3:3" ht="15.75" customHeight="1">
      <c r="C363" s="76"/>
    </row>
    <row r="364" spans="3:3" ht="15.75" customHeight="1">
      <c r="C364" s="76"/>
    </row>
    <row r="365" spans="3:3" ht="15.75" customHeight="1">
      <c r="C365" s="76"/>
    </row>
    <row r="366" spans="3:3" ht="15.75" customHeight="1">
      <c r="C366" s="76"/>
    </row>
    <row r="367" spans="3:3" ht="15.75" customHeight="1">
      <c r="C367" s="76"/>
    </row>
    <row r="368" spans="3:3" ht="15.75" customHeight="1">
      <c r="C368" s="76"/>
    </row>
    <row r="369" spans="3:3" ht="15.75" customHeight="1">
      <c r="C369" s="76"/>
    </row>
    <row r="370" spans="3:3" ht="15.75" customHeight="1">
      <c r="C370" s="76"/>
    </row>
    <row r="371" spans="3:3" ht="15.75" customHeight="1">
      <c r="C371" s="76"/>
    </row>
    <row r="372" spans="3:3" ht="15.75" customHeight="1">
      <c r="C372" s="76"/>
    </row>
    <row r="373" spans="3:3" ht="15.75" customHeight="1">
      <c r="C373" s="76"/>
    </row>
    <row r="374" spans="3:3" ht="15.75" customHeight="1">
      <c r="C374" s="76"/>
    </row>
    <row r="375" spans="3:3" ht="15.75" customHeight="1">
      <c r="C375" s="76"/>
    </row>
    <row r="376" spans="3:3" ht="15.75" customHeight="1">
      <c r="C376" s="76"/>
    </row>
    <row r="377" spans="3:3" ht="15.75" customHeight="1">
      <c r="C377" s="76"/>
    </row>
    <row r="378" spans="3:3" ht="15.75" customHeight="1">
      <c r="C378" s="76"/>
    </row>
    <row r="379" spans="3:3" ht="15.75" customHeight="1">
      <c r="C379" s="76"/>
    </row>
    <row r="380" spans="3:3" ht="15.75" customHeight="1">
      <c r="C380" s="76"/>
    </row>
    <row r="381" spans="3:3" ht="15.75" customHeight="1">
      <c r="C381" s="76"/>
    </row>
    <row r="382" spans="3:3" ht="15.75" customHeight="1">
      <c r="C382" s="76"/>
    </row>
    <row r="383" spans="3:3" ht="15.75" customHeight="1">
      <c r="C383" s="76"/>
    </row>
    <row r="384" spans="3:3" ht="15.75" customHeight="1">
      <c r="C384" s="76"/>
    </row>
    <row r="385" spans="3:3" ht="15.75" customHeight="1">
      <c r="C385" s="76"/>
    </row>
    <row r="386" spans="3:3" ht="15.75" customHeight="1">
      <c r="C386" s="76"/>
    </row>
    <row r="387" spans="3:3" ht="15.75" customHeight="1">
      <c r="C387" s="76"/>
    </row>
    <row r="388" spans="3:3" ht="15.75" customHeight="1">
      <c r="C388" s="76"/>
    </row>
    <row r="389" spans="3:3" ht="15.75" customHeight="1">
      <c r="C389" s="76"/>
    </row>
    <row r="390" spans="3:3" ht="15.75" customHeight="1">
      <c r="C390" s="76"/>
    </row>
    <row r="391" spans="3:3" ht="15.75" customHeight="1">
      <c r="C391" s="76"/>
    </row>
    <row r="392" spans="3:3" ht="15.75" customHeight="1">
      <c r="C392" s="76"/>
    </row>
    <row r="393" spans="3:3" ht="15.75" customHeight="1">
      <c r="C393" s="76"/>
    </row>
    <row r="394" spans="3:3" ht="15.75" customHeight="1">
      <c r="C394" s="76"/>
    </row>
    <row r="395" spans="3:3" ht="15.75" customHeight="1">
      <c r="C395" s="76"/>
    </row>
    <row r="396" spans="3:3" ht="15.75" customHeight="1">
      <c r="C396" s="76"/>
    </row>
    <row r="397" spans="3:3" ht="15.75" customHeight="1">
      <c r="C397" s="76"/>
    </row>
    <row r="398" spans="3:3" ht="15.75" customHeight="1">
      <c r="C398" s="76"/>
    </row>
    <row r="399" spans="3:3" ht="15.75" customHeight="1">
      <c r="C399" s="76"/>
    </row>
    <row r="400" spans="3:3" ht="15.75" customHeight="1">
      <c r="C400" s="76"/>
    </row>
    <row r="401" spans="3:3" ht="15.75" customHeight="1">
      <c r="C401" s="76"/>
    </row>
    <row r="402" spans="3:3" ht="15.75" customHeight="1">
      <c r="C402" s="76"/>
    </row>
    <row r="403" spans="3:3" ht="15.75" customHeight="1">
      <c r="C403" s="76"/>
    </row>
    <row r="404" spans="3:3" ht="15.75" customHeight="1">
      <c r="C404" s="76"/>
    </row>
    <row r="405" spans="3:3" ht="15.75" customHeight="1">
      <c r="C405" s="76"/>
    </row>
    <row r="406" spans="3:3" ht="15.75" customHeight="1">
      <c r="C406" s="76"/>
    </row>
    <row r="407" spans="3:3" ht="15.75" customHeight="1">
      <c r="C407" s="76"/>
    </row>
    <row r="408" spans="3:3" ht="15.75" customHeight="1">
      <c r="C408" s="76"/>
    </row>
    <row r="409" spans="3:3" ht="15.75" customHeight="1">
      <c r="C409" s="76"/>
    </row>
    <row r="410" spans="3:3" ht="15.75" customHeight="1">
      <c r="C410" s="76"/>
    </row>
    <row r="411" spans="3:3" ht="15.75" customHeight="1">
      <c r="C411" s="76"/>
    </row>
    <row r="412" spans="3:3" ht="15.75" customHeight="1">
      <c r="C412" s="76"/>
    </row>
    <row r="413" spans="3:3" ht="15.75" customHeight="1">
      <c r="C413" s="76"/>
    </row>
    <row r="414" spans="3:3" ht="15.75" customHeight="1">
      <c r="C414" s="76"/>
    </row>
    <row r="415" spans="3:3" ht="15.75" customHeight="1">
      <c r="C415" s="76"/>
    </row>
    <row r="416" spans="3:3" ht="15.75" customHeight="1">
      <c r="C416" s="76"/>
    </row>
    <row r="417" spans="3:3" ht="15.75" customHeight="1">
      <c r="C417" s="76"/>
    </row>
    <row r="418" spans="3:3" ht="15.75" customHeight="1">
      <c r="C418" s="76"/>
    </row>
    <row r="419" spans="3:3" ht="15.75" customHeight="1">
      <c r="C419" s="76"/>
    </row>
    <row r="420" spans="3:3" ht="15.75" customHeight="1">
      <c r="C420" s="76"/>
    </row>
    <row r="421" spans="3:3" ht="15.75" customHeight="1">
      <c r="C421" s="76"/>
    </row>
    <row r="422" spans="3:3" ht="15.75" customHeight="1">
      <c r="C422" s="76"/>
    </row>
    <row r="423" spans="3:3" ht="15.75" customHeight="1">
      <c r="C423" s="76"/>
    </row>
    <row r="424" spans="3:3" ht="15.75" customHeight="1">
      <c r="C424" s="76"/>
    </row>
    <row r="425" spans="3:3" ht="15.75" customHeight="1">
      <c r="C425" s="76"/>
    </row>
    <row r="426" spans="3:3" ht="15.75" customHeight="1">
      <c r="C426" s="76"/>
    </row>
    <row r="427" spans="3:3" ht="15.75" customHeight="1">
      <c r="C427" s="76"/>
    </row>
    <row r="428" spans="3:3" ht="15.75" customHeight="1">
      <c r="C428" s="76"/>
    </row>
    <row r="429" spans="3:3" ht="15.75" customHeight="1">
      <c r="C429" s="76"/>
    </row>
    <row r="430" spans="3:3" ht="15.75" customHeight="1">
      <c r="C430" s="76"/>
    </row>
    <row r="431" spans="3:3" ht="15.75" customHeight="1">
      <c r="C431" s="76"/>
    </row>
    <row r="432" spans="3:3" ht="15.75" customHeight="1">
      <c r="C432" s="76"/>
    </row>
    <row r="433" spans="3:3" ht="15.75" customHeight="1">
      <c r="C433" s="76"/>
    </row>
    <row r="434" spans="3:3" ht="15.75" customHeight="1">
      <c r="C434" s="76"/>
    </row>
    <row r="435" spans="3:3" ht="15.75" customHeight="1">
      <c r="C435" s="76"/>
    </row>
    <row r="436" spans="3:3" ht="15.75" customHeight="1">
      <c r="C436" s="76"/>
    </row>
    <row r="437" spans="3:3" ht="15.75" customHeight="1">
      <c r="C437" s="76"/>
    </row>
    <row r="438" spans="3:3" ht="15.75" customHeight="1">
      <c r="C438" s="76"/>
    </row>
    <row r="439" spans="3:3" ht="15.75" customHeight="1">
      <c r="C439" s="76"/>
    </row>
    <row r="440" spans="3:3" ht="15.75" customHeight="1">
      <c r="C440" s="76"/>
    </row>
    <row r="441" spans="3:3" ht="15.75" customHeight="1">
      <c r="C441" s="76"/>
    </row>
    <row r="442" spans="3:3" ht="15.75" customHeight="1">
      <c r="C442" s="76"/>
    </row>
    <row r="443" spans="3:3" ht="15.75" customHeight="1">
      <c r="C443" s="76"/>
    </row>
    <row r="444" spans="3:3" ht="15.75" customHeight="1">
      <c r="C444" s="76"/>
    </row>
    <row r="445" spans="3:3" ht="15.75" customHeight="1">
      <c r="C445" s="76"/>
    </row>
    <row r="446" spans="3:3" ht="15.75" customHeight="1">
      <c r="C446" s="76"/>
    </row>
    <row r="447" spans="3:3" ht="15.75" customHeight="1">
      <c r="C447" s="76"/>
    </row>
    <row r="448" spans="3:3" ht="15.75" customHeight="1">
      <c r="C448" s="76"/>
    </row>
    <row r="449" spans="3:3" ht="15.75" customHeight="1">
      <c r="C449" s="76"/>
    </row>
    <row r="450" spans="3:3" ht="15.75" customHeight="1">
      <c r="C450" s="76"/>
    </row>
    <row r="451" spans="3:3" ht="15.75" customHeight="1">
      <c r="C451" s="76"/>
    </row>
    <row r="452" spans="3:3" ht="15.75" customHeight="1">
      <c r="C452" s="76"/>
    </row>
    <row r="453" spans="3:3" ht="15.75" customHeight="1">
      <c r="C453" s="76"/>
    </row>
    <row r="454" spans="3:3" ht="15.75" customHeight="1">
      <c r="C454" s="76"/>
    </row>
    <row r="455" spans="3:3" ht="15.75" customHeight="1">
      <c r="C455" s="76"/>
    </row>
    <row r="456" spans="3:3" ht="15.75" customHeight="1">
      <c r="C456" s="76"/>
    </row>
    <row r="457" spans="3:3" ht="15.75" customHeight="1">
      <c r="C457" s="76"/>
    </row>
    <row r="458" spans="3:3" ht="15.75" customHeight="1">
      <c r="C458" s="76"/>
    </row>
    <row r="459" spans="3:3" ht="15.75" customHeight="1">
      <c r="C459" s="76"/>
    </row>
    <row r="460" spans="3:3" ht="15.75" customHeight="1">
      <c r="C460" s="76"/>
    </row>
    <row r="461" spans="3:3" ht="15.75" customHeight="1">
      <c r="C461" s="76"/>
    </row>
    <row r="462" spans="3:3" ht="15.75" customHeight="1">
      <c r="C462" s="76"/>
    </row>
    <row r="463" spans="3:3" ht="15.75" customHeight="1">
      <c r="C463" s="76"/>
    </row>
    <row r="464" spans="3:3" ht="15.75" customHeight="1">
      <c r="C464" s="76"/>
    </row>
    <row r="465" spans="3:3" ht="15.75" customHeight="1">
      <c r="C465" s="76"/>
    </row>
    <row r="466" spans="3:3" ht="15.75" customHeight="1">
      <c r="C466" s="76"/>
    </row>
    <row r="467" spans="3:3" ht="15.75" customHeight="1">
      <c r="C467" s="76"/>
    </row>
    <row r="468" spans="3:3" ht="15.75" customHeight="1">
      <c r="C468" s="76"/>
    </row>
    <row r="469" spans="3:3" ht="15.75" customHeight="1">
      <c r="C469" s="76"/>
    </row>
    <row r="470" spans="3:3" ht="15.75" customHeight="1">
      <c r="C470" s="76"/>
    </row>
    <row r="471" spans="3:3" ht="15.75" customHeight="1">
      <c r="C471" s="76"/>
    </row>
    <row r="472" spans="3:3" ht="15.75" customHeight="1">
      <c r="C472" s="76"/>
    </row>
    <row r="473" spans="3:3" ht="15.75" customHeight="1">
      <c r="C473" s="76"/>
    </row>
    <row r="474" spans="3:3" ht="15.75" customHeight="1">
      <c r="C474" s="76"/>
    </row>
    <row r="475" spans="3:3" ht="15.75" customHeight="1">
      <c r="C475" s="76"/>
    </row>
    <row r="476" spans="3:3" ht="15.75" customHeight="1">
      <c r="C476" s="76"/>
    </row>
    <row r="477" spans="3:3" ht="15.75" customHeight="1">
      <c r="C477" s="76"/>
    </row>
    <row r="478" spans="3:3" ht="15.75" customHeight="1">
      <c r="C478" s="76"/>
    </row>
    <row r="479" spans="3:3" ht="15.75" customHeight="1">
      <c r="C479" s="76"/>
    </row>
    <row r="480" spans="3:3" ht="15.75" customHeight="1">
      <c r="C480" s="76"/>
    </row>
    <row r="481" spans="3:3" ht="15.75" customHeight="1">
      <c r="C481" s="76"/>
    </row>
    <row r="482" spans="3:3" ht="15.75" customHeight="1">
      <c r="C482" s="76"/>
    </row>
    <row r="483" spans="3:3" ht="15.75" customHeight="1">
      <c r="C483" s="76"/>
    </row>
    <row r="484" spans="3:3" ht="15.75" customHeight="1">
      <c r="C484" s="76"/>
    </row>
    <row r="485" spans="3:3" ht="15.75" customHeight="1">
      <c r="C485" s="76"/>
    </row>
    <row r="486" spans="3:3" ht="15.75" customHeight="1">
      <c r="C486" s="76"/>
    </row>
    <row r="487" spans="3:3" ht="15.75" customHeight="1">
      <c r="C487" s="76"/>
    </row>
    <row r="488" spans="3:3" ht="15.75" customHeight="1">
      <c r="C488" s="76"/>
    </row>
    <row r="489" spans="3:3" ht="15.75" customHeight="1">
      <c r="C489" s="76"/>
    </row>
    <row r="490" spans="3:3" ht="15.75" customHeight="1">
      <c r="C490" s="76"/>
    </row>
    <row r="491" spans="3:3" ht="15.75" customHeight="1">
      <c r="C491" s="76"/>
    </row>
    <row r="492" spans="3:3" ht="15.75" customHeight="1">
      <c r="C492" s="76"/>
    </row>
    <row r="493" spans="3:3" ht="15.75" customHeight="1">
      <c r="C493" s="76"/>
    </row>
    <row r="494" spans="3:3" ht="15.75" customHeight="1">
      <c r="C494" s="76"/>
    </row>
    <row r="495" spans="3:3" ht="15.75" customHeight="1">
      <c r="C495" s="76"/>
    </row>
    <row r="496" spans="3:3" ht="15.75" customHeight="1">
      <c r="C496" s="76"/>
    </row>
    <row r="497" spans="3:3" ht="15.75" customHeight="1">
      <c r="C497" s="76"/>
    </row>
    <row r="498" spans="3:3" ht="15.75" customHeight="1">
      <c r="C498" s="76"/>
    </row>
    <row r="499" spans="3:3" ht="15.75" customHeight="1">
      <c r="C499" s="76"/>
    </row>
    <row r="500" spans="3:3" ht="15.75" customHeight="1">
      <c r="C500" s="76"/>
    </row>
    <row r="501" spans="3:3" ht="15.75" customHeight="1">
      <c r="C501" s="76"/>
    </row>
    <row r="502" spans="3:3" ht="15.75" customHeight="1">
      <c r="C502" s="76"/>
    </row>
    <row r="503" spans="3:3" ht="15.75" customHeight="1">
      <c r="C503" s="76"/>
    </row>
    <row r="504" spans="3:3" ht="15.75" customHeight="1">
      <c r="C504" s="76"/>
    </row>
    <row r="505" spans="3:3" ht="15.75" customHeight="1">
      <c r="C505" s="76"/>
    </row>
    <row r="506" spans="3:3" ht="15.75" customHeight="1">
      <c r="C506" s="76"/>
    </row>
    <row r="507" spans="3:3" ht="15.75" customHeight="1">
      <c r="C507" s="76"/>
    </row>
    <row r="508" spans="3:3" ht="15.75" customHeight="1">
      <c r="C508" s="76"/>
    </row>
    <row r="509" spans="3:3" ht="15.75" customHeight="1">
      <c r="C509" s="76"/>
    </row>
    <row r="510" spans="3:3" ht="15.75" customHeight="1">
      <c r="C510" s="76"/>
    </row>
    <row r="511" spans="3:3" ht="15.75" customHeight="1">
      <c r="C511" s="76"/>
    </row>
    <row r="512" spans="3:3" ht="15.75" customHeight="1">
      <c r="C512" s="76"/>
    </row>
    <row r="513" spans="3:3" ht="15.75" customHeight="1">
      <c r="C513" s="76"/>
    </row>
    <row r="514" spans="3:3" ht="15.75" customHeight="1">
      <c r="C514" s="76"/>
    </row>
    <row r="515" spans="3:3" ht="15.75" customHeight="1">
      <c r="C515" s="76"/>
    </row>
    <row r="516" spans="3:3" ht="15.75" customHeight="1">
      <c r="C516" s="76"/>
    </row>
    <row r="517" spans="3:3" ht="15.75" customHeight="1">
      <c r="C517" s="76"/>
    </row>
    <row r="518" spans="3:3" ht="15.75" customHeight="1">
      <c r="C518" s="76"/>
    </row>
    <row r="519" spans="3:3" ht="15.75" customHeight="1">
      <c r="C519" s="76"/>
    </row>
    <row r="520" spans="3:3" ht="15.75" customHeight="1">
      <c r="C520" s="76"/>
    </row>
    <row r="521" spans="3:3" ht="15.75" customHeight="1">
      <c r="C521" s="76"/>
    </row>
    <row r="522" spans="3:3" ht="15.75" customHeight="1">
      <c r="C522" s="76"/>
    </row>
    <row r="523" spans="3:3" ht="15.75" customHeight="1">
      <c r="C523" s="76"/>
    </row>
    <row r="524" spans="3:3" ht="15.75" customHeight="1">
      <c r="C524" s="76"/>
    </row>
    <row r="525" spans="3:3" ht="15.75" customHeight="1">
      <c r="C525" s="76"/>
    </row>
    <row r="526" spans="3:3" ht="15.75" customHeight="1">
      <c r="C526" s="76"/>
    </row>
    <row r="527" spans="3:3" ht="15.75" customHeight="1">
      <c r="C527" s="76"/>
    </row>
    <row r="528" spans="3:3" ht="15.75" customHeight="1">
      <c r="C528" s="76"/>
    </row>
    <row r="529" spans="3:3" ht="15.75" customHeight="1">
      <c r="C529" s="76"/>
    </row>
    <row r="530" spans="3:3" ht="15.75" customHeight="1">
      <c r="C530" s="76"/>
    </row>
    <row r="531" spans="3:3" ht="15.75" customHeight="1">
      <c r="C531" s="76"/>
    </row>
    <row r="532" spans="3:3" ht="15.75" customHeight="1">
      <c r="C532" s="76"/>
    </row>
    <row r="533" spans="3:3" ht="15.75" customHeight="1">
      <c r="C533" s="76"/>
    </row>
    <row r="534" spans="3:3" ht="15.75" customHeight="1">
      <c r="C534" s="76"/>
    </row>
    <row r="535" spans="3:3" ht="15.75" customHeight="1">
      <c r="C535" s="76"/>
    </row>
    <row r="536" spans="3:3" ht="15.75" customHeight="1">
      <c r="C536" s="76"/>
    </row>
    <row r="537" spans="3:3" ht="15.75" customHeight="1">
      <c r="C537" s="76"/>
    </row>
    <row r="538" spans="3:3" ht="15.75" customHeight="1">
      <c r="C538" s="76"/>
    </row>
    <row r="539" spans="3:3" ht="15.75" customHeight="1">
      <c r="C539" s="76"/>
    </row>
    <row r="540" spans="3:3" ht="15.75" customHeight="1">
      <c r="C540" s="76"/>
    </row>
    <row r="541" spans="3:3" ht="15.75" customHeight="1">
      <c r="C541" s="76"/>
    </row>
    <row r="542" spans="3:3" ht="15.75" customHeight="1">
      <c r="C542" s="76"/>
    </row>
    <row r="543" spans="3:3" ht="15.75" customHeight="1">
      <c r="C543" s="76"/>
    </row>
    <row r="544" spans="3:3" ht="15.75" customHeight="1">
      <c r="C544" s="76"/>
    </row>
    <row r="545" spans="3:3" ht="15.75" customHeight="1">
      <c r="C545" s="76"/>
    </row>
    <row r="546" spans="3:3" ht="15.75" customHeight="1">
      <c r="C546" s="76"/>
    </row>
    <row r="547" spans="3:3" ht="15.75" customHeight="1">
      <c r="C547" s="76"/>
    </row>
    <row r="548" spans="3:3" ht="15.75" customHeight="1">
      <c r="C548" s="76"/>
    </row>
    <row r="549" spans="3:3" ht="15.75" customHeight="1">
      <c r="C549" s="76"/>
    </row>
    <row r="550" spans="3:3" ht="15.75" customHeight="1">
      <c r="C550" s="76"/>
    </row>
    <row r="551" spans="3:3" ht="15.75" customHeight="1">
      <c r="C551" s="76"/>
    </row>
    <row r="552" spans="3:3" ht="15.75" customHeight="1">
      <c r="C552" s="76"/>
    </row>
    <row r="553" spans="3:3" ht="15.75" customHeight="1">
      <c r="C553" s="76"/>
    </row>
    <row r="554" spans="3:3" ht="15.75" customHeight="1">
      <c r="C554" s="76"/>
    </row>
    <row r="555" spans="3:3" ht="15.75" customHeight="1">
      <c r="C555" s="76"/>
    </row>
    <row r="556" spans="3:3" ht="15.75" customHeight="1">
      <c r="C556" s="76"/>
    </row>
    <row r="557" spans="3:3" ht="15.75" customHeight="1">
      <c r="C557" s="76"/>
    </row>
    <row r="558" spans="3:3" ht="15.75" customHeight="1">
      <c r="C558" s="76"/>
    </row>
    <row r="559" spans="3:3" ht="15.75" customHeight="1">
      <c r="C559" s="76"/>
    </row>
    <row r="560" spans="3:3" ht="15.75" customHeight="1">
      <c r="C560" s="76"/>
    </row>
    <row r="561" spans="3:3" ht="15.75" customHeight="1">
      <c r="C561" s="76"/>
    </row>
    <row r="562" spans="3:3" ht="15.75" customHeight="1">
      <c r="C562" s="76"/>
    </row>
    <row r="563" spans="3:3" ht="15.75" customHeight="1">
      <c r="C563" s="76"/>
    </row>
    <row r="564" spans="3:3" ht="15.75" customHeight="1">
      <c r="C564" s="76"/>
    </row>
    <row r="565" spans="3:3" ht="15.75" customHeight="1">
      <c r="C565" s="76"/>
    </row>
    <row r="566" spans="3:3" ht="15.75" customHeight="1">
      <c r="C566" s="76"/>
    </row>
    <row r="567" spans="3:3" ht="15.75" customHeight="1">
      <c r="C567" s="76"/>
    </row>
    <row r="568" spans="3:3" ht="15.75" customHeight="1">
      <c r="C568" s="76"/>
    </row>
    <row r="569" spans="3:3" ht="15.75" customHeight="1">
      <c r="C569" s="76"/>
    </row>
    <row r="570" spans="3:3" ht="15.75" customHeight="1">
      <c r="C570" s="76"/>
    </row>
    <row r="571" spans="3:3" ht="15.75" customHeight="1">
      <c r="C571" s="76"/>
    </row>
    <row r="572" spans="3:3" ht="15.75" customHeight="1">
      <c r="C572" s="76"/>
    </row>
    <row r="573" spans="3:3" ht="15.75" customHeight="1">
      <c r="C573" s="76"/>
    </row>
    <row r="574" spans="3:3" ht="15.75" customHeight="1">
      <c r="C574" s="76"/>
    </row>
    <row r="575" spans="3:3" ht="15.75" customHeight="1">
      <c r="C575" s="76"/>
    </row>
    <row r="576" spans="3:3" ht="15.75" customHeight="1">
      <c r="C576" s="76"/>
    </row>
    <row r="577" spans="3:3" ht="15.75" customHeight="1">
      <c r="C577" s="76"/>
    </row>
    <row r="578" spans="3:3" ht="15.75" customHeight="1">
      <c r="C578" s="76"/>
    </row>
    <row r="579" spans="3:3" ht="15.75" customHeight="1">
      <c r="C579" s="76"/>
    </row>
    <row r="580" spans="3:3" ht="15.75" customHeight="1">
      <c r="C580" s="76"/>
    </row>
    <row r="581" spans="3:3" ht="15.75" customHeight="1">
      <c r="C581" s="76"/>
    </row>
    <row r="582" spans="3:3" ht="15.75" customHeight="1">
      <c r="C582" s="76"/>
    </row>
    <row r="583" spans="3:3" ht="15.75" customHeight="1">
      <c r="C583" s="76"/>
    </row>
    <row r="584" spans="3:3" ht="15.75" customHeight="1">
      <c r="C584" s="76"/>
    </row>
    <row r="585" spans="3:3" ht="15.75" customHeight="1">
      <c r="C585" s="76"/>
    </row>
    <row r="586" spans="3:3" ht="15.75" customHeight="1">
      <c r="C586" s="76"/>
    </row>
    <row r="587" spans="3:3" ht="15.75" customHeight="1">
      <c r="C587" s="76"/>
    </row>
    <row r="588" spans="3:3" ht="15.75" customHeight="1">
      <c r="C588" s="76"/>
    </row>
    <row r="589" spans="3:3" ht="15.75" customHeight="1">
      <c r="C589" s="76"/>
    </row>
    <row r="590" spans="3:3" ht="15.75" customHeight="1">
      <c r="C590" s="76"/>
    </row>
    <row r="591" spans="3:3" ht="15.75" customHeight="1">
      <c r="C591" s="76"/>
    </row>
    <row r="592" spans="3:3" ht="15.75" customHeight="1">
      <c r="C592" s="76"/>
    </row>
    <row r="593" spans="3:3" ht="15.75" customHeight="1">
      <c r="C593" s="76"/>
    </row>
    <row r="594" spans="3:3" ht="15.75" customHeight="1">
      <c r="C594" s="76"/>
    </row>
    <row r="595" spans="3:3" ht="15.75" customHeight="1">
      <c r="C595" s="76"/>
    </row>
    <row r="596" spans="3:3" ht="15.75" customHeight="1">
      <c r="C596" s="76"/>
    </row>
    <row r="597" spans="3:3" ht="15.75" customHeight="1">
      <c r="C597" s="76"/>
    </row>
    <row r="598" spans="3:3" ht="15.75" customHeight="1">
      <c r="C598" s="76"/>
    </row>
    <row r="599" spans="3:3" ht="15.75" customHeight="1">
      <c r="C599" s="76"/>
    </row>
    <row r="600" spans="3:3" ht="15.75" customHeight="1">
      <c r="C600" s="76"/>
    </row>
    <row r="601" spans="3:3" ht="15.75" customHeight="1">
      <c r="C601" s="76"/>
    </row>
    <row r="602" spans="3:3" ht="15.75" customHeight="1">
      <c r="C602" s="76"/>
    </row>
    <row r="603" spans="3:3" ht="15.75" customHeight="1">
      <c r="C603" s="76"/>
    </row>
    <row r="604" spans="3:3" ht="15.75" customHeight="1">
      <c r="C604" s="76"/>
    </row>
    <row r="605" spans="3:3" ht="15.75" customHeight="1">
      <c r="C605" s="76"/>
    </row>
    <row r="606" spans="3:3" ht="15.75" customHeight="1">
      <c r="C606" s="76"/>
    </row>
    <row r="607" spans="3:3" ht="15.75" customHeight="1">
      <c r="C607" s="76"/>
    </row>
    <row r="608" spans="3:3" ht="15.75" customHeight="1">
      <c r="C608" s="76"/>
    </row>
    <row r="609" spans="3:3" ht="15.75" customHeight="1">
      <c r="C609" s="76"/>
    </row>
    <row r="610" spans="3:3" ht="15.75" customHeight="1">
      <c r="C610" s="76"/>
    </row>
    <row r="611" spans="3:3" ht="15.75" customHeight="1">
      <c r="C611" s="76"/>
    </row>
    <row r="612" spans="3:3" ht="15.75" customHeight="1">
      <c r="C612" s="76"/>
    </row>
    <row r="613" spans="3:3" ht="15.75" customHeight="1">
      <c r="C613" s="76"/>
    </row>
    <row r="614" spans="3:3" ht="15.75" customHeight="1">
      <c r="C614" s="76"/>
    </row>
    <row r="615" spans="3:3" ht="15.75" customHeight="1">
      <c r="C615" s="76"/>
    </row>
    <row r="616" spans="3:3" ht="15.75" customHeight="1">
      <c r="C616" s="76"/>
    </row>
    <row r="617" spans="3:3" ht="15.75" customHeight="1">
      <c r="C617" s="76"/>
    </row>
    <row r="618" spans="3:3" ht="15.75" customHeight="1">
      <c r="C618" s="76"/>
    </row>
    <row r="619" spans="3:3" ht="15.75" customHeight="1">
      <c r="C619" s="76"/>
    </row>
    <row r="620" spans="3:3" ht="15.75" customHeight="1">
      <c r="C620" s="76"/>
    </row>
    <row r="621" spans="3:3" ht="15.75" customHeight="1">
      <c r="C621" s="76"/>
    </row>
    <row r="622" spans="3:3" ht="15.75" customHeight="1">
      <c r="C622" s="76"/>
    </row>
    <row r="623" spans="3:3" ht="15.75" customHeight="1">
      <c r="C623" s="76"/>
    </row>
    <row r="624" spans="3:3" ht="15.75" customHeight="1">
      <c r="C624" s="76"/>
    </row>
    <row r="625" spans="3:3" ht="15.75" customHeight="1">
      <c r="C625" s="76"/>
    </row>
    <row r="626" spans="3:3" ht="15.75" customHeight="1">
      <c r="C626" s="76"/>
    </row>
    <row r="627" spans="3:3" ht="15.75" customHeight="1">
      <c r="C627" s="76"/>
    </row>
    <row r="628" spans="3:3" ht="15.75" customHeight="1">
      <c r="C628" s="76"/>
    </row>
    <row r="629" spans="3:3" ht="15.75" customHeight="1">
      <c r="C629" s="76"/>
    </row>
    <row r="630" spans="3:3" ht="15.75" customHeight="1">
      <c r="C630" s="76"/>
    </row>
    <row r="631" spans="3:3" ht="15.75" customHeight="1">
      <c r="C631" s="76"/>
    </row>
    <row r="632" spans="3:3" ht="15.75" customHeight="1">
      <c r="C632" s="76"/>
    </row>
    <row r="633" spans="3:3" ht="15.75" customHeight="1">
      <c r="C633" s="76"/>
    </row>
    <row r="634" spans="3:3" ht="15.75" customHeight="1">
      <c r="C634" s="76"/>
    </row>
    <row r="635" spans="3:3" ht="15.75" customHeight="1">
      <c r="C635" s="76"/>
    </row>
    <row r="636" spans="3:3" ht="15.75" customHeight="1">
      <c r="C636" s="76"/>
    </row>
    <row r="637" spans="3:3" ht="15.75" customHeight="1">
      <c r="C637" s="76"/>
    </row>
    <row r="638" spans="3:3" ht="15.75" customHeight="1">
      <c r="C638" s="76"/>
    </row>
    <row r="639" spans="3:3" ht="15.75" customHeight="1">
      <c r="C639" s="76"/>
    </row>
    <row r="640" spans="3:3" ht="15.75" customHeight="1">
      <c r="C640" s="76"/>
    </row>
    <row r="641" spans="3:3" ht="15.75" customHeight="1">
      <c r="C641" s="76"/>
    </row>
    <row r="642" spans="3:3" ht="15.75" customHeight="1">
      <c r="C642" s="76"/>
    </row>
    <row r="643" spans="3:3" ht="15.75" customHeight="1">
      <c r="C643" s="76"/>
    </row>
    <row r="644" spans="3:3" ht="15.75" customHeight="1">
      <c r="C644" s="76"/>
    </row>
    <row r="645" spans="3:3" ht="15.75" customHeight="1">
      <c r="C645" s="76"/>
    </row>
    <row r="646" spans="3:3" ht="15.75" customHeight="1">
      <c r="C646" s="76"/>
    </row>
    <row r="647" spans="3:3" ht="15.75" customHeight="1">
      <c r="C647" s="76"/>
    </row>
    <row r="648" spans="3:3" ht="15.75" customHeight="1">
      <c r="C648" s="76"/>
    </row>
    <row r="649" spans="3:3" ht="15.75" customHeight="1">
      <c r="C649" s="76"/>
    </row>
    <row r="650" spans="3:3" ht="15.75" customHeight="1">
      <c r="C650" s="76"/>
    </row>
    <row r="651" spans="3:3" ht="15.75" customHeight="1">
      <c r="C651" s="76"/>
    </row>
    <row r="652" spans="3:3" ht="15.75" customHeight="1">
      <c r="C652" s="76"/>
    </row>
    <row r="653" spans="3:3" ht="15.75" customHeight="1">
      <c r="C653" s="76"/>
    </row>
    <row r="654" spans="3:3" ht="15.75" customHeight="1">
      <c r="C654" s="76"/>
    </row>
    <row r="655" spans="3:3" ht="15.75" customHeight="1">
      <c r="C655" s="76"/>
    </row>
    <row r="656" spans="3:3" ht="15.75" customHeight="1">
      <c r="C656" s="76"/>
    </row>
    <row r="657" spans="3:3" ht="15.75" customHeight="1">
      <c r="C657" s="76"/>
    </row>
    <row r="658" spans="3:3" ht="15.75" customHeight="1">
      <c r="C658" s="76"/>
    </row>
    <row r="659" spans="3:3" ht="15.75" customHeight="1">
      <c r="C659" s="76"/>
    </row>
    <row r="660" spans="3:3" ht="15.75" customHeight="1">
      <c r="C660" s="76"/>
    </row>
    <row r="661" spans="3:3" ht="15.75" customHeight="1">
      <c r="C661" s="76"/>
    </row>
    <row r="662" spans="3:3" ht="15.75" customHeight="1">
      <c r="C662" s="76"/>
    </row>
    <row r="663" spans="3:3" ht="15.75" customHeight="1">
      <c r="C663" s="76"/>
    </row>
    <row r="664" spans="3:3" ht="15.75" customHeight="1">
      <c r="C664" s="76"/>
    </row>
    <row r="665" spans="3:3" ht="15.75" customHeight="1">
      <c r="C665" s="76"/>
    </row>
    <row r="666" spans="3:3" ht="15.75" customHeight="1">
      <c r="C666" s="76"/>
    </row>
    <row r="667" spans="3:3" ht="15.75" customHeight="1">
      <c r="C667" s="76"/>
    </row>
    <row r="668" spans="3:3" ht="15.75" customHeight="1">
      <c r="C668" s="76"/>
    </row>
    <row r="669" spans="3:3" ht="15.75" customHeight="1">
      <c r="C669" s="76"/>
    </row>
    <row r="670" spans="3:3" ht="15.75" customHeight="1">
      <c r="C670" s="76"/>
    </row>
    <row r="671" spans="3:3" ht="15.75" customHeight="1">
      <c r="C671" s="76"/>
    </row>
    <row r="672" spans="3:3" ht="15.75" customHeight="1">
      <c r="C672" s="76"/>
    </row>
    <row r="673" spans="3:3" ht="15.75" customHeight="1">
      <c r="C673" s="76"/>
    </row>
    <row r="674" spans="3:3" ht="15.75" customHeight="1">
      <c r="C674" s="76"/>
    </row>
    <row r="675" spans="3:3" ht="15.75" customHeight="1">
      <c r="C675" s="76"/>
    </row>
    <row r="676" spans="3:3" ht="15.75" customHeight="1">
      <c r="C676" s="76"/>
    </row>
    <row r="677" spans="3:3" ht="15.75" customHeight="1">
      <c r="C677" s="76"/>
    </row>
    <row r="678" spans="3:3" ht="15.75" customHeight="1">
      <c r="C678" s="76"/>
    </row>
    <row r="679" spans="3:3" ht="15.75" customHeight="1">
      <c r="C679" s="76"/>
    </row>
    <row r="680" spans="3:3" ht="15.75" customHeight="1">
      <c r="C680" s="76"/>
    </row>
    <row r="681" spans="3:3" ht="15.75" customHeight="1">
      <c r="C681" s="76"/>
    </row>
    <row r="682" spans="3:3" ht="15.75" customHeight="1">
      <c r="C682" s="76"/>
    </row>
    <row r="683" spans="3:3" ht="15.75" customHeight="1">
      <c r="C683" s="76"/>
    </row>
    <row r="684" spans="3:3" ht="15.75" customHeight="1">
      <c r="C684" s="76"/>
    </row>
    <row r="685" spans="3:3" ht="15.75" customHeight="1">
      <c r="C685" s="76"/>
    </row>
    <row r="686" spans="3:3" ht="15.75" customHeight="1">
      <c r="C686" s="76"/>
    </row>
    <row r="687" spans="3:3" ht="15.75" customHeight="1">
      <c r="C687" s="76"/>
    </row>
    <row r="688" spans="3:3" ht="15.75" customHeight="1">
      <c r="C688" s="76"/>
    </row>
    <row r="689" spans="3:3" ht="15.75" customHeight="1">
      <c r="C689" s="76"/>
    </row>
    <row r="690" spans="3:3" ht="15.75" customHeight="1">
      <c r="C690" s="76"/>
    </row>
    <row r="691" spans="3:3" ht="15.75" customHeight="1">
      <c r="C691" s="76"/>
    </row>
    <row r="692" spans="3:3" ht="15.75" customHeight="1">
      <c r="C692" s="76"/>
    </row>
    <row r="693" spans="3:3" ht="15.75" customHeight="1">
      <c r="C693" s="76"/>
    </row>
    <row r="694" spans="3:3" ht="15.75" customHeight="1">
      <c r="C694" s="76"/>
    </row>
    <row r="695" spans="3:3" ht="15.75" customHeight="1">
      <c r="C695" s="76"/>
    </row>
    <row r="696" spans="3:3" ht="15.75" customHeight="1">
      <c r="C696" s="76"/>
    </row>
    <row r="697" spans="3:3" ht="15.75" customHeight="1">
      <c r="C697" s="76"/>
    </row>
    <row r="698" spans="3:3" ht="15.75" customHeight="1">
      <c r="C698" s="76"/>
    </row>
    <row r="699" spans="3:3" ht="15.75" customHeight="1">
      <c r="C699" s="76"/>
    </row>
    <row r="700" spans="3:3" ht="15.75" customHeight="1">
      <c r="C700" s="76"/>
    </row>
    <row r="701" spans="3:3" ht="15.75" customHeight="1">
      <c r="C701" s="76"/>
    </row>
    <row r="702" spans="3:3" ht="15.75" customHeight="1">
      <c r="C702" s="76"/>
    </row>
    <row r="703" spans="3:3" ht="15.75" customHeight="1">
      <c r="C703" s="76"/>
    </row>
    <row r="704" spans="3:3" ht="15.75" customHeight="1">
      <c r="C704" s="76"/>
    </row>
    <row r="705" spans="3:3" ht="15.75" customHeight="1">
      <c r="C705" s="76"/>
    </row>
    <row r="706" spans="3:3" ht="15.75" customHeight="1">
      <c r="C706" s="76"/>
    </row>
    <row r="707" spans="3:3" ht="15.75" customHeight="1">
      <c r="C707" s="76"/>
    </row>
    <row r="708" spans="3:3" ht="15.75" customHeight="1">
      <c r="C708" s="76"/>
    </row>
    <row r="709" spans="3:3" ht="15.75" customHeight="1">
      <c r="C709" s="76"/>
    </row>
    <row r="710" spans="3:3" ht="15.75" customHeight="1">
      <c r="C710" s="76"/>
    </row>
    <row r="711" spans="3:3" ht="15.75" customHeight="1">
      <c r="C711" s="76"/>
    </row>
    <row r="712" spans="3:3" ht="15.75" customHeight="1">
      <c r="C712" s="76"/>
    </row>
    <row r="713" spans="3:3" ht="15.75" customHeight="1">
      <c r="C713" s="76"/>
    </row>
    <row r="714" spans="3:3" ht="15.75" customHeight="1">
      <c r="C714" s="76"/>
    </row>
    <row r="715" spans="3:3" ht="15.75" customHeight="1">
      <c r="C715" s="76"/>
    </row>
    <row r="716" spans="3:3" ht="15.75" customHeight="1">
      <c r="C716" s="76"/>
    </row>
    <row r="717" spans="3:3" ht="15.75" customHeight="1">
      <c r="C717" s="76"/>
    </row>
    <row r="718" spans="3:3" ht="15.75" customHeight="1">
      <c r="C718" s="76"/>
    </row>
    <row r="719" spans="3:3" ht="15.75" customHeight="1">
      <c r="C719" s="76"/>
    </row>
    <row r="720" spans="3:3" ht="15.75" customHeight="1">
      <c r="C720" s="76"/>
    </row>
    <row r="721" spans="3:3" ht="15.75" customHeight="1">
      <c r="C721" s="76"/>
    </row>
    <row r="722" spans="3:3" ht="15.75" customHeight="1">
      <c r="C722" s="76"/>
    </row>
    <row r="723" spans="3:3" ht="15.75" customHeight="1">
      <c r="C723" s="76"/>
    </row>
    <row r="724" spans="3:3" ht="15.75" customHeight="1">
      <c r="C724" s="76"/>
    </row>
    <row r="725" spans="3:3" ht="15.75" customHeight="1">
      <c r="C725" s="76"/>
    </row>
    <row r="726" spans="3:3" ht="15.75" customHeight="1">
      <c r="C726" s="76"/>
    </row>
    <row r="727" spans="3:3" ht="15.75" customHeight="1">
      <c r="C727" s="76"/>
    </row>
    <row r="728" spans="3:3" ht="15.75" customHeight="1">
      <c r="C728" s="76"/>
    </row>
    <row r="729" spans="3:3" ht="15.75" customHeight="1">
      <c r="C729" s="76"/>
    </row>
    <row r="730" spans="3:3" ht="15.75" customHeight="1">
      <c r="C730" s="76"/>
    </row>
    <row r="731" spans="3:3" ht="15.75" customHeight="1">
      <c r="C731" s="76"/>
    </row>
    <row r="732" spans="3:3" ht="15.75" customHeight="1">
      <c r="C732" s="76"/>
    </row>
    <row r="733" spans="3:3" ht="15.75" customHeight="1">
      <c r="C733" s="76"/>
    </row>
    <row r="734" spans="3:3" ht="15.75" customHeight="1">
      <c r="C734" s="76"/>
    </row>
    <row r="735" spans="3:3" ht="15.75" customHeight="1">
      <c r="C735" s="76"/>
    </row>
    <row r="736" spans="3:3" ht="15.75" customHeight="1">
      <c r="C736" s="76"/>
    </row>
    <row r="737" spans="3:3" ht="15.75" customHeight="1">
      <c r="C737" s="76"/>
    </row>
    <row r="738" spans="3:3" ht="15.75" customHeight="1">
      <c r="C738" s="76"/>
    </row>
    <row r="739" spans="3:3" ht="15.75" customHeight="1">
      <c r="C739" s="76"/>
    </row>
    <row r="740" spans="3:3" ht="15.75" customHeight="1">
      <c r="C740" s="76"/>
    </row>
    <row r="741" spans="3:3" ht="15.75" customHeight="1">
      <c r="C741" s="76"/>
    </row>
    <row r="742" spans="3:3" ht="15.75" customHeight="1">
      <c r="C742" s="76"/>
    </row>
    <row r="743" spans="3:3" ht="15.75" customHeight="1">
      <c r="C743" s="76"/>
    </row>
    <row r="744" spans="3:3" ht="15.75" customHeight="1">
      <c r="C744" s="76"/>
    </row>
    <row r="745" spans="3:3" ht="15.75" customHeight="1">
      <c r="C745" s="76"/>
    </row>
    <row r="746" spans="3:3" ht="15.75" customHeight="1">
      <c r="C746" s="76"/>
    </row>
    <row r="747" spans="3:3" ht="15.75" customHeight="1">
      <c r="C747" s="76"/>
    </row>
    <row r="748" spans="3:3" ht="15.75" customHeight="1">
      <c r="C748" s="76"/>
    </row>
    <row r="749" spans="3:3" ht="15.75" customHeight="1">
      <c r="C749" s="76"/>
    </row>
    <row r="750" spans="3:3" ht="15.75" customHeight="1">
      <c r="C750" s="76"/>
    </row>
    <row r="751" spans="3:3" ht="15.75" customHeight="1">
      <c r="C751" s="76"/>
    </row>
    <row r="752" spans="3:3" ht="15.75" customHeight="1">
      <c r="C752" s="76"/>
    </row>
    <row r="753" spans="3:3" ht="15.75" customHeight="1">
      <c r="C753" s="76"/>
    </row>
    <row r="754" spans="3:3" ht="15.75" customHeight="1">
      <c r="C754" s="76"/>
    </row>
    <row r="755" spans="3:3" ht="15.75" customHeight="1">
      <c r="C755" s="76"/>
    </row>
    <row r="756" spans="3:3" ht="15.75" customHeight="1">
      <c r="C756" s="76"/>
    </row>
    <row r="757" spans="3:3" ht="15.75" customHeight="1">
      <c r="C757" s="76"/>
    </row>
    <row r="758" spans="3:3" ht="15.75" customHeight="1">
      <c r="C758" s="76"/>
    </row>
    <row r="759" spans="3:3" ht="15.75" customHeight="1">
      <c r="C759" s="76"/>
    </row>
    <row r="760" spans="3:3" ht="15.75" customHeight="1">
      <c r="C760" s="76"/>
    </row>
    <row r="761" spans="3:3" ht="15.75" customHeight="1">
      <c r="C761" s="76"/>
    </row>
    <row r="762" spans="3:3" ht="15.75" customHeight="1">
      <c r="C762" s="76"/>
    </row>
    <row r="763" spans="3:3" ht="15.75" customHeight="1">
      <c r="C763" s="76"/>
    </row>
    <row r="764" spans="3:3" ht="15.75" customHeight="1">
      <c r="C764" s="76"/>
    </row>
    <row r="765" spans="3:3" ht="15.75" customHeight="1">
      <c r="C765" s="76"/>
    </row>
    <row r="766" spans="3:3" ht="15.75" customHeight="1">
      <c r="C766" s="76"/>
    </row>
    <row r="767" spans="3:3" ht="15.75" customHeight="1">
      <c r="C767" s="76"/>
    </row>
    <row r="768" spans="3:3" ht="15.75" customHeight="1">
      <c r="C768" s="76"/>
    </row>
    <row r="769" spans="3:3" ht="15.75" customHeight="1">
      <c r="C769" s="76"/>
    </row>
    <row r="770" spans="3:3" ht="15.75" customHeight="1">
      <c r="C770" s="76"/>
    </row>
    <row r="771" spans="3:3" ht="15.75" customHeight="1">
      <c r="C771" s="76"/>
    </row>
    <row r="772" spans="3:3" ht="15.75" customHeight="1">
      <c r="C772" s="76"/>
    </row>
    <row r="773" spans="3:3" ht="15.75" customHeight="1">
      <c r="C773" s="76"/>
    </row>
    <row r="774" spans="3:3" ht="15.75" customHeight="1">
      <c r="C774" s="76"/>
    </row>
    <row r="775" spans="3:3" ht="15.75" customHeight="1">
      <c r="C775" s="76"/>
    </row>
    <row r="776" spans="3:3" ht="15.75" customHeight="1">
      <c r="C776" s="76"/>
    </row>
    <row r="777" spans="3:3" ht="15.75" customHeight="1">
      <c r="C777" s="76"/>
    </row>
    <row r="778" spans="3:3" ht="15.75" customHeight="1">
      <c r="C778" s="76"/>
    </row>
    <row r="779" spans="3:3" ht="15.75" customHeight="1">
      <c r="C779" s="76"/>
    </row>
    <row r="780" spans="3:3" ht="15.75" customHeight="1">
      <c r="C780" s="76"/>
    </row>
    <row r="781" spans="3:3" ht="15.75" customHeight="1">
      <c r="C781" s="76"/>
    </row>
    <row r="782" spans="3:3" ht="15.75" customHeight="1">
      <c r="C782" s="76"/>
    </row>
    <row r="783" spans="3:3" ht="15.75" customHeight="1">
      <c r="C783" s="76"/>
    </row>
    <row r="784" spans="3:3" ht="15.75" customHeight="1">
      <c r="C784" s="76"/>
    </row>
    <row r="785" spans="3:3" ht="15.75" customHeight="1">
      <c r="C785" s="76"/>
    </row>
    <row r="786" spans="3:3" ht="15.75" customHeight="1">
      <c r="C786" s="76"/>
    </row>
    <row r="787" spans="3:3" ht="15.75" customHeight="1">
      <c r="C787" s="76"/>
    </row>
    <row r="788" spans="3:3" ht="15.75" customHeight="1">
      <c r="C788" s="76"/>
    </row>
    <row r="789" spans="3:3" ht="15.75" customHeight="1">
      <c r="C789" s="76"/>
    </row>
    <row r="790" spans="3:3" ht="15.75" customHeight="1">
      <c r="C790" s="76"/>
    </row>
    <row r="791" spans="3:3" ht="15.75" customHeight="1">
      <c r="C791" s="76"/>
    </row>
    <row r="792" spans="3:3" ht="15.75" customHeight="1">
      <c r="C792" s="76"/>
    </row>
    <row r="793" spans="3:3" ht="15.75" customHeight="1">
      <c r="C793" s="76"/>
    </row>
    <row r="794" spans="3:3" ht="15.75" customHeight="1">
      <c r="C794" s="76"/>
    </row>
    <row r="795" spans="3:3" ht="15.75" customHeight="1">
      <c r="C795" s="76"/>
    </row>
    <row r="796" spans="3:3" ht="15.75" customHeight="1">
      <c r="C796" s="76"/>
    </row>
    <row r="797" spans="3:3" ht="15.75" customHeight="1">
      <c r="C797" s="76"/>
    </row>
    <row r="798" spans="3:3" ht="15.75" customHeight="1">
      <c r="C798" s="76"/>
    </row>
    <row r="799" spans="3:3" ht="15.75" customHeight="1">
      <c r="C799" s="76"/>
    </row>
    <row r="800" spans="3:3" ht="15.75" customHeight="1">
      <c r="C800" s="76"/>
    </row>
    <row r="801" spans="3:3" ht="15.75" customHeight="1">
      <c r="C801" s="76"/>
    </row>
    <row r="802" spans="3:3" ht="15.75" customHeight="1">
      <c r="C802" s="76"/>
    </row>
    <row r="803" spans="3:3" ht="15.75" customHeight="1">
      <c r="C803" s="76"/>
    </row>
    <row r="804" spans="3:3" ht="15.75" customHeight="1">
      <c r="C804" s="76"/>
    </row>
    <row r="805" spans="3:3" ht="15.75" customHeight="1">
      <c r="C805" s="76"/>
    </row>
    <row r="806" spans="3:3" ht="15.75" customHeight="1">
      <c r="C806" s="76"/>
    </row>
    <row r="807" spans="3:3" ht="15.75" customHeight="1">
      <c r="C807" s="76"/>
    </row>
    <row r="808" spans="3:3" ht="15.75" customHeight="1">
      <c r="C808" s="76"/>
    </row>
    <row r="809" spans="3:3" ht="15.75" customHeight="1">
      <c r="C809" s="76"/>
    </row>
    <row r="810" spans="3:3" ht="15.75" customHeight="1">
      <c r="C810" s="76"/>
    </row>
    <row r="811" spans="3:3" ht="15.75" customHeight="1">
      <c r="C811" s="76"/>
    </row>
    <row r="812" spans="3:3" ht="15.75" customHeight="1">
      <c r="C812" s="76"/>
    </row>
    <row r="813" spans="3:3" ht="15.75" customHeight="1">
      <c r="C813" s="76"/>
    </row>
    <row r="814" spans="3:3" ht="15.75" customHeight="1">
      <c r="C814" s="76"/>
    </row>
    <row r="815" spans="3:3" ht="15.75" customHeight="1">
      <c r="C815" s="76"/>
    </row>
    <row r="816" spans="3:3" ht="15.75" customHeight="1">
      <c r="C816" s="76"/>
    </row>
    <row r="817" spans="3:3" ht="15.75" customHeight="1">
      <c r="C817" s="76"/>
    </row>
    <row r="818" spans="3:3" ht="15.75" customHeight="1">
      <c r="C818" s="76"/>
    </row>
    <row r="819" spans="3:3" ht="15.75" customHeight="1">
      <c r="C819" s="76"/>
    </row>
    <row r="820" spans="3:3" ht="15.75" customHeight="1">
      <c r="C820" s="76"/>
    </row>
    <row r="821" spans="3:3" ht="15.75" customHeight="1">
      <c r="C821" s="76"/>
    </row>
    <row r="822" spans="3:3" ht="15.75" customHeight="1">
      <c r="C822" s="76"/>
    </row>
    <row r="823" spans="3:3" ht="15.75" customHeight="1">
      <c r="C823" s="76"/>
    </row>
    <row r="824" spans="3:3" ht="15.75" customHeight="1">
      <c r="C824" s="76"/>
    </row>
    <row r="825" spans="3:3" ht="15.75" customHeight="1">
      <c r="C825" s="76"/>
    </row>
    <row r="826" spans="3:3" ht="15.75" customHeight="1">
      <c r="C826" s="76"/>
    </row>
    <row r="827" spans="3:3" ht="15.75" customHeight="1">
      <c r="C827" s="76"/>
    </row>
    <row r="828" spans="3:3" ht="15.75" customHeight="1">
      <c r="C828" s="76"/>
    </row>
    <row r="829" spans="3:3" ht="15.75" customHeight="1">
      <c r="C829" s="76"/>
    </row>
    <row r="830" spans="3:3" ht="15.75" customHeight="1">
      <c r="C830" s="76"/>
    </row>
    <row r="831" spans="3:3" ht="15.75" customHeight="1">
      <c r="C831" s="76"/>
    </row>
    <row r="832" spans="3:3" ht="15.75" customHeight="1">
      <c r="C832" s="76"/>
    </row>
    <row r="833" spans="3:3" ht="15.75" customHeight="1">
      <c r="C833" s="76"/>
    </row>
    <row r="834" spans="3:3" ht="15.75" customHeight="1">
      <c r="C834" s="76"/>
    </row>
    <row r="835" spans="3:3" ht="15.75" customHeight="1">
      <c r="C835" s="76"/>
    </row>
    <row r="836" spans="3:3" ht="15.75" customHeight="1">
      <c r="C836" s="76"/>
    </row>
    <row r="837" spans="3:3" ht="15.75" customHeight="1">
      <c r="C837" s="76"/>
    </row>
    <row r="838" spans="3:3" ht="15.75" customHeight="1">
      <c r="C838" s="76"/>
    </row>
    <row r="839" spans="3:3" ht="15.75" customHeight="1">
      <c r="C839" s="76"/>
    </row>
    <row r="840" spans="3:3" ht="15.75" customHeight="1">
      <c r="C840" s="76"/>
    </row>
    <row r="841" spans="3:3" ht="15.75" customHeight="1">
      <c r="C841" s="76"/>
    </row>
    <row r="842" spans="3:3" ht="15.75" customHeight="1">
      <c r="C842" s="76"/>
    </row>
    <row r="843" spans="3:3" ht="15.75" customHeight="1">
      <c r="C843" s="76"/>
    </row>
    <row r="844" spans="3:3" ht="15.75" customHeight="1">
      <c r="C844" s="76"/>
    </row>
    <row r="845" spans="3:3" ht="15.75" customHeight="1">
      <c r="C845" s="76"/>
    </row>
    <row r="846" spans="3:3" ht="15.75" customHeight="1">
      <c r="C846" s="76"/>
    </row>
    <row r="847" spans="3:3" ht="15.75" customHeight="1">
      <c r="C847" s="76"/>
    </row>
    <row r="848" spans="3:3" ht="15.75" customHeight="1">
      <c r="C848" s="76"/>
    </row>
    <row r="849" spans="3:3" ht="15.75" customHeight="1">
      <c r="C849" s="76"/>
    </row>
  </sheetData>
  <autoFilter ref="A1:N13" xr:uid="{00000000-0009-0000-0000-00000A000000}"/>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L98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1" max="1" width="13.85546875" customWidth="1"/>
    <col min="2" max="2" width="15.85546875" customWidth="1"/>
    <col min="3" max="3" width="28.42578125" customWidth="1"/>
    <col min="4" max="4" width="29.42578125" customWidth="1"/>
    <col min="5" max="5" width="19" customWidth="1"/>
    <col min="6" max="6" width="16.5703125" customWidth="1"/>
    <col min="7" max="7" width="44.42578125" customWidth="1"/>
    <col min="8" max="8" width="9.85546875" customWidth="1"/>
    <col min="9" max="9" width="20.42578125" customWidth="1"/>
    <col min="10" max="10" width="21.5703125" customWidth="1"/>
    <col min="11" max="11" width="14.42578125" customWidth="1"/>
    <col min="12" max="12" width="7.42578125" customWidth="1"/>
    <col min="13" max="13" width="11.140625" customWidth="1"/>
    <col min="14" max="14" width="21.42578125" customWidth="1"/>
    <col min="15" max="15" width="30.140625" customWidth="1"/>
    <col min="16" max="17" width="22.42578125" customWidth="1"/>
    <col min="18" max="18" width="22.8554687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20.42578125" customWidth="1"/>
    <col min="29" max="29" width="17" customWidth="1"/>
    <col min="30" max="30" width="28.140625" customWidth="1"/>
    <col min="31" max="31" width="19.5703125" customWidth="1"/>
    <col min="32" max="32" width="163.85546875" customWidth="1"/>
    <col min="33" max="33" width="227.85546875" customWidth="1"/>
    <col min="34" max="34" width="256.140625" customWidth="1"/>
    <col min="35" max="35" width="73.42578125" customWidth="1"/>
    <col min="36" max="36" width="117.140625" customWidth="1"/>
    <col min="37" max="37" width="15.28515625" customWidth="1"/>
    <col min="38" max="38" width="14" customWidth="1"/>
  </cols>
  <sheetData>
    <row r="1" spans="1:38" ht="15.75" customHeight="1">
      <c r="A1" s="79" t="s">
        <v>0</v>
      </c>
      <c r="B1" s="80"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3" t="s">
        <v>27</v>
      </c>
      <c r="AC1" s="1" t="s">
        <v>28</v>
      </c>
      <c r="AD1" s="1" t="s">
        <v>29</v>
      </c>
      <c r="AE1" s="1" t="s">
        <v>30</v>
      </c>
      <c r="AF1" s="4" t="s">
        <v>31</v>
      </c>
      <c r="AG1" s="4" t="s">
        <v>32</v>
      </c>
      <c r="AH1" s="4" t="s">
        <v>33</v>
      </c>
      <c r="AI1" s="1" t="s">
        <v>34</v>
      </c>
      <c r="AJ1" s="4" t="s">
        <v>35</v>
      </c>
      <c r="AK1" s="1" t="s">
        <v>36</v>
      </c>
      <c r="AL1" s="81"/>
    </row>
    <row r="2" spans="1:38" ht="15.75" hidden="1" customHeight="1">
      <c r="A2" s="7" t="s">
        <v>37</v>
      </c>
      <c r="B2" s="12">
        <v>45665</v>
      </c>
      <c r="C2" s="57" t="s">
        <v>651</v>
      </c>
      <c r="D2" s="82" t="s">
        <v>652</v>
      </c>
      <c r="E2" s="8" t="s">
        <v>653</v>
      </c>
      <c r="F2" s="21" t="s">
        <v>654</v>
      </c>
      <c r="G2" s="21" t="s">
        <v>655</v>
      </c>
      <c r="H2" s="21" t="s">
        <v>656</v>
      </c>
      <c r="I2" s="10">
        <v>-8750410218310400</v>
      </c>
      <c r="J2" s="10">
        <v>-3509040545767250</v>
      </c>
      <c r="K2" s="21">
        <v>1</v>
      </c>
      <c r="L2" s="21">
        <v>0</v>
      </c>
      <c r="M2" s="21">
        <v>1</v>
      </c>
      <c r="N2" s="21" t="s">
        <v>239</v>
      </c>
      <c r="O2" s="21">
        <v>35</v>
      </c>
      <c r="P2" s="83">
        <v>44743</v>
      </c>
      <c r="Q2" s="83">
        <v>45657</v>
      </c>
      <c r="R2" s="13" t="s">
        <v>54</v>
      </c>
      <c r="S2" s="21">
        <v>82</v>
      </c>
      <c r="T2" s="84">
        <v>78</v>
      </c>
      <c r="U2" s="85">
        <f>SUM(S2-T2)</f>
        <v>4</v>
      </c>
      <c r="V2" s="86">
        <f t="shared" ref="V2:V190" si="0">T2/S2</f>
        <v>0.95121951219512191</v>
      </c>
      <c r="W2" s="87">
        <f t="shared" ref="W2:W109" si="1">X2/Z2</f>
        <v>9296.1487383798139</v>
      </c>
      <c r="X2" s="88">
        <v>280000</v>
      </c>
      <c r="Y2" s="21" t="s">
        <v>55</v>
      </c>
      <c r="Z2" s="89">
        <v>30.12</v>
      </c>
      <c r="AA2" s="21">
        <v>1</v>
      </c>
      <c r="AB2" s="21" t="s">
        <v>55</v>
      </c>
      <c r="AC2" s="21">
        <v>4</v>
      </c>
      <c r="AD2" s="21" t="s">
        <v>104</v>
      </c>
      <c r="AE2" s="21">
        <v>1</v>
      </c>
      <c r="AF2" s="25" t="s">
        <v>657</v>
      </c>
      <c r="AG2" s="25" t="s">
        <v>658</v>
      </c>
      <c r="AH2" s="21" t="s">
        <v>659</v>
      </c>
      <c r="AI2" s="21" t="s">
        <v>55</v>
      </c>
      <c r="AJ2" s="25" t="s">
        <v>660</v>
      </c>
      <c r="AK2" s="21" t="s">
        <v>37</v>
      </c>
      <c r="AL2" s="90"/>
    </row>
    <row r="3" spans="1:38" ht="15.75" hidden="1" customHeight="1">
      <c r="A3" s="7" t="s">
        <v>612</v>
      </c>
      <c r="B3" s="12">
        <v>45663</v>
      </c>
      <c r="C3" s="57" t="s">
        <v>661</v>
      </c>
      <c r="D3" s="21" t="s">
        <v>662</v>
      </c>
      <c r="E3" s="8" t="s">
        <v>653</v>
      </c>
      <c r="F3" s="21" t="s">
        <v>654</v>
      </c>
      <c r="G3" s="21" t="s">
        <v>663</v>
      </c>
      <c r="H3" s="21" t="s">
        <v>656</v>
      </c>
      <c r="I3" s="10">
        <v>-8730781505477140</v>
      </c>
      <c r="J3" s="10">
        <v>-3.50919894223701E+16</v>
      </c>
      <c r="K3" s="21">
        <v>1</v>
      </c>
      <c r="L3" s="21">
        <v>0</v>
      </c>
      <c r="M3" s="21">
        <v>1</v>
      </c>
      <c r="N3" s="21" t="s">
        <v>239</v>
      </c>
      <c r="O3" s="21">
        <v>14</v>
      </c>
      <c r="P3" s="83">
        <v>44896</v>
      </c>
      <c r="Q3" s="83">
        <v>46006</v>
      </c>
      <c r="R3" s="13" t="s">
        <v>54</v>
      </c>
      <c r="S3" s="21">
        <v>28</v>
      </c>
      <c r="T3" s="84">
        <v>27</v>
      </c>
      <c r="U3" s="85">
        <f t="shared" ref="U3:U4" si="2">S3-T3</f>
        <v>1</v>
      </c>
      <c r="V3" s="86">
        <f t="shared" si="0"/>
        <v>0.9642857142857143</v>
      </c>
      <c r="W3" s="87">
        <f t="shared" si="1"/>
        <v>9389.7637795275587</v>
      </c>
      <c r="X3" s="88">
        <v>286200</v>
      </c>
      <c r="Y3" s="21" t="s">
        <v>55</v>
      </c>
      <c r="Z3" s="89">
        <v>30.48</v>
      </c>
      <c r="AA3" s="21">
        <v>1</v>
      </c>
      <c r="AB3" s="21" t="s">
        <v>55</v>
      </c>
      <c r="AC3" s="21">
        <v>4</v>
      </c>
      <c r="AD3" s="21">
        <v>9</v>
      </c>
      <c r="AE3" s="21">
        <v>1</v>
      </c>
      <c r="AF3" s="25" t="s">
        <v>664</v>
      </c>
      <c r="AG3" s="25" t="s">
        <v>665</v>
      </c>
      <c r="AH3" s="21" t="s">
        <v>666</v>
      </c>
      <c r="AI3" s="21" t="s">
        <v>55</v>
      </c>
      <c r="AJ3" s="25" t="s">
        <v>667</v>
      </c>
      <c r="AK3" s="21" t="s">
        <v>612</v>
      </c>
      <c r="AL3" s="90"/>
    </row>
    <row r="4" spans="1:38" ht="15.75" hidden="1" customHeight="1">
      <c r="A4" s="7" t="s">
        <v>612</v>
      </c>
      <c r="B4" s="12">
        <v>45667</v>
      </c>
      <c r="C4" s="57" t="s">
        <v>668</v>
      </c>
      <c r="D4" s="21" t="s">
        <v>669</v>
      </c>
      <c r="E4" s="8" t="s">
        <v>79</v>
      </c>
      <c r="F4" s="21" t="s">
        <v>670</v>
      </c>
      <c r="G4" s="21" t="s">
        <v>671</v>
      </c>
      <c r="H4" s="21" t="s">
        <v>672</v>
      </c>
      <c r="I4" s="10">
        <v>-8040477124709510</v>
      </c>
      <c r="J4" s="10">
        <v>-3.4895961305633E+16</v>
      </c>
      <c r="K4" s="21">
        <v>1</v>
      </c>
      <c r="L4" s="21">
        <v>0</v>
      </c>
      <c r="M4" s="21">
        <v>1</v>
      </c>
      <c r="N4" s="21">
        <v>1</v>
      </c>
      <c r="O4" s="21">
        <v>40</v>
      </c>
      <c r="P4" s="83">
        <v>44927</v>
      </c>
      <c r="Q4" s="83">
        <v>46325</v>
      </c>
      <c r="R4" s="13" t="s">
        <v>54</v>
      </c>
      <c r="S4" s="21">
        <v>40</v>
      </c>
      <c r="T4" s="84">
        <v>34</v>
      </c>
      <c r="U4" s="85">
        <f t="shared" si="2"/>
        <v>6</v>
      </c>
      <c r="V4" s="86">
        <f t="shared" si="0"/>
        <v>0.85</v>
      </c>
      <c r="W4" s="87">
        <f t="shared" si="1"/>
        <v>9800.2941952506608</v>
      </c>
      <c r="X4" s="88">
        <v>371431.15</v>
      </c>
      <c r="Y4" s="21" t="s">
        <v>55</v>
      </c>
      <c r="Z4" s="89">
        <v>37.9</v>
      </c>
      <c r="AA4" s="21">
        <v>2</v>
      </c>
      <c r="AB4" s="21" t="s">
        <v>55</v>
      </c>
      <c r="AC4" s="21">
        <v>8</v>
      </c>
      <c r="AD4" s="21">
        <v>8</v>
      </c>
      <c r="AE4" s="21">
        <v>1</v>
      </c>
      <c r="AF4" s="25" t="s">
        <v>673</v>
      </c>
      <c r="AG4" s="25" t="s">
        <v>674</v>
      </c>
      <c r="AH4" s="25" t="s">
        <v>675</v>
      </c>
      <c r="AI4" s="21" t="s">
        <v>676</v>
      </c>
      <c r="AJ4" s="25" t="s">
        <v>677</v>
      </c>
      <c r="AK4" s="21" t="s">
        <v>612</v>
      </c>
      <c r="AL4" s="90"/>
    </row>
    <row r="5" spans="1:38" ht="15.75" hidden="1" customHeight="1">
      <c r="A5" s="7" t="s">
        <v>612</v>
      </c>
      <c r="B5" s="33">
        <v>45672</v>
      </c>
      <c r="C5" s="57" t="s">
        <v>678</v>
      </c>
      <c r="D5" s="82" t="s">
        <v>679</v>
      </c>
      <c r="E5" s="8" t="s">
        <v>653</v>
      </c>
      <c r="F5" s="21" t="s">
        <v>654</v>
      </c>
      <c r="G5" s="21" t="s">
        <v>680</v>
      </c>
      <c r="H5" s="21" t="s">
        <v>656</v>
      </c>
      <c r="I5" s="10">
        <v>-8750159892149820</v>
      </c>
      <c r="J5" s="10">
        <v>-3.50919912082693E+16</v>
      </c>
      <c r="K5" s="21">
        <v>1</v>
      </c>
      <c r="L5" s="21">
        <v>0</v>
      </c>
      <c r="M5" s="21">
        <v>1</v>
      </c>
      <c r="N5" s="21" t="s">
        <v>239</v>
      </c>
      <c r="O5" s="21">
        <v>3</v>
      </c>
      <c r="P5" s="83">
        <v>44937</v>
      </c>
      <c r="Q5" s="83">
        <v>46055</v>
      </c>
      <c r="R5" s="13" t="s">
        <v>54</v>
      </c>
      <c r="S5" s="21">
        <v>86</v>
      </c>
      <c r="T5" s="84">
        <v>82</v>
      </c>
      <c r="U5" s="85">
        <f>SUM(S5-T5)</f>
        <v>4</v>
      </c>
      <c r="V5" s="86">
        <f t="shared" si="0"/>
        <v>0.95348837209302328</v>
      </c>
      <c r="W5" s="87">
        <f t="shared" si="1"/>
        <v>8200</v>
      </c>
      <c r="X5" s="88">
        <v>365720</v>
      </c>
      <c r="Y5" s="21" t="s">
        <v>55</v>
      </c>
      <c r="Z5" s="89">
        <v>44.6</v>
      </c>
      <c r="AA5" s="21">
        <v>1</v>
      </c>
      <c r="AB5" s="21" t="s">
        <v>681</v>
      </c>
      <c r="AC5" s="21">
        <v>4</v>
      </c>
      <c r="AD5" s="21" t="s">
        <v>104</v>
      </c>
      <c r="AE5" s="21">
        <v>1</v>
      </c>
      <c r="AF5" s="25" t="s">
        <v>682</v>
      </c>
      <c r="AG5" s="25" t="s">
        <v>683</v>
      </c>
      <c r="AH5" s="21" t="s">
        <v>684</v>
      </c>
      <c r="AI5" s="21" t="s">
        <v>55</v>
      </c>
      <c r="AJ5" s="25" t="s">
        <v>685</v>
      </c>
      <c r="AK5" s="21" t="s">
        <v>612</v>
      </c>
      <c r="AL5" s="90"/>
    </row>
    <row r="6" spans="1:38" ht="15.75" hidden="1" customHeight="1">
      <c r="A6" s="7" t="s">
        <v>612</v>
      </c>
      <c r="B6" s="12">
        <v>45665</v>
      </c>
      <c r="C6" s="57" t="s">
        <v>686</v>
      </c>
      <c r="D6" s="21" t="s">
        <v>687</v>
      </c>
      <c r="E6" s="8" t="s">
        <v>79</v>
      </c>
      <c r="F6" s="21" t="s">
        <v>688</v>
      </c>
      <c r="G6" s="21" t="s">
        <v>689</v>
      </c>
      <c r="H6" s="21" t="s">
        <v>690</v>
      </c>
      <c r="I6" s="10">
        <v>-8124432132286690</v>
      </c>
      <c r="J6" s="10">
        <v>-3.49082353633028E+16</v>
      </c>
      <c r="K6" s="21">
        <v>1</v>
      </c>
      <c r="L6" s="21">
        <v>0</v>
      </c>
      <c r="M6" s="21">
        <v>1</v>
      </c>
      <c r="N6" s="21">
        <v>1</v>
      </c>
      <c r="O6" s="21">
        <v>128</v>
      </c>
      <c r="P6" s="91">
        <v>44593</v>
      </c>
      <c r="Q6" s="91">
        <v>45616</v>
      </c>
      <c r="R6" s="13" t="s">
        <v>44</v>
      </c>
      <c r="S6" s="21">
        <v>126</v>
      </c>
      <c r="T6" s="84">
        <v>116</v>
      </c>
      <c r="U6" s="85">
        <f t="shared" ref="U6:U12" si="3">S6-T6</f>
        <v>10</v>
      </c>
      <c r="V6" s="86">
        <f t="shared" si="0"/>
        <v>0.92063492063492058</v>
      </c>
      <c r="W6" s="87">
        <f t="shared" si="1"/>
        <v>13564.532500000001</v>
      </c>
      <c r="X6" s="88">
        <v>325548.78000000003</v>
      </c>
      <c r="Y6" s="21" t="s">
        <v>55</v>
      </c>
      <c r="Z6" s="89">
        <v>24</v>
      </c>
      <c r="AA6" s="21">
        <v>2</v>
      </c>
      <c r="AB6" s="21" t="s">
        <v>55</v>
      </c>
      <c r="AC6" s="21">
        <v>21</v>
      </c>
      <c r="AD6" s="21">
        <v>6</v>
      </c>
      <c r="AE6" s="21">
        <v>1</v>
      </c>
      <c r="AF6" s="25" t="s">
        <v>691</v>
      </c>
      <c r="AG6" s="25" t="s">
        <v>692</v>
      </c>
      <c r="AH6" s="21" t="s">
        <v>693</v>
      </c>
      <c r="AI6" s="21" t="s">
        <v>694</v>
      </c>
      <c r="AJ6" s="25" t="s">
        <v>695</v>
      </c>
      <c r="AK6" s="21" t="s">
        <v>612</v>
      </c>
      <c r="AL6" s="90"/>
    </row>
    <row r="7" spans="1:38" ht="15.75" customHeight="1">
      <c r="A7" s="30" t="s">
        <v>612</v>
      </c>
      <c r="B7" s="31">
        <v>45677</v>
      </c>
      <c r="C7" s="57" t="s">
        <v>696</v>
      </c>
      <c r="D7" s="21" t="s">
        <v>697</v>
      </c>
      <c r="E7" s="8" t="s">
        <v>497</v>
      </c>
      <c r="F7" s="21" t="s">
        <v>698</v>
      </c>
      <c r="G7" s="21" t="s">
        <v>699</v>
      </c>
      <c r="H7" s="21" t="s">
        <v>499</v>
      </c>
      <c r="I7" s="10">
        <v>-8508707334138250</v>
      </c>
      <c r="J7" s="10">
        <v>-3.50007408850127E+16</v>
      </c>
      <c r="K7" s="21">
        <v>1</v>
      </c>
      <c r="L7" s="21">
        <v>0</v>
      </c>
      <c r="M7" s="21">
        <v>2</v>
      </c>
      <c r="N7" s="21" t="s">
        <v>134</v>
      </c>
      <c r="O7" s="21">
        <v>12</v>
      </c>
      <c r="P7" s="83">
        <v>45292</v>
      </c>
      <c r="Q7" s="83">
        <v>46419</v>
      </c>
      <c r="R7" s="13" t="s">
        <v>342</v>
      </c>
      <c r="S7" s="21">
        <v>122</v>
      </c>
      <c r="T7" s="84">
        <v>122</v>
      </c>
      <c r="U7" s="85">
        <f t="shared" si="3"/>
        <v>0</v>
      </c>
      <c r="V7" s="86">
        <f t="shared" si="0"/>
        <v>1</v>
      </c>
      <c r="W7" s="87">
        <f t="shared" si="1"/>
        <v>0</v>
      </c>
      <c r="X7" s="88">
        <v>0</v>
      </c>
      <c r="Y7" s="21" t="s">
        <v>55</v>
      </c>
      <c r="Z7" s="89">
        <v>33</v>
      </c>
      <c r="AA7" s="21">
        <v>2</v>
      </c>
      <c r="AB7" s="89">
        <v>2300</v>
      </c>
      <c r="AC7" s="21">
        <v>4</v>
      </c>
      <c r="AD7" s="21">
        <v>15</v>
      </c>
      <c r="AE7" s="21">
        <v>2</v>
      </c>
      <c r="AF7" s="25" t="s">
        <v>55</v>
      </c>
      <c r="AG7" s="25" t="s">
        <v>700</v>
      </c>
      <c r="AH7" s="25" t="s">
        <v>701</v>
      </c>
      <c r="AI7" s="21" t="s">
        <v>702</v>
      </c>
      <c r="AJ7" s="25" t="s">
        <v>703</v>
      </c>
      <c r="AK7" s="21" t="s">
        <v>612</v>
      </c>
      <c r="AL7" s="61"/>
    </row>
    <row r="8" spans="1:38" ht="15.75" hidden="1" customHeight="1">
      <c r="A8" s="30" t="s">
        <v>612</v>
      </c>
      <c r="B8" s="31">
        <v>45678</v>
      </c>
      <c r="C8" s="57" t="s">
        <v>704</v>
      </c>
      <c r="D8" s="82" t="s">
        <v>705</v>
      </c>
      <c r="E8" s="8" t="s">
        <v>653</v>
      </c>
      <c r="F8" s="21" t="s">
        <v>654</v>
      </c>
      <c r="G8" s="21" t="s">
        <v>706</v>
      </c>
      <c r="H8" s="21" t="s">
        <v>707</v>
      </c>
      <c r="I8" s="10">
        <v>-8689786394978450</v>
      </c>
      <c r="J8" s="10">
        <v>-3.50969594790925E+16</v>
      </c>
      <c r="K8" s="21">
        <v>1</v>
      </c>
      <c r="L8" s="21">
        <v>0</v>
      </c>
      <c r="M8" s="21">
        <v>1</v>
      </c>
      <c r="N8" s="21">
        <v>1</v>
      </c>
      <c r="O8" s="21">
        <v>8</v>
      </c>
      <c r="P8" s="83">
        <v>44469</v>
      </c>
      <c r="Q8" s="83">
        <v>45566</v>
      </c>
      <c r="R8" s="13" t="s">
        <v>44</v>
      </c>
      <c r="S8" s="21">
        <v>8</v>
      </c>
      <c r="T8" s="84">
        <v>8</v>
      </c>
      <c r="U8" s="85">
        <f t="shared" si="3"/>
        <v>0</v>
      </c>
      <c r="V8" s="86">
        <f t="shared" si="0"/>
        <v>1</v>
      </c>
      <c r="W8" s="87">
        <f t="shared" si="1"/>
        <v>0</v>
      </c>
      <c r="X8" s="88">
        <v>0</v>
      </c>
      <c r="Y8" s="21" t="s">
        <v>55</v>
      </c>
      <c r="Z8" s="89">
        <v>51.91</v>
      </c>
      <c r="AA8" s="21">
        <v>2</v>
      </c>
      <c r="AB8" s="21" t="s">
        <v>55</v>
      </c>
      <c r="AC8" s="21">
        <v>3</v>
      </c>
      <c r="AD8" s="21" t="s">
        <v>104</v>
      </c>
      <c r="AE8" s="21">
        <v>4</v>
      </c>
      <c r="AF8" s="25" t="s">
        <v>55</v>
      </c>
      <c r="AG8" s="25" t="s">
        <v>708</v>
      </c>
      <c r="AH8" s="21" t="s">
        <v>709</v>
      </c>
      <c r="AI8" s="21" t="s">
        <v>55</v>
      </c>
      <c r="AJ8" s="25" t="s">
        <v>710</v>
      </c>
      <c r="AK8" s="21" t="s">
        <v>612</v>
      </c>
      <c r="AL8" s="61"/>
    </row>
    <row r="9" spans="1:38" ht="15.75" hidden="1" customHeight="1">
      <c r="A9" s="30" t="s">
        <v>612</v>
      </c>
      <c r="B9" s="31">
        <v>45678</v>
      </c>
      <c r="C9" s="57" t="s">
        <v>711</v>
      </c>
      <c r="D9" s="82" t="s">
        <v>705</v>
      </c>
      <c r="E9" s="8" t="s">
        <v>653</v>
      </c>
      <c r="F9" s="21" t="s">
        <v>654</v>
      </c>
      <c r="G9" s="21" t="s">
        <v>706</v>
      </c>
      <c r="H9" s="21" t="s">
        <v>707</v>
      </c>
      <c r="I9" s="10">
        <v>-8689786394978450</v>
      </c>
      <c r="J9" s="10">
        <v>-3.50969594790925E+16</v>
      </c>
      <c r="K9" s="21">
        <v>1</v>
      </c>
      <c r="L9" s="21">
        <v>0</v>
      </c>
      <c r="M9" s="21">
        <v>1</v>
      </c>
      <c r="N9" s="21">
        <v>1</v>
      </c>
      <c r="O9" s="21">
        <v>24</v>
      </c>
      <c r="P9" s="83">
        <v>44469</v>
      </c>
      <c r="Q9" s="83">
        <v>45566</v>
      </c>
      <c r="R9" s="13" t="s">
        <v>44</v>
      </c>
      <c r="S9" s="21">
        <v>24</v>
      </c>
      <c r="T9" s="84">
        <v>24</v>
      </c>
      <c r="U9" s="85">
        <f t="shared" si="3"/>
        <v>0</v>
      </c>
      <c r="V9" s="86">
        <f t="shared" si="0"/>
        <v>1</v>
      </c>
      <c r="W9" s="87">
        <f t="shared" si="1"/>
        <v>0</v>
      </c>
      <c r="X9" s="88">
        <v>0</v>
      </c>
      <c r="Y9" s="21" t="s">
        <v>55</v>
      </c>
      <c r="Z9" s="89">
        <v>36.08</v>
      </c>
      <c r="AA9" s="21">
        <v>2</v>
      </c>
      <c r="AB9" s="21" t="s">
        <v>55</v>
      </c>
      <c r="AC9" s="21">
        <v>3</v>
      </c>
      <c r="AD9" s="21" t="s">
        <v>104</v>
      </c>
      <c r="AE9" s="21">
        <v>4</v>
      </c>
      <c r="AF9" s="25" t="s">
        <v>55</v>
      </c>
      <c r="AG9" s="25" t="s">
        <v>708</v>
      </c>
      <c r="AH9" s="21" t="s">
        <v>709</v>
      </c>
      <c r="AI9" s="21" t="s">
        <v>55</v>
      </c>
      <c r="AJ9" s="25" t="s">
        <v>712</v>
      </c>
      <c r="AK9" s="21" t="s">
        <v>612</v>
      </c>
      <c r="AL9" s="61"/>
    </row>
    <row r="10" spans="1:38" ht="15.75" hidden="1" customHeight="1">
      <c r="A10" s="59" t="s">
        <v>76</v>
      </c>
      <c r="B10" s="60">
        <v>45665</v>
      </c>
      <c r="C10" s="56" t="s">
        <v>713</v>
      </c>
      <c r="D10" s="21" t="s">
        <v>454</v>
      </c>
      <c r="E10" s="8" t="s">
        <v>79</v>
      </c>
      <c r="F10" s="21" t="s">
        <v>688</v>
      </c>
      <c r="G10" s="21" t="s">
        <v>714</v>
      </c>
      <c r="H10" s="21" t="s">
        <v>715</v>
      </c>
      <c r="I10" s="10">
        <v>-8116672600672870</v>
      </c>
      <c r="J10" s="10">
        <v>-3.48974188498097E+16</v>
      </c>
      <c r="K10" s="21">
        <v>1</v>
      </c>
      <c r="L10" s="21">
        <v>0</v>
      </c>
      <c r="M10" s="21">
        <v>1</v>
      </c>
      <c r="N10" s="21" t="s">
        <v>134</v>
      </c>
      <c r="O10" s="21">
        <v>34</v>
      </c>
      <c r="P10" s="91">
        <v>44440</v>
      </c>
      <c r="Q10" s="91">
        <v>45656</v>
      </c>
      <c r="R10" s="13" t="s">
        <v>54</v>
      </c>
      <c r="S10" s="21">
        <v>63</v>
      </c>
      <c r="T10" s="84">
        <v>53</v>
      </c>
      <c r="U10" s="85">
        <f t="shared" si="3"/>
        <v>10</v>
      </c>
      <c r="V10" s="86">
        <f t="shared" si="0"/>
        <v>0.84126984126984128</v>
      </c>
      <c r="W10" s="87">
        <f t="shared" si="1"/>
        <v>14315.383846794339</v>
      </c>
      <c r="X10" s="88">
        <v>515783.28</v>
      </c>
      <c r="Y10" s="21" t="s">
        <v>55</v>
      </c>
      <c r="Z10" s="89">
        <v>36.03</v>
      </c>
      <c r="AA10" s="21">
        <v>3</v>
      </c>
      <c r="AB10" s="89">
        <v>1248</v>
      </c>
      <c r="AC10" s="21">
        <v>21</v>
      </c>
      <c r="AD10" s="21">
        <v>5</v>
      </c>
      <c r="AE10" s="21">
        <v>1</v>
      </c>
      <c r="AF10" s="25" t="s">
        <v>716</v>
      </c>
      <c r="AG10" s="25" t="s">
        <v>717</v>
      </c>
      <c r="AH10" s="21" t="s">
        <v>116</v>
      </c>
      <c r="AI10" s="21" t="s">
        <v>702</v>
      </c>
      <c r="AJ10" s="25" t="s">
        <v>718</v>
      </c>
      <c r="AK10" s="8" t="s">
        <v>76</v>
      </c>
      <c r="AL10" s="61"/>
    </row>
    <row r="11" spans="1:38" ht="15.75" customHeight="1">
      <c r="A11" s="7" t="s">
        <v>612</v>
      </c>
      <c r="B11" s="12">
        <v>45663</v>
      </c>
      <c r="C11" s="57" t="s">
        <v>719</v>
      </c>
      <c r="D11" s="21" t="s">
        <v>720</v>
      </c>
      <c r="E11" s="8" t="s">
        <v>497</v>
      </c>
      <c r="F11" s="21" t="s">
        <v>698</v>
      </c>
      <c r="G11" s="21" t="s">
        <v>721</v>
      </c>
      <c r="H11" s="21" t="s">
        <v>499</v>
      </c>
      <c r="I11" s="10" t="s">
        <v>722</v>
      </c>
      <c r="J11" s="10" t="s">
        <v>723</v>
      </c>
      <c r="K11" s="21">
        <v>1</v>
      </c>
      <c r="L11" s="21">
        <v>0</v>
      </c>
      <c r="M11" s="21">
        <v>1</v>
      </c>
      <c r="N11" s="21">
        <v>0</v>
      </c>
      <c r="O11" s="21">
        <v>0</v>
      </c>
      <c r="P11" s="83">
        <v>44992</v>
      </c>
      <c r="Q11" s="83">
        <v>46073</v>
      </c>
      <c r="R11" s="92" t="s">
        <v>54</v>
      </c>
      <c r="S11" s="21">
        <v>79</v>
      </c>
      <c r="T11" s="84">
        <v>65</v>
      </c>
      <c r="U11" s="85">
        <f t="shared" si="3"/>
        <v>14</v>
      </c>
      <c r="V11" s="86">
        <f t="shared" si="0"/>
        <v>0.82278481012658233</v>
      </c>
      <c r="W11" s="87">
        <f t="shared" si="1"/>
        <v>12725.153456998314</v>
      </c>
      <c r="X11" s="88">
        <v>377300.8</v>
      </c>
      <c r="Y11" s="21" t="s">
        <v>55</v>
      </c>
      <c r="Z11" s="89">
        <v>29.65</v>
      </c>
      <c r="AA11" s="21">
        <v>1</v>
      </c>
      <c r="AB11" s="21" t="s">
        <v>55</v>
      </c>
      <c r="AC11" s="21">
        <v>4</v>
      </c>
      <c r="AD11" s="21">
        <v>20</v>
      </c>
      <c r="AE11" s="21">
        <v>1</v>
      </c>
      <c r="AF11" s="25" t="s">
        <v>724</v>
      </c>
      <c r="AG11" s="25" t="s">
        <v>725</v>
      </c>
      <c r="AH11" s="21" t="s">
        <v>726</v>
      </c>
      <c r="AI11" s="21" t="s">
        <v>55</v>
      </c>
      <c r="AJ11" s="25" t="s">
        <v>727</v>
      </c>
      <c r="AK11" s="8" t="s">
        <v>612</v>
      </c>
      <c r="AL11" s="90"/>
    </row>
    <row r="12" spans="1:38" ht="15.75" hidden="1" customHeight="1">
      <c r="A12" s="7" t="s">
        <v>76</v>
      </c>
      <c r="B12" s="12">
        <v>45681</v>
      </c>
      <c r="C12" s="57" t="s">
        <v>728</v>
      </c>
      <c r="D12" s="21" t="s">
        <v>729</v>
      </c>
      <c r="E12" s="8" t="s">
        <v>79</v>
      </c>
      <c r="F12" s="21" t="s">
        <v>688</v>
      </c>
      <c r="G12" s="21" t="s">
        <v>730</v>
      </c>
      <c r="H12" s="21" t="s">
        <v>731</v>
      </c>
      <c r="I12" s="10" t="s">
        <v>732</v>
      </c>
      <c r="J12" s="10" t="s">
        <v>733</v>
      </c>
      <c r="K12" s="21">
        <v>1</v>
      </c>
      <c r="L12" s="21">
        <v>0</v>
      </c>
      <c r="M12" s="21">
        <v>1</v>
      </c>
      <c r="N12" s="21">
        <v>1</v>
      </c>
      <c r="O12" s="21">
        <v>117</v>
      </c>
      <c r="P12" s="83">
        <v>45589</v>
      </c>
      <c r="Q12" s="83">
        <v>46507</v>
      </c>
      <c r="R12" s="13" t="s">
        <v>54</v>
      </c>
      <c r="S12" s="21">
        <v>117</v>
      </c>
      <c r="T12" s="84">
        <v>36</v>
      </c>
      <c r="U12" s="85">
        <f t="shared" si="3"/>
        <v>81</v>
      </c>
      <c r="V12" s="86">
        <f t="shared" si="0"/>
        <v>0.30769230769230771</v>
      </c>
      <c r="W12" s="87">
        <f t="shared" si="1"/>
        <v>13222.02166064982</v>
      </c>
      <c r="X12" s="88">
        <v>293000</v>
      </c>
      <c r="Y12" s="21" t="s">
        <v>55</v>
      </c>
      <c r="Z12" s="89">
        <v>22.16</v>
      </c>
      <c r="AA12" s="21">
        <v>2</v>
      </c>
      <c r="AB12" s="21" t="s">
        <v>55</v>
      </c>
      <c r="AC12" s="21">
        <v>13</v>
      </c>
      <c r="AD12" s="21">
        <v>9</v>
      </c>
      <c r="AE12" s="21">
        <v>1</v>
      </c>
      <c r="AF12" s="25" t="s">
        <v>734</v>
      </c>
      <c r="AG12" s="25" t="s">
        <v>735</v>
      </c>
      <c r="AH12" s="25" t="s">
        <v>736</v>
      </c>
      <c r="AI12" s="21" t="s">
        <v>55</v>
      </c>
      <c r="AJ12" s="25" t="s">
        <v>737</v>
      </c>
      <c r="AK12" s="21" t="s">
        <v>76</v>
      </c>
      <c r="AL12" s="90"/>
    </row>
    <row r="13" spans="1:38" ht="15.75" hidden="1" customHeight="1">
      <c r="A13" s="7" t="s">
        <v>76</v>
      </c>
      <c r="B13" s="12">
        <v>45665</v>
      </c>
      <c r="C13" s="57" t="s">
        <v>738</v>
      </c>
      <c r="D13" s="82" t="s">
        <v>739</v>
      </c>
      <c r="E13" s="8" t="s">
        <v>653</v>
      </c>
      <c r="F13" s="21" t="s">
        <v>654</v>
      </c>
      <c r="G13" s="21" t="s">
        <v>740</v>
      </c>
      <c r="H13" s="21" t="s">
        <v>656</v>
      </c>
      <c r="I13" s="10">
        <v>-8715589860547800</v>
      </c>
      <c r="J13" s="10" t="s">
        <v>741</v>
      </c>
      <c r="K13" s="21">
        <v>1</v>
      </c>
      <c r="L13" s="21">
        <v>1</v>
      </c>
      <c r="M13" s="21">
        <v>1</v>
      </c>
      <c r="N13" s="21">
        <v>1</v>
      </c>
      <c r="O13" s="21">
        <v>127</v>
      </c>
      <c r="P13" s="83">
        <v>44931</v>
      </c>
      <c r="Q13" s="83">
        <v>46386</v>
      </c>
      <c r="R13" s="13" t="s">
        <v>54</v>
      </c>
      <c r="S13" s="21">
        <v>127</v>
      </c>
      <c r="T13" s="84">
        <v>114</v>
      </c>
      <c r="U13" s="85">
        <f>SUM(S13-T13)</f>
        <v>13</v>
      </c>
      <c r="V13" s="86">
        <f t="shared" si="0"/>
        <v>0.89763779527559051</v>
      </c>
      <c r="W13" s="87">
        <f t="shared" si="1"/>
        <v>14803.157999999999</v>
      </c>
      <c r="X13" s="88">
        <v>592126.31999999995</v>
      </c>
      <c r="Y13" s="21" t="s">
        <v>55</v>
      </c>
      <c r="Z13" s="89">
        <v>40</v>
      </c>
      <c r="AA13" s="21">
        <v>3</v>
      </c>
      <c r="AB13" s="21">
        <v>40471</v>
      </c>
      <c r="AC13" s="21">
        <v>4</v>
      </c>
      <c r="AD13" s="21" t="s">
        <v>104</v>
      </c>
      <c r="AE13" s="21">
        <v>3</v>
      </c>
      <c r="AF13" s="25" t="s">
        <v>742</v>
      </c>
      <c r="AG13" s="25" t="s">
        <v>743</v>
      </c>
      <c r="AH13" s="21" t="s">
        <v>744</v>
      </c>
      <c r="AI13" s="21" t="s">
        <v>55</v>
      </c>
      <c r="AJ13" s="25" t="s">
        <v>745</v>
      </c>
      <c r="AK13" s="21" t="s">
        <v>76</v>
      </c>
      <c r="AL13" s="90"/>
    </row>
    <row r="14" spans="1:38" ht="15.75" hidden="1" customHeight="1">
      <c r="A14" s="7" t="s">
        <v>76</v>
      </c>
      <c r="B14" s="12">
        <v>45665</v>
      </c>
      <c r="C14" s="57" t="s">
        <v>746</v>
      </c>
      <c r="D14" s="82" t="s">
        <v>739</v>
      </c>
      <c r="E14" s="8" t="s">
        <v>92</v>
      </c>
      <c r="F14" s="21" t="s">
        <v>266</v>
      </c>
      <c r="G14" s="21" t="s">
        <v>747</v>
      </c>
      <c r="H14" s="21" t="s">
        <v>748</v>
      </c>
      <c r="I14" s="10">
        <v>-8225138876337150</v>
      </c>
      <c r="J14" s="10">
        <v>-3.49306938108524E+16</v>
      </c>
      <c r="K14" s="21">
        <v>1</v>
      </c>
      <c r="L14" s="21">
        <v>1</v>
      </c>
      <c r="M14" s="21">
        <v>1</v>
      </c>
      <c r="N14" s="21">
        <v>1</v>
      </c>
      <c r="O14" s="21">
        <v>280</v>
      </c>
      <c r="P14" s="91">
        <v>40940</v>
      </c>
      <c r="Q14" s="91">
        <v>44531</v>
      </c>
      <c r="R14" s="13" t="s">
        <v>44</v>
      </c>
      <c r="S14" s="21">
        <v>280</v>
      </c>
      <c r="T14" s="84">
        <v>279</v>
      </c>
      <c r="U14" s="85">
        <f>S14-T14</f>
        <v>1</v>
      </c>
      <c r="V14" s="86">
        <f t="shared" si="0"/>
        <v>0.99642857142857144</v>
      </c>
      <c r="W14" s="87">
        <f t="shared" si="1"/>
        <v>9217.8770949720674</v>
      </c>
      <c r="X14" s="88">
        <v>330000</v>
      </c>
      <c r="Y14" s="21" t="s">
        <v>55</v>
      </c>
      <c r="Z14" s="89">
        <v>35.799999999999997</v>
      </c>
      <c r="AA14" s="21">
        <v>5</v>
      </c>
      <c r="AB14" s="21" t="s">
        <v>55</v>
      </c>
      <c r="AC14" s="21">
        <v>35</v>
      </c>
      <c r="AD14" s="21">
        <v>8</v>
      </c>
      <c r="AE14" s="21">
        <v>1</v>
      </c>
      <c r="AF14" s="25" t="s">
        <v>749</v>
      </c>
      <c r="AG14" s="25" t="s">
        <v>750</v>
      </c>
      <c r="AH14" s="21" t="s">
        <v>55</v>
      </c>
      <c r="AI14" s="21" t="s">
        <v>55</v>
      </c>
      <c r="AJ14" s="25" t="s">
        <v>751</v>
      </c>
      <c r="AK14" s="21" t="s">
        <v>76</v>
      </c>
      <c r="AL14" s="90"/>
    </row>
    <row r="15" spans="1:38" ht="15.75" hidden="1" customHeight="1">
      <c r="A15" s="57" t="s">
        <v>612</v>
      </c>
      <c r="B15" s="29">
        <v>45678</v>
      </c>
      <c r="C15" s="93" t="s">
        <v>752</v>
      </c>
      <c r="D15" s="82" t="s">
        <v>753</v>
      </c>
      <c r="E15" s="8" t="s">
        <v>653</v>
      </c>
      <c r="F15" s="21" t="s">
        <v>654</v>
      </c>
      <c r="G15" s="21" t="s">
        <v>754</v>
      </c>
      <c r="H15" s="21" t="s">
        <v>656</v>
      </c>
      <c r="I15" s="10">
        <v>-8704013594566540</v>
      </c>
      <c r="J15" s="10">
        <v>-3.50802699000046E+16</v>
      </c>
      <c r="K15" s="21">
        <v>1</v>
      </c>
      <c r="L15" s="21">
        <v>0</v>
      </c>
      <c r="M15" s="21">
        <v>1</v>
      </c>
      <c r="N15" s="21">
        <v>1</v>
      </c>
      <c r="O15" s="21">
        <v>144</v>
      </c>
      <c r="P15" s="83">
        <v>45582</v>
      </c>
      <c r="Q15" s="83">
        <v>46264</v>
      </c>
      <c r="R15" s="13" t="s">
        <v>85</v>
      </c>
      <c r="S15" s="21">
        <v>144</v>
      </c>
      <c r="T15" s="84">
        <v>64</v>
      </c>
      <c r="U15" s="85">
        <f t="shared" ref="U15:U16" si="4">SUM(S15-T15)</f>
        <v>80</v>
      </c>
      <c r="V15" s="86">
        <f t="shared" si="0"/>
        <v>0.44444444444444442</v>
      </c>
      <c r="W15" s="87">
        <f t="shared" si="1"/>
        <v>14080.707880133186</v>
      </c>
      <c r="X15" s="88">
        <v>634335.89</v>
      </c>
      <c r="Y15" s="21" t="s">
        <v>55</v>
      </c>
      <c r="Z15" s="89">
        <v>45.05</v>
      </c>
      <c r="AA15" s="21">
        <v>10</v>
      </c>
      <c r="AB15" s="21" t="s">
        <v>755</v>
      </c>
      <c r="AC15" s="21">
        <v>4</v>
      </c>
      <c r="AD15" s="21" t="s">
        <v>104</v>
      </c>
      <c r="AE15" s="21">
        <v>10</v>
      </c>
      <c r="AF15" s="25" t="s">
        <v>756</v>
      </c>
      <c r="AG15" s="25" t="s">
        <v>757</v>
      </c>
      <c r="AH15" s="21" t="s">
        <v>758</v>
      </c>
      <c r="AI15" s="21" t="s">
        <v>55</v>
      </c>
      <c r="AJ15" s="25" t="s">
        <v>759</v>
      </c>
      <c r="AK15" s="21" t="s">
        <v>612</v>
      </c>
      <c r="AL15" s="90"/>
    </row>
    <row r="16" spans="1:38" ht="15.75" hidden="1" customHeight="1">
      <c r="A16" s="57" t="s">
        <v>612</v>
      </c>
      <c r="B16" s="12">
        <v>45678</v>
      </c>
      <c r="C16" s="93" t="s">
        <v>760</v>
      </c>
      <c r="D16" s="82" t="s">
        <v>753</v>
      </c>
      <c r="E16" s="8" t="s">
        <v>653</v>
      </c>
      <c r="F16" s="21" t="s">
        <v>654</v>
      </c>
      <c r="G16" s="21" t="s">
        <v>754</v>
      </c>
      <c r="H16" s="21" t="s">
        <v>656</v>
      </c>
      <c r="I16" s="10">
        <v>-8704013594566540</v>
      </c>
      <c r="J16" s="10">
        <v>-3.50802699000046E+16</v>
      </c>
      <c r="K16" s="21">
        <v>1</v>
      </c>
      <c r="L16" s="21">
        <v>0</v>
      </c>
      <c r="M16" s="21">
        <v>1</v>
      </c>
      <c r="N16" s="21">
        <v>1</v>
      </c>
      <c r="O16" s="21">
        <v>48</v>
      </c>
      <c r="P16" s="83">
        <v>45582</v>
      </c>
      <c r="Q16" s="83">
        <v>46264</v>
      </c>
      <c r="R16" s="13" t="s">
        <v>85</v>
      </c>
      <c r="S16" s="21">
        <v>48</v>
      </c>
      <c r="T16" s="84">
        <v>28</v>
      </c>
      <c r="U16" s="85">
        <f t="shared" si="4"/>
        <v>20</v>
      </c>
      <c r="V16" s="86">
        <f t="shared" si="0"/>
        <v>0.58333333333333337</v>
      </c>
      <c r="W16" s="87">
        <f t="shared" si="1"/>
        <v>9064.6107071213628</v>
      </c>
      <c r="X16" s="88">
        <v>722993.35</v>
      </c>
      <c r="Y16" s="21" t="s">
        <v>55</v>
      </c>
      <c r="Z16" s="89">
        <v>79.760000000000005</v>
      </c>
      <c r="AA16" s="21">
        <v>10</v>
      </c>
      <c r="AB16" s="21" t="s">
        <v>755</v>
      </c>
      <c r="AC16" s="21">
        <v>4</v>
      </c>
      <c r="AD16" s="21" t="s">
        <v>104</v>
      </c>
      <c r="AE16" s="21">
        <v>10</v>
      </c>
      <c r="AF16" s="25" t="s">
        <v>761</v>
      </c>
      <c r="AG16" s="25" t="s">
        <v>757</v>
      </c>
      <c r="AH16" s="21" t="s">
        <v>758</v>
      </c>
      <c r="AI16" s="21" t="s">
        <v>55</v>
      </c>
      <c r="AJ16" s="25" t="s">
        <v>762</v>
      </c>
      <c r="AK16" s="21" t="s">
        <v>612</v>
      </c>
      <c r="AL16" s="90"/>
    </row>
    <row r="17" spans="1:38" ht="15.75" hidden="1" customHeight="1">
      <c r="A17" s="57" t="s">
        <v>76</v>
      </c>
      <c r="B17" s="12">
        <v>45663</v>
      </c>
      <c r="C17" s="93" t="s">
        <v>763</v>
      </c>
      <c r="D17" s="82" t="s">
        <v>753</v>
      </c>
      <c r="E17" s="8" t="s">
        <v>653</v>
      </c>
      <c r="F17" s="21" t="s">
        <v>654</v>
      </c>
      <c r="G17" s="21" t="s">
        <v>764</v>
      </c>
      <c r="H17" s="21" t="s">
        <v>656</v>
      </c>
      <c r="I17" s="10">
        <v>-8702950859302300</v>
      </c>
      <c r="J17" s="10">
        <v>-3.50843928263569E+16</v>
      </c>
      <c r="K17" s="21">
        <v>1</v>
      </c>
      <c r="L17" s="21">
        <v>0</v>
      </c>
      <c r="M17" s="21">
        <v>1</v>
      </c>
      <c r="N17" s="21" t="s">
        <v>239</v>
      </c>
      <c r="O17" s="21">
        <v>580</v>
      </c>
      <c r="P17" s="83">
        <v>44742</v>
      </c>
      <c r="Q17" s="83">
        <v>46341</v>
      </c>
      <c r="R17" s="13" t="s">
        <v>54</v>
      </c>
      <c r="S17" s="21">
        <v>232</v>
      </c>
      <c r="T17" s="84">
        <v>218</v>
      </c>
      <c r="U17" s="85">
        <f t="shared" ref="U17:U20" si="5">S17-T17</f>
        <v>14</v>
      </c>
      <c r="V17" s="86">
        <f t="shared" si="0"/>
        <v>0.93965517241379315</v>
      </c>
      <c r="W17" s="87">
        <f t="shared" si="1"/>
        <v>17034.134898388227</v>
      </c>
      <c r="X17" s="88">
        <v>972308.42</v>
      </c>
      <c r="Y17" s="21" t="s">
        <v>55</v>
      </c>
      <c r="Z17" s="89">
        <v>57.08</v>
      </c>
      <c r="AA17" s="21">
        <v>9</v>
      </c>
      <c r="AB17" s="21" t="s">
        <v>765</v>
      </c>
      <c r="AC17" s="21">
        <v>4</v>
      </c>
      <c r="AD17" s="21">
        <v>10</v>
      </c>
      <c r="AE17" s="21">
        <v>9</v>
      </c>
      <c r="AF17" s="25" t="s">
        <v>766</v>
      </c>
      <c r="AG17" s="25" t="s">
        <v>767</v>
      </c>
      <c r="AH17" s="21" t="s">
        <v>768</v>
      </c>
      <c r="AI17" s="21" t="s">
        <v>55</v>
      </c>
      <c r="AJ17" s="25" t="s">
        <v>769</v>
      </c>
      <c r="AK17" s="21" t="s">
        <v>76</v>
      </c>
      <c r="AL17" s="61"/>
    </row>
    <row r="18" spans="1:38" ht="15.75" customHeight="1">
      <c r="A18" s="30" t="s">
        <v>76</v>
      </c>
      <c r="B18" s="31">
        <v>45663</v>
      </c>
      <c r="C18" s="57" t="s">
        <v>770</v>
      </c>
      <c r="D18" s="21" t="s">
        <v>753</v>
      </c>
      <c r="E18" s="8" t="s">
        <v>497</v>
      </c>
      <c r="F18" s="21" t="s">
        <v>771</v>
      </c>
      <c r="G18" s="21" t="s">
        <v>772</v>
      </c>
      <c r="H18" s="21" t="s">
        <v>499</v>
      </c>
      <c r="I18" s="10">
        <v>-8450865281772080</v>
      </c>
      <c r="J18" s="10">
        <v>-3.49917390846576E+16</v>
      </c>
      <c r="K18" s="21">
        <v>1</v>
      </c>
      <c r="L18" s="21">
        <v>0</v>
      </c>
      <c r="M18" s="21">
        <v>1</v>
      </c>
      <c r="N18" s="21">
        <v>1</v>
      </c>
      <c r="O18" s="21">
        <v>60</v>
      </c>
      <c r="P18" s="83">
        <v>45323</v>
      </c>
      <c r="Q18" s="83">
        <v>46325</v>
      </c>
      <c r="R18" s="13" t="s">
        <v>54</v>
      </c>
      <c r="S18" s="21">
        <v>60</v>
      </c>
      <c r="T18" s="84">
        <v>60</v>
      </c>
      <c r="U18" s="85">
        <f t="shared" si="5"/>
        <v>0</v>
      </c>
      <c r="V18" s="86">
        <f t="shared" si="0"/>
        <v>1</v>
      </c>
      <c r="W18" s="87">
        <f t="shared" si="1"/>
        <v>0</v>
      </c>
      <c r="X18" s="88">
        <v>0</v>
      </c>
      <c r="Y18" s="21" t="s">
        <v>55</v>
      </c>
      <c r="Z18" s="89">
        <v>32.130000000000003</v>
      </c>
      <c r="AA18" s="21">
        <v>1</v>
      </c>
      <c r="AB18" s="89" t="s">
        <v>55</v>
      </c>
      <c r="AC18" s="21">
        <v>4</v>
      </c>
      <c r="AD18" s="21">
        <v>15</v>
      </c>
      <c r="AE18" s="21">
        <v>1</v>
      </c>
      <c r="AF18" s="25" t="s">
        <v>55</v>
      </c>
      <c r="AG18" s="25" t="s">
        <v>773</v>
      </c>
      <c r="AH18" s="21" t="s">
        <v>774</v>
      </c>
      <c r="AI18" s="21" t="s">
        <v>55</v>
      </c>
      <c r="AJ18" s="25" t="s">
        <v>775</v>
      </c>
      <c r="AK18" s="21" t="s">
        <v>76</v>
      </c>
      <c r="AL18" s="61"/>
    </row>
    <row r="19" spans="1:38" ht="15.75" hidden="1" customHeight="1">
      <c r="A19" s="57" t="s">
        <v>76</v>
      </c>
      <c r="B19" s="33">
        <v>45663</v>
      </c>
      <c r="C19" s="93" t="s">
        <v>776</v>
      </c>
      <c r="D19" s="82" t="s">
        <v>753</v>
      </c>
      <c r="E19" s="8" t="s">
        <v>653</v>
      </c>
      <c r="F19" s="21" t="s">
        <v>654</v>
      </c>
      <c r="G19" s="21" t="s">
        <v>777</v>
      </c>
      <c r="H19" s="21" t="s">
        <v>656</v>
      </c>
      <c r="I19" s="10">
        <v>-8713647777348680</v>
      </c>
      <c r="J19" s="10">
        <v>-3.50905707858131E+16</v>
      </c>
      <c r="K19" s="21">
        <v>1</v>
      </c>
      <c r="L19" s="21">
        <v>0</v>
      </c>
      <c r="M19" s="21">
        <v>1</v>
      </c>
      <c r="N19" s="21" t="s">
        <v>239</v>
      </c>
      <c r="O19" s="21">
        <v>512</v>
      </c>
      <c r="P19" s="83">
        <v>44835</v>
      </c>
      <c r="Q19" s="83">
        <v>46266</v>
      </c>
      <c r="R19" s="13" t="s">
        <v>54</v>
      </c>
      <c r="S19" s="21">
        <v>472</v>
      </c>
      <c r="T19" s="84">
        <v>386</v>
      </c>
      <c r="U19" s="85">
        <f t="shared" si="5"/>
        <v>86</v>
      </c>
      <c r="V19" s="86">
        <f t="shared" si="0"/>
        <v>0.81779661016949157</v>
      </c>
      <c r="W19" s="87">
        <f t="shared" si="1"/>
        <v>13981.994086523497</v>
      </c>
      <c r="X19" s="88">
        <v>449241.47</v>
      </c>
      <c r="Y19" s="21" t="s">
        <v>55</v>
      </c>
      <c r="Z19" s="89">
        <v>32.130000000000003</v>
      </c>
      <c r="AA19" s="21">
        <v>8</v>
      </c>
      <c r="AB19" s="21">
        <v>45223.96</v>
      </c>
      <c r="AC19" s="21">
        <v>4</v>
      </c>
      <c r="AD19" s="21">
        <v>17</v>
      </c>
      <c r="AE19" s="21">
        <v>8</v>
      </c>
      <c r="AF19" s="25" t="s">
        <v>778</v>
      </c>
      <c r="AG19" s="25" t="s">
        <v>779</v>
      </c>
      <c r="AH19" s="21" t="s">
        <v>780</v>
      </c>
      <c r="AI19" s="21" t="s">
        <v>55</v>
      </c>
      <c r="AJ19" s="25" t="s">
        <v>781</v>
      </c>
      <c r="AK19" s="21" t="s">
        <v>76</v>
      </c>
      <c r="AL19" s="90"/>
    </row>
    <row r="20" spans="1:38" ht="15.75" hidden="1" customHeight="1">
      <c r="A20" s="7" t="s">
        <v>76</v>
      </c>
      <c r="B20" s="12">
        <v>45664</v>
      </c>
      <c r="C20" s="57" t="s">
        <v>782</v>
      </c>
      <c r="D20" s="21" t="s">
        <v>783</v>
      </c>
      <c r="E20" s="8" t="s">
        <v>92</v>
      </c>
      <c r="F20" s="21" t="s">
        <v>784</v>
      </c>
      <c r="G20" s="21" t="s">
        <v>785</v>
      </c>
      <c r="H20" s="21" t="s">
        <v>786</v>
      </c>
      <c r="I20" s="10">
        <v>-8186047643907340</v>
      </c>
      <c r="J20" s="10">
        <v>-3.4918614615899E+16</v>
      </c>
      <c r="K20" s="21">
        <v>1</v>
      </c>
      <c r="L20" s="21">
        <v>1</v>
      </c>
      <c r="M20" s="21">
        <v>1</v>
      </c>
      <c r="N20" s="21">
        <v>1</v>
      </c>
      <c r="O20" s="21">
        <v>48</v>
      </c>
      <c r="P20" s="91">
        <v>44650</v>
      </c>
      <c r="Q20" s="91">
        <v>45960</v>
      </c>
      <c r="R20" s="13" t="s">
        <v>54</v>
      </c>
      <c r="S20" s="21">
        <v>48</v>
      </c>
      <c r="T20" s="84">
        <v>47</v>
      </c>
      <c r="U20" s="85">
        <f t="shared" si="5"/>
        <v>1</v>
      </c>
      <c r="V20" s="86">
        <f t="shared" si="0"/>
        <v>0.97916666666666663</v>
      </c>
      <c r="W20" s="87">
        <f t="shared" si="1"/>
        <v>17921.385742838109</v>
      </c>
      <c r="X20" s="88">
        <v>538000</v>
      </c>
      <c r="Y20" s="21" t="s">
        <v>55</v>
      </c>
      <c r="Z20" s="89">
        <v>30.02</v>
      </c>
      <c r="AA20" s="21">
        <v>2</v>
      </c>
      <c r="AB20" s="89">
        <v>2448</v>
      </c>
      <c r="AC20" s="21">
        <v>24</v>
      </c>
      <c r="AD20" s="21">
        <v>4</v>
      </c>
      <c r="AE20" s="21">
        <v>1</v>
      </c>
      <c r="AF20" s="25" t="s">
        <v>787</v>
      </c>
      <c r="AG20" s="25" t="s">
        <v>788</v>
      </c>
      <c r="AH20" s="21" t="s">
        <v>789</v>
      </c>
      <c r="AI20" s="21" t="s">
        <v>790</v>
      </c>
      <c r="AJ20" s="25" t="s">
        <v>791</v>
      </c>
      <c r="AK20" s="8" t="s">
        <v>76</v>
      </c>
      <c r="AL20" s="90"/>
    </row>
    <row r="21" spans="1:38" ht="15.75" hidden="1" customHeight="1">
      <c r="A21" s="7" t="s">
        <v>612</v>
      </c>
      <c r="B21" s="12">
        <v>45677</v>
      </c>
      <c r="C21" s="57" t="s">
        <v>792</v>
      </c>
      <c r="D21" s="82" t="s">
        <v>793</v>
      </c>
      <c r="E21" s="8" t="s">
        <v>653</v>
      </c>
      <c r="F21" s="21" t="s">
        <v>654</v>
      </c>
      <c r="G21" s="21" t="s">
        <v>794</v>
      </c>
      <c r="H21" s="21" t="s">
        <v>656</v>
      </c>
      <c r="I21" s="10" t="s">
        <v>795</v>
      </c>
      <c r="J21" s="10" t="s">
        <v>796</v>
      </c>
      <c r="K21" s="21">
        <v>1</v>
      </c>
      <c r="L21" s="21">
        <v>0</v>
      </c>
      <c r="M21" s="21">
        <v>1</v>
      </c>
      <c r="N21" s="21" t="s">
        <v>239</v>
      </c>
      <c r="O21" s="21">
        <v>24</v>
      </c>
      <c r="P21" s="83">
        <v>45261</v>
      </c>
      <c r="Q21" s="83">
        <v>46357</v>
      </c>
      <c r="R21" s="13" t="s">
        <v>85</v>
      </c>
      <c r="S21" s="21">
        <v>35</v>
      </c>
      <c r="T21" s="84">
        <v>26</v>
      </c>
      <c r="U21" s="85">
        <f>SUM(S21-T21)</f>
        <v>9</v>
      </c>
      <c r="V21" s="86">
        <f t="shared" si="0"/>
        <v>0.74285714285714288</v>
      </c>
      <c r="W21" s="87">
        <f t="shared" si="1"/>
        <v>12783.533260632497</v>
      </c>
      <c r="X21" s="88">
        <v>468900</v>
      </c>
      <c r="Y21" s="21" t="s">
        <v>55</v>
      </c>
      <c r="Z21" s="89">
        <v>36.68</v>
      </c>
      <c r="AA21" s="21">
        <v>1</v>
      </c>
      <c r="AB21" s="21" t="s">
        <v>55</v>
      </c>
      <c r="AC21" s="21">
        <v>4</v>
      </c>
      <c r="AD21" s="21" t="s">
        <v>104</v>
      </c>
      <c r="AE21" s="21">
        <v>1</v>
      </c>
      <c r="AF21" s="25" t="s">
        <v>797</v>
      </c>
      <c r="AG21" s="25" t="s">
        <v>798</v>
      </c>
      <c r="AH21" s="21" t="s">
        <v>799</v>
      </c>
      <c r="AI21" s="21" t="s">
        <v>55</v>
      </c>
      <c r="AJ21" s="25" t="s">
        <v>800</v>
      </c>
      <c r="AK21" s="21" t="s">
        <v>612</v>
      </c>
      <c r="AL21" s="61"/>
    </row>
    <row r="22" spans="1:38" ht="15.75" hidden="1" customHeight="1">
      <c r="A22" s="30" t="s">
        <v>147</v>
      </c>
      <c r="B22" s="31">
        <v>45663</v>
      </c>
      <c r="C22" s="57" t="s">
        <v>801</v>
      </c>
      <c r="D22" s="21" t="s">
        <v>179</v>
      </c>
      <c r="E22" s="8" t="s">
        <v>79</v>
      </c>
      <c r="F22" s="21" t="s">
        <v>802</v>
      </c>
      <c r="G22" s="21" t="s">
        <v>803</v>
      </c>
      <c r="H22" s="21" t="s">
        <v>804</v>
      </c>
      <c r="I22" s="10">
        <v>-8046687332941490</v>
      </c>
      <c r="J22" s="10">
        <v>-3.49090883730135E+16</v>
      </c>
      <c r="K22" s="21">
        <v>1</v>
      </c>
      <c r="L22" s="21">
        <v>1</v>
      </c>
      <c r="M22" s="21">
        <v>1</v>
      </c>
      <c r="N22" s="82">
        <v>1</v>
      </c>
      <c r="O22" s="21">
        <v>120</v>
      </c>
      <c r="P22" s="94">
        <v>44438</v>
      </c>
      <c r="Q22" s="94">
        <v>46023</v>
      </c>
      <c r="R22" s="95" t="s">
        <v>54</v>
      </c>
      <c r="S22" s="21">
        <v>120</v>
      </c>
      <c r="T22" s="84">
        <v>120</v>
      </c>
      <c r="U22" s="85">
        <f>S22-T22</f>
        <v>0</v>
      </c>
      <c r="V22" s="86">
        <f t="shared" si="0"/>
        <v>1</v>
      </c>
      <c r="W22" s="87">
        <f t="shared" si="1"/>
        <v>0</v>
      </c>
      <c r="X22" s="88">
        <v>0</v>
      </c>
      <c r="Y22" s="21" t="s">
        <v>55</v>
      </c>
      <c r="Z22" s="89">
        <v>28</v>
      </c>
      <c r="AA22" s="21">
        <v>2</v>
      </c>
      <c r="AB22" s="89" t="s">
        <v>55</v>
      </c>
      <c r="AC22" s="21">
        <v>15</v>
      </c>
      <c r="AD22" s="21">
        <v>8</v>
      </c>
      <c r="AE22" s="21">
        <v>2</v>
      </c>
      <c r="AF22" s="25" t="s">
        <v>55</v>
      </c>
      <c r="AG22" s="25" t="s">
        <v>805</v>
      </c>
      <c r="AH22" s="21" t="s">
        <v>806</v>
      </c>
      <c r="AI22" s="21" t="s">
        <v>807</v>
      </c>
      <c r="AJ22" s="25" t="s">
        <v>808</v>
      </c>
      <c r="AK22" s="21"/>
      <c r="AL22" s="61"/>
    </row>
    <row r="23" spans="1:38" ht="15.75" hidden="1" customHeight="1">
      <c r="A23" s="7" t="s">
        <v>76</v>
      </c>
      <c r="B23" s="12">
        <v>45664</v>
      </c>
      <c r="C23" s="57" t="s">
        <v>809</v>
      </c>
      <c r="D23" s="82" t="s">
        <v>810</v>
      </c>
      <c r="E23" s="8" t="s">
        <v>653</v>
      </c>
      <c r="F23" s="21" t="s">
        <v>654</v>
      </c>
      <c r="G23" s="21" t="s">
        <v>811</v>
      </c>
      <c r="H23" s="21" t="s">
        <v>656</v>
      </c>
      <c r="I23" s="10">
        <v>-8716657337280880</v>
      </c>
      <c r="J23" s="10">
        <v>-3.50919450399752E+16</v>
      </c>
      <c r="K23" s="21">
        <v>1</v>
      </c>
      <c r="L23" s="21">
        <v>0</v>
      </c>
      <c r="M23" s="21">
        <v>1</v>
      </c>
      <c r="N23" s="21">
        <v>1</v>
      </c>
      <c r="O23" s="21">
        <v>318</v>
      </c>
      <c r="P23" s="83">
        <v>45137</v>
      </c>
      <c r="Q23" s="83">
        <v>46568</v>
      </c>
      <c r="R23" s="13" t="s">
        <v>54</v>
      </c>
      <c r="S23" s="21">
        <v>318</v>
      </c>
      <c r="T23" s="84">
        <v>317</v>
      </c>
      <c r="U23" s="85">
        <f t="shared" ref="U23:U24" si="6">SUM(S23-T23)</f>
        <v>1</v>
      </c>
      <c r="V23" s="86">
        <f t="shared" si="0"/>
        <v>0.99685534591194969</v>
      </c>
      <c r="W23" s="87">
        <f t="shared" si="1"/>
        <v>11664.07465007776</v>
      </c>
      <c r="X23" s="88">
        <v>450000</v>
      </c>
      <c r="Y23" s="21" t="s">
        <v>55</v>
      </c>
      <c r="Z23" s="89">
        <v>38.58</v>
      </c>
      <c r="AA23" s="21">
        <v>8</v>
      </c>
      <c r="AB23" s="21" t="s">
        <v>55</v>
      </c>
      <c r="AC23" s="21">
        <v>4</v>
      </c>
      <c r="AD23" s="21" t="s">
        <v>104</v>
      </c>
      <c r="AE23" s="21">
        <v>4</v>
      </c>
      <c r="AF23" s="25" t="s">
        <v>812</v>
      </c>
      <c r="AG23" s="25" t="s">
        <v>813</v>
      </c>
      <c r="AH23" s="21" t="s">
        <v>814</v>
      </c>
      <c r="AI23" s="21" t="s">
        <v>55</v>
      </c>
      <c r="AJ23" s="25" t="s">
        <v>815</v>
      </c>
      <c r="AK23" s="21" t="s">
        <v>76</v>
      </c>
      <c r="AL23" s="61"/>
    </row>
    <row r="24" spans="1:38" ht="15.75" hidden="1" customHeight="1">
      <c r="A24" s="7" t="s">
        <v>76</v>
      </c>
      <c r="B24" s="12">
        <v>45664</v>
      </c>
      <c r="C24" s="57" t="s">
        <v>816</v>
      </c>
      <c r="D24" s="82" t="s">
        <v>810</v>
      </c>
      <c r="E24" s="8" t="s">
        <v>653</v>
      </c>
      <c r="F24" s="21" t="s">
        <v>654</v>
      </c>
      <c r="G24" s="21" t="s">
        <v>811</v>
      </c>
      <c r="H24" s="21" t="s">
        <v>707</v>
      </c>
      <c r="I24" s="10">
        <v>-8716657337280880</v>
      </c>
      <c r="J24" s="10">
        <v>-3.50919450399752E+16</v>
      </c>
      <c r="K24" s="21">
        <v>1</v>
      </c>
      <c r="L24" s="21">
        <v>0</v>
      </c>
      <c r="M24" s="21">
        <v>1</v>
      </c>
      <c r="N24" s="21">
        <v>1</v>
      </c>
      <c r="O24" s="21">
        <v>114</v>
      </c>
      <c r="P24" s="83">
        <v>45137</v>
      </c>
      <c r="Q24" s="83">
        <v>46568</v>
      </c>
      <c r="R24" s="13" t="s">
        <v>54</v>
      </c>
      <c r="S24" s="21">
        <v>114</v>
      </c>
      <c r="T24" s="84">
        <v>103</v>
      </c>
      <c r="U24" s="85">
        <f t="shared" si="6"/>
        <v>11</v>
      </c>
      <c r="V24" s="86">
        <f t="shared" si="0"/>
        <v>0.90350877192982459</v>
      </c>
      <c r="W24" s="87">
        <f t="shared" si="1"/>
        <v>10608.42433697348</v>
      </c>
      <c r="X24" s="88">
        <v>544000</v>
      </c>
      <c r="Y24" s="21" t="s">
        <v>55</v>
      </c>
      <c r="Z24" s="89">
        <v>51.28</v>
      </c>
      <c r="AA24" s="21">
        <v>8</v>
      </c>
      <c r="AB24" s="21" t="s">
        <v>55</v>
      </c>
      <c r="AC24" s="21">
        <v>4</v>
      </c>
      <c r="AD24" s="21" t="s">
        <v>104</v>
      </c>
      <c r="AE24" s="21">
        <v>4</v>
      </c>
      <c r="AF24" s="25" t="s">
        <v>817</v>
      </c>
      <c r="AG24" s="25" t="s">
        <v>813</v>
      </c>
      <c r="AH24" s="21" t="s">
        <v>814</v>
      </c>
      <c r="AI24" s="21" t="s">
        <v>55</v>
      </c>
      <c r="AJ24" s="25" t="s">
        <v>818</v>
      </c>
      <c r="AK24" s="21" t="s">
        <v>76</v>
      </c>
      <c r="AL24" s="61"/>
    </row>
    <row r="25" spans="1:38" ht="15.75" customHeight="1">
      <c r="A25" s="7" t="s">
        <v>612</v>
      </c>
      <c r="B25" s="12">
        <v>45667</v>
      </c>
      <c r="C25" s="57" t="s">
        <v>819</v>
      </c>
      <c r="D25" s="21" t="s">
        <v>820</v>
      </c>
      <c r="E25" s="8" t="s">
        <v>497</v>
      </c>
      <c r="F25" s="21" t="s">
        <v>698</v>
      </c>
      <c r="G25" s="21" t="s">
        <v>821</v>
      </c>
      <c r="H25" s="21" t="s">
        <v>499</v>
      </c>
      <c r="I25" s="10">
        <v>-8471805920984010</v>
      </c>
      <c r="J25" s="10">
        <v>-3.49973041332796E+16</v>
      </c>
      <c r="K25" s="21">
        <v>1</v>
      </c>
      <c r="L25" s="21">
        <v>0</v>
      </c>
      <c r="M25" s="21">
        <v>1</v>
      </c>
      <c r="N25" s="21" t="s">
        <v>134</v>
      </c>
      <c r="O25" s="21">
        <v>30</v>
      </c>
      <c r="P25" s="91">
        <v>45078</v>
      </c>
      <c r="Q25" s="91">
        <v>46112</v>
      </c>
      <c r="R25" s="13" t="s">
        <v>54</v>
      </c>
      <c r="S25" s="21">
        <v>45</v>
      </c>
      <c r="T25" s="84">
        <v>11</v>
      </c>
      <c r="U25" s="85">
        <v>34</v>
      </c>
      <c r="V25" s="86">
        <f t="shared" si="0"/>
        <v>0.24444444444444444</v>
      </c>
      <c r="W25" s="87">
        <f t="shared" si="1"/>
        <v>10777.337609723159</v>
      </c>
      <c r="X25" s="88">
        <v>319224.74</v>
      </c>
      <c r="Y25" s="21" t="s">
        <v>55</v>
      </c>
      <c r="Z25" s="89">
        <v>29.62</v>
      </c>
      <c r="AA25" s="21">
        <v>1</v>
      </c>
      <c r="AB25" s="89" t="s">
        <v>55</v>
      </c>
      <c r="AC25" s="21">
        <v>5</v>
      </c>
      <c r="AD25" s="21" t="s">
        <v>104</v>
      </c>
      <c r="AE25" s="21">
        <v>1</v>
      </c>
      <c r="AF25" s="25" t="s">
        <v>822</v>
      </c>
      <c r="AG25" s="25" t="s">
        <v>823</v>
      </c>
      <c r="AH25" s="21" t="s">
        <v>824</v>
      </c>
      <c r="AI25" s="21" t="s">
        <v>825</v>
      </c>
      <c r="AJ25" s="25" t="s">
        <v>826</v>
      </c>
      <c r="AK25" s="21"/>
      <c r="AL25" s="90"/>
    </row>
    <row r="26" spans="1:38" ht="15.75" customHeight="1">
      <c r="A26" s="7" t="s">
        <v>76</v>
      </c>
      <c r="B26" s="12">
        <v>45664</v>
      </c>
      <c r="C26" s="57" t="s">
        <v>827</v>
      </c>
      <c r="D26" s="21" t="s">
        <v>810</v>
      </c>
      <c r="E26" s="8" t="s">
        <v>497</v>
      </c>
      <c r="F26" s="21" t="s">
        <v>828</v>
      </c>
      <c r="G26" s="21" t="s">
        <v>829</v>
      </c>
      <c r="H26" s="21" t="s">
        <v>499</v>
      </c>
      <c r="I26" s="10">
        <v>-8443159747644300</v>
      </c>
      <c r="J26" s="10">
        <v>-3.49842958740973E+16</v>
      </c>
      <c r="K26" s="21">
        <v>1</v>
      </c>
      <c r="L26" s="21">
        <v>0</v>
      </c>
      <c r="M26" s="21">
        <v>1</v>
      </c>
      <c r="N26" s="21" t="s">
        <v>134</v>
      </c>
      <c r="O26" s="21">
        <v>42</v>
      </c>
      <c r="P26" s="91">
        <v>44470</v>
      </c>
      <c r="Q26" s="91">
        <v>45668</v>
      </c>
      <c r="R26" s="13" t="s">
        <v>54</v>
      </c>
      <c r="S26" s="21">
        <v>84</v>
      </c>
      <c r="T26" s="84">
        <v>83</v>
      </c>
      <c r="U26" s="85">
        <f t="shared" ref="U26:U27" si="7">S26-T26</f>
        <v>1</v>
      </c>
      <c r="V26" s="86">
        <f t="shared" si="0"/>
        <v>0.98809523809523814</v>
      </c>
      <c r="W26" s="87">
        <f t="shared" si="1"/>
        <v>21187.943262411351</v>
      </c>
      <c r="X26" s="88">
        <v>1673000</v>
      </c>
      <c r="Y26" s="21" t="s">
        <v>55</v>
      </c>
      <c r="Z26" s="89">
        <v>78.959999999999994</v>
      </c>
      <c r="AA26" s="21">
        <v>2</v>
      </c>
      <c r="AB26" s="21" t="s">
        <v>55</v>
      </c>
      <c r="AC26" s="21">
        <v>3</v>
      </c>
      <c r="AD26" s="21">
        <v>6</v>
      </c>
      <c r="AE26" s="21">
        <v>7</v>
      </c>
      <c r="AF26" s="25" t="s">
        <v>830</v>
      </c>
      <c r="AG26" s="25" t="s">
        <v>831</v>
      </c>
      <c r="AH26" s="21" t="s">
        <v>832</v>
      </c>
      <c r="AI26" s="21" t="s">
        <v>55</v>
      </c>
      <c r="AJ26" s="25" t="s">
        <v>833</v>
      </c>
      <c r="AK26" s="8" t="s">
        <v>76</v>
      </c>
      <c r="AL26" s="90"/>
    </row>
    <row r="27" spans="1:38" ht="15.75" hidden="1" customHeight="1">
      <c r="A27" s="7" t="s">
        <v>37</v>
      </c>
      <c r="B27" s="12">
        <v>45664</v>
      </c>
      <c r="C27" s="57" t="s">
        <v>834</v>
      </c>
      <c r="D27" s="21" t="s">
        <v>835</v>
      </c>
      <c r="E27" s="8" t="s">
        <v>79</v>
      </c>
      <c r="F27" s="21" t="s">
        <v>162</v>
      </c>
      <c r="G27" s="21" t="s">
        <v>836</v>
      </c>
      <c r="H27" s="21" t="s">
        <v>837</v>
      </c>
      <c r="I27" s="10">
        <v>-8104293800458840</v>
      </c>
      <c r="J27" s="10">
        <v>-3.49020519352653E+16</v>
      </c>
      <c r="K27" s="21">
        <v>1</v>
      </c>
      <c r="L27" s="21">
        <v>0</v>
      </c>
      <c r="M27" s="21">
        <v>1</v>
      </c>
      <c r="N27" s="21" t="s">
        <v>134</v>
      </c>
      <c r="O27" s="21">
        <v>69</v>
      </c>
      <c r="P27" s="83">
        <v>44470</v>
      </c>
      <c r="Q27" s="83">
        <v>45807</v>
      </c>
      <c r="R27" s="13" t="s">
        <v>54</v>
      </c>
      <c r="S27" s="21">
        <v>69</v>
      </c>
      <c r="T27" s="84">
        <v>56</v>
      </c>
      <c r="U27" s="85">
        <f t="shared" si="7"/>
        <v>13</v>
      </c>
      <c r="V27" s="86">
        <f t="shared" si="0"/>
        <v>0.81159420289855078</v>
      </c>
      <c r="W27" s="87">
        <f t="shared" si="1"/>
        <v>12581.580855692531</v>
      </c>
      <c r="X27" s="88">
        <v>347000</v>
      </c>
      <c r="Y27" s="96">
        <v>265900</v>
      </c>
      <c r="Z27" s="89">
        <v>27.58</v>
      </c>
      <c r="AA27" s="21">
        <v>2</v>
      </c>
      <c r="AB27" s="21" t="s">
        <v>55</v>
      </c>
      <c r="AC27" s="21">
        <v>23</v>
      </c>
      <c r="AD27" s="21">
        <v>3</v>
      </c>
      <c r="AE27" s="21">
        <v>1</v>
      </c>
      <c r="AF27" s="25" t="s">
        <v>838</v>
      </c>
      <c r="AG27" s="25" t="s">
        <v>839</v>
      </c>
      <c r="AH27" s="21" t="s">
        <v>840</v>
      </c>
      <c r="AI27" s="21" t="s">
        <v>55</v>
      </c>
      <c r="AJ27" s="25" t="s">
        <v>841</v>
      </c>
      <c r="AK27" s="21" t="s">
        <v>37</v>
      </c>
      <c r="AL27" s="61"/>
    </row>
    <row r="28" spans="1:38" ht="15" hidden="1" customHeight="1">
      <c r="A28" s="7" t="s">
        <v>612</v>
      </c>
      <c r="B28" s="12">
        <v>45670</v>
      </c>
      <c r="C28" s="57" t="s">
        <v>842</v>
      </c>
      <c r="D28" s="82" t="s">
        <v>843</v>
      </c>
      <c r="E28" s="8" t="s">
        <v>653</v>
      </c>
      <c r="F28" s="21" t="s">
        <v>654</v>
      </c>
      <c r="G28" s="21" t="s">
        <v>844</v>
      </c>
      <c r="H28" s="21" t="s">
        <v>656</v>
      </c>
      <c r="I28" s="10">
        <v>-8698570943321230</v>
      </c>
      <c r="J28" s="10">
        <v>-3.5087247286226E+16</v>
      </c>
      <c r="K28" s="21">
        <v>1</v>
      </c>
      <c r="L28" s="21">
        <v>1</v>
      </c>
      <c r="M28" s="21">
        <v>0</v>
      </c>
      <c r="N28" s="21">
        <v>1</v>
      </c>
      <c r="O28" s="21">
        <v>195</v>
      </c>
      <c r="P28" s="83">
        <v>44501</v>
      </c>
      <c r="Q28" s="83">
        <v>46082</v>
      </c>
      <c r="R28" s="13" t="s">
        <v>54</v>
      </c>
      <c r="S28" s="21">
        <v>195</v>
      </c>
      <c r="T28" s="84">
        <v>111</v>
      </c>
      <c r="U28" s="85">
        <f t="shared" ref="U28:U30" si="8">SUM(S28-T28)</f>
        <v>84</v>
      </c>
      <c r="V28" s="86">
        <f t="shared" si="0"/>
        <v>0.56923076923076921</v>
      </c>
      <c r="W28" s="87">
        <f t="shared" si="1"/>
        <v>13890.813648293963</v>
      </c>
      <c r="X28" s="88">
        <v>529240</v>
      </c>
      <c r="Y28" s="21" t="s">
        <v>55</v>
      </c>
      <c r="Z28" s="89">
        <v>38.1</v>
      </c>
      <c r="AA28" s="21">
        <v>4</v>
      </c>
      <c r="AB28" s="21" t="s">
        <v>55</v>
      </c>
      <c r="AC28" s="21">
        <v>3</v>
      </c>
      <c r="AD28" s="21" t="s">
        <v>104</v>
      </c>
      <c r="AE28" s="21">
        <v>4</v>
      </c>
      <c r="AF28" s="25" t="s">
        <v>845</v>
      </c>
      <c r="AG28" s="25" t="s">
        <v>846</v>
      </c>
      <c r="AH28" s="21" t="s">
        <v>847</v>
      </c>
      <c r="AI28" s="21" t="s">
        <v>55</v>
      </c>
      <c r="AJ28" s="25" t="s">
        <v>848</v>
      </c>
      <c r="AK28" s="8" t="s">
        <v>612</v>
      </c>
      <c r="AL28" s="61"/>
    </row>
    <row r="29" spans="1:38" ht="15.75" hidden="1" customHeight="1">
      <c r="A29" s="5" t="s">
        <v>76</v>
      </c>
      <c r="B29" s="6">
        <v>45667</v>
      </c>
      <c r="C29" s="57" t="s">
        <v>849</v>
      </c>
      <c r="D29" s="82" t="s">
        <v>850</v>
      </c>
      <c r="E29" s="8" t="s">
        <v>653</v>
      </c>
      <c r="F29" s="21" t="s">
        <v>654</v>
      </c>
      <c r="G29" s="21" t="s">
        <v>851</v>
      </c>
      <c r="H29" s="21" t="s">
        <v>656</v>
      </c>
      <c r="I29" s="10">
        <v>-8725282794927230</v>
      </c>
      <c r="J29" s="10">
        <v>-3.50912442555498E+16</v>
      </c>
      <c r="K29" s="21">
        <v>1</v>
      </c>
      <c r="L29" s="21">
        <v>0</v>
      </c>
      <c r="M29" s="21">
        <v>1</v>
      </c>
      <c r="N29" s="21" t="s">
        <v>239</v>
      </c>
      <c r="O29" s="21">
        <v>12</v>
      </c>
      <c r="P29" s="83">
        <v>44714</v>
      </c>
      <c r="Q29" s="83">
        <v>46022</v>
      </c>
      <c r="R29" s="13" t="s">
        <v>54</v>
      </c>
      <c r="S29" s="21">
        <v>27</v>
      </c>
      <c r="T29" s="84">
        <v>27</v>
      </c>
      <c r="U29" s="85">
        <f t="shared" si="8"/>
        <v>0</v>
      </c>
      <c r="V29" s="86">
        <f t="shared" si="0"/>
        <v>1</v>
      </c>
      <c r="W29" s="87">
        <f t="shared" si="1"/>
        <v>12000</v>
      </c>
      <c r="X29" s="88">
        <v>266400</v>
      </c>
      <c r="Y29" s="21" t="s">
        <v>55</v>
      </c>
      <c r="Z29" s="89">
        <v>22.2</v>
      </c>
      <c r="AA29" s="21">
        <v>1</v>
      </c>
      <c r="AB29" s="21" t="s">
        <v>55</v>
      </c>
      <c r="AC29" s="21">
        <v>4</v>
      </c>
      <c r="AD29" s="21" t="s">
        <v>104</v>
      </c>
      <c r="AE29" s="21">
        <v>1</v>
      </c>
      <c r="AF29" s="25" t="s">
        <v>852</v>
      </c>
      <c r="AG29" s="25" t="s">
        <v>853</v>
      </c>
      <c r="AH29" s="21" t="s">
        <v>854</v>
      </c>
      <c r="AI29" s="21" t="s">
        <v>55</v>
      </c>
      <c r="AJ29" s="25" t="s">
        <v>855</v>
      </c>
      <c r="AK29" s="21" t="s">
        <v>76</v>
      </c>
      <c r="AL29" s="90"/>
    </row>
    <row r="30" spans="1:38" ht="15.75" hidden="1" customHeight="1">
      <c r="A30" s="7" t="s">
        <v>612</v>
      </c>
      <c r="B30" s="12">
        <v>45671</v>
      </c>
      <c r="C30" s="57" t="s">
        <v>856</v>
      </c>
      <c r="D30" s="82" t="s">
        <v>857</v>
      </c>
      <c r="E30" s="8" t="s">
        <v>653</v>
      </c>
      <c r="F30" s="21" t="s">
        <v>858</v>
      </c>
      <c r="G30" s="21" t="s">
        <v>859</v>
      </c>
      <c r="H30" s="21" t="s">
        <v>656</v>
      </c>
      <c r="I30" s="10">
        <v>-8722073877791390</v>
      </c>
      <c r="J30" s="10">
        <v>-3.5094611903279E+16</v>
      </c>
      <c r="K30" s="21">
        <v>1</v>
      </c>
      <c r="L30" s="21">
        <v>0</v>
      </c>
      <c r="M30" s="21">
        <v>1</v>
      </c>
      <c r="N30" s="21" t="s">
        <v>239</v>
      </c>
      <c r="O30" s="21">
        <v>40</v>
      </c>
      <c r="P30" s="83" t="s">
        <v>55</v>
      </c>
      <c r="Q30" s="83">
        <v>46325</v>
      </c>
      <c r="R30" s="13" t="s">
        <v>54</v>
      </c>
      <c r="S30" s="21">
        <v>84</v>
      </c>
      <c r="T30" s="84">
        <v>50</v>
      </c>
      <c r="U30" s="85">
        <f t="shared" si="8"/>
        <v>34</v>
      </c>
      <c r="V30" s="86">
        <f t="shared" si="0"/>
        <v>0.59523809523809523</v>
      </c>
      <c r="W30" s="87">
        <f t="shared" si="1"/>
        <v>14726.138976377953</v>
      </c>
      <c r="X30" s="88">
        <v>374043.93</v>
      </c>
      <c r="Y30" s="21" t="s">
        <v>55</v>
      </c>
      <c r="Z30" s="89">
        <v>25.4</v>
      </c>
      <c r="AA30" s="21">
        <v>1</v>
      </c>
      <c r="AB30" s="21" t="s">
        <v>55</v>
      </c>
      <c r="AC30" s="21">
        <v>4</v>
      </c>
      <c r="AD30" s="21">
        <v>21</v>
      </c>
      <c r="AE30" s="21">
        <v>1</v>
      </c>
      <c r="AF30" s="25" t="s">
        <v>860</v>
      </c>
      <c r="AG30" s="25" t="s">
        <v>861</v>
      </c>
      <c r="AH30" s="21" t="s">
        <v>862</v>
      </c>
      <c r="AI30" s="21" t="s">
        <v>863</v>
      </c>
      <c r="AJ30" s="25" t="s">
        <v>864</v>
      </c>
      <c r="AK30" s="21" t="s">
        <v>612</v>
      </c>
      <c r="AL30" s="61"/>
    </row>
    <row r="31" spans="1:38" ht="15.75" hidden="1" customHeight="1">
      <c r="A31" s="7" t="s">
        <v>612</v>
      </c>
      <c r="B31" s="12">
        <v>45678</v>
      </c>
      <c r="C31" s="57" t="s">
        <v>865</v>
      </c>
      <c r="D31" s="82" t="s">
        <v>866</v>
      </c>
      <c r="E31" s="8" t="s">
        <v>653</v>
      </c>
      <c r="F31" s="21" t="s">
        <v>654</v>
      </c>
      <c r="G31" s="21" t="s">
        <v>867</v>
      </c>
      <c r="H31" s="21" t="s">
        <v>656</v>
      </c>
      <c r="I31" s="10">
        <v>-8715462132067070</v>
      </c>
      <c r="J31" s="10">
        <v>-3508560429167390</v>
      </c>
      <c r="K31" s="21">
        <v>1</v>
      </c>
      <c r="L31" s="21">
        <v>1</v>
      </c>
      <c r="M31" s="21">
        <v>1</v>
      </c>
      <c r="N31" s="21">
        <v>1</v>
      </c>
      <c r="O31" s="21">
        <v>136</v>
      </c>
      <c r="P31" s="83">
        <v>45015</v>
      </c>
      <c r="Q31" s="83">
        <v>46387</v>
      </c>
      <c r="R31" s="13" t="s">
        <v>54</v>
      </c>
      <c r="S31" s="21">
        <v>103</v>
      </c>
      <c r="T31" s="84">
        <v>98</v>
      </c>
      <c r="U31" s="85">
        <f>S31-T31</f>
        <v>5</v>
      </c>
      <c r="V31" s="86">
        <f t="shared" si="0"/>
        <v>0.95145631067961167</v>
      </c>
      <c r="W31" s="87">
        <f t="shared" si="1"/>
        <v>13445.378151260504</v>
      </c>
      <c r="X31" s="88">
        <v>800000</v>
      </c>
      <c r="Y31" s="21" t="s">
        <v>55</v>
      </c>
      <c r="Z31" s="89">
        <v>59.5</v>
      </c>
      <c r="AA31" s="21">
        <v>0</v>
      </c>
      <c r="AB31" s="21" t="s">
        <v>55</v>
      </c>
      <c r="AC31" s="21">
        <v>4</v>
      </c>
      <c r="AD31" s="21" t="s">
        <v>104</v>
      </c>
      <c r="AE31" s="21">
        <v>1</v>
      </c>
      <c r="AF31" s="25" t="s">
        <v>868</v>
      </c>
      <c r="AG31" s="25" t="s">
        <v>869</v>
      </c>
      <c r="AH31" s="21" t="s">
        <v>870</v>
      </c>
      <c r="AI31" s="21" t="s">
        <v>55</v>
      </c>
      <c r="AJ31" s="25" t="s">
        <v>871</v>
      </c>
      <c r="AK31" s="21" t="s">
        <v>612</v>
      </c>
      <c r="AL31" s="61"/>
    </row>
    <row r="32" spans="1:38" ht="15.75" hidden="1" customHeight="1">
      <c r="A32" s="7" t="s">
        <v>76</v>
      </c>
      <c r="B32" s="12">
        <v>45666</v>
      </c>
      <c r="C32" s="57" t="s">
        <v>872</v>
      </c>
      <c r="D32" s="82" t="s">
        <v>850</v>
      </c>
      <c r="E32" s="8" t="s">
        <v>653</v>
      </c>
      <c r="F32" s="21" t="s">
        <v>654</v>
      </c>
      <c r="G32" s="21" t="s">
        <v>873</v>
      </c>
      <c r="H32" s="21" t="s">
        <v>656</v>
      </c>
      <c r="I32" s="10">
        <v>-8724646411601960</v>
      </c>
      <c r="J32" s="10">
        <v>-3.50894396748138E+16</v>
      </c>
      <c r="K32" s="21">
        <v>1</v>
      </c>
      <c r="L32" s="21">
        <v>1</v>
      </c>
      <c r="M32" s="21">
        <v>1</v>
      </c>
      <c r="N32" s="21" t="s">
        <v>239</v>
      </c>
      <c r="O32" s="21">
        <v>15</v>
      </c>
      <c r="P32" s="83">
        <v>44960</v>
      </c>
      <c r="Q32" s="83">
        <v>46402</v>
      </c>
      <c r="R32" s="13" t="s">
        <v>54</v>
      </c>
      <c r="S32" s="21">
        <v>45</v>
      </c>
      <c r="T32" s="84">
        <v>39</v>
      </c>
      <c r="U32" s="85">
        <f>SUM(S32-T32)</f>
        <v>6</v>
      </c>
      <c r="V32" s="86">
        <f t="shared" si="0"/>
        <v>0.8666666666666667</v>
      </c>
      <c r="W32" s="87">
        <f t="shared" si="1"/>
        <v>12000</v>
      </c>
      <c r="X32" s="88">
        <v>474000</v>
      </c>
      <c r="Y32" s="21" t="s">
        <v>55</v>
      </c>
      <c r="Z32" s="89">
        <v>39.5</v>
      </c>
      <c r="AA32" s="21">
        <v>1</v>
      </c>
      <c r="AB32" s="21" t="s">
        <v>55</v>
      </c>
      <c r="AC32" s="21">
        <v>3</v>
      </c>
      <c r="AD32" s="21">
        <v>15</v>
      </c>
      <c r="AE32" s="21">
        <v>1</v>
      </c>
      <c r="AF32" s="25" t="s">
        <v>874</v>
      </c>
      <c r="AG32" s="25" t="s">
        <v>875</v>
      </c>
      <c r="AH32" s="21" t="s">
        <v>876</v>
      </c>
      <c r="AI32" s="21" t="s">
        <v>55</v>
      </c>
      <c r="AJ32" s="25" t="s">
        <v>877</v>
      </c>
      <c r="AK32" s="21"/>
      <c r="AL32" s="61"/>
    </row>
    <row r="33" spans="1:38" ht="15.75" hidden="1" customHeight="1">
      <c r="A33" s="7" t="s">
        <v>76</v>
      </c>
      <c r="B33" s="12">
        <v>45664</v>
      </c>
      <c r="C33" s="57" t="s">
        <v>878</v>
      </c>
      <c r="D33" s="21" t="s">
        <v>783</v>
      </c>
      <c r="E33" s="8" t="s">
        <v>79</v>
      </c>
      <c r="F33" s="21" t="s">
        <v>879</v>
      </c>
      <c r="G33" s="21" t="s">
        <v>880</v>
      </c>
      <c r="H33" s="21" t="s">
        <v>881</v>
      </c>
      <c r="I33" s="10">
        <v>-8034934230315410</v>
      </c>
      <c r="J33" s="10">
        <v>-3.49157822372087E+16</v>
      </c>
      <c r="K33" s="21">
        <v>1</v>
      </c>
      <c r="L33" s="21">
        <v>1</v>
      </c>
      <c r="M33" s="21">
        <v>1</v>
      </c>
      <c r="N33" s="21" t="s">
        <v>134</v>
      </c>
      <c r="O33" s="21">
        <v>58</v>
      </c>
      <c r="P33" s="83">
        <v>45183</v>
      </c>
      <c r="Q33" s="83">
        <v>46021</v>
      </c>
      <c r="R33" s="13" t="s">
        <v>54</v>
      </c>
      <c r="S33" s="21">
        <v>90</v>
      </c>
      <c r="T33" s="84">
        <v>60</v>
      </c>
      <c r="U33" s="85">
        <f t="shared" ref="U33:U41" si="9">S33-T33</f>
        <v>30</v>
      </c>
      <c r="V33" s="86">
        <f t="shared" si="0"/>
        <v>0.66666666666666663</v>
      </c>
      <c r="W33" s="87">
        <f t="shared" si="1"/>
        <v>14431.137724550899</v>
      </c>
      <c r="X33" s="88">
        <v>482000</v>
      </c>
      <c r="Y33" s="21" t="s">
        <v>55</v>
      </c>
      <c r="Z33" s="89">
        <v>33.4</v>
      </c>
      <c r="AA33" s="21">
        <v>2</v>
      </c>
      <c r="AB33" s="21" t="s">
        <v>55</v>
      </c>
      <c r="AC33" s="21">
        <v>10</v>
      </c>
      <c r="AD33" s="21">
        <v>9</v>
      </c>
      <c r="AE33" s="21">
        <v>1</v>
      </c>
      <c r="AF33" s="25" t="s">
        <v>882</v>
      </c>
      <c r="AG33" s="25" t="s">
        <v>883</v>
      </c>
      <c r="AH33" s="21" t="s">
        <v>884</v>
      </c>
      <c r="AI33" s="21" t="s">
        <v>790</v>
      </c>
      <c r="AJ33" s="25" t="s">
        <v>885</v>
      </c>
      <c r="AK33" s="8" t="s">
        <v>76</v>
      </c>
      <c r="AL33" s="61"/>
    </row>
    <row r="34" spans="1:38" ht="15.75" hidden="1" customHeight="1">
      <c r="A34" s="56" t="s">
        <v>76</v>
      </c>
      <c r="B34" s="33">
        <v>45663</v>
      </c>
      <c r="C34" s="93" t="s">
        <v>886</v>
      </c>
      <c r="D34" s="21" t="s">
        <v>753</v>
      </c>
      <c r="E34" s="8" t="s">
        <v>79</v>
      </c>
      <c r="F34" s="21" t="s">
        <v>887</v>
      </c>
      <c r="G34" s="21" t="s">
        <v>888</v>
      </c>
      <c r="H34" s="21">
        <v>52020220</v>
      </c>
      <c r="I34" s="10">
        <v>-8049124208328920</v>
      </c>
      <c r="J34" s="10">
        <v>-3.48961984590777E+16</v>
      </c>
      <c r="K34" s="21">
        <v>1</v>
      </c>
      <c r="L34" s="21">
        <v>0</v>
      </c>
      <c r="M34" s="21">
        <v>1</v>
      </c>
      <c r="N34" s="21">
        <v>1</v>
      </c>
      <c r="O34" s="21">
        <v>52</v>
      </c>
      <c r="P34" s="91">
        <v>45108</v>
      </c>
      <c r="Q34" s="91">
        <v>45352</v>
      </c>
      <c r="R34" s="13" t="s">
        <v>54</v>
      </c>
      <c r="S34" s="21">
        <v>52</v>
      </c>
      <c r="T34" s="84">
        <v>32</v>
      </c>
      <c r="U34" s="85">
        <f t="shared" si="9"/>
        <v>20</v>
      </c>
      <c r="V34" s="86">
        <f t="shared" si="0"/>
        <v>0.61538461538461542</v>
      </c>
      <c r="W34" s="87">
        <f t="shared" si="1"/>
        <v>17095.673895364598</v>
      </c>
      <c r="X34" s="88">
        <v>630659.41</v>
      </c>
      <c r="Y34" s="21" t="s">
        <v>55</v>
      </c>
      <c r="Z34" s="89">
        <v>36.89</v>
      </c>
      <c r="AA34" s="21">
        <v>2</v>
      </c>
      <c r="AB34" s="21" t="s">
        <v>55</v>
      </c>
      <c r="AC34" s="21">
        <v>13</v>
      </c>
      <c r="AD34" s="21">
        <v>4</v>
      </c>
      <c r="AE34" s="21">
        <v>1</v>
      </c>
      <c r="AF34" s="25" t="s">
        <v>889</v>
      </c>
      <c r="AG34" s="25" t="s">
        <v>890</v>
      </c>
      <c r="AH34" s="21" t="s">
        <v>891</v>
      </c>
      <c r="AI34" s="21" t="s">
        <v>55</v>
      </c>
      <c r="AJ34" s="25" t="s">
        <v>892</v>
      </c>
      <c r="AK34" s="21" t="s">
        <v>76</v>
      </c>
      <c r="AL34" s="61"/>
    </row>
    <row r="35" spans="1:38" ht="15.75" hidden="1" customHeight="1">
      <c r="A35" s="59" t="s">
        <v>893</v>
      </c>
      <c r="B35" s="60">
        <v>45680</v>
      </c>
      <c r="C35" s="57" t="s">
        <v>894</v>
      </c>
      <c r="D35" s="21" t="s">
        <v>895</v>
      </c>
      <c r="E35" s="8" t="s">
        <v>79</v>
      </c>
      <c r="F35" s="21" t="s">
        <v>896</v>
      </c>
      <c r="G35" s="21" t="s">
        <v>897</v>
      </c>
      <c r="H35" s="21" t="s">
        <v>898</v>
      </c>
      <c r="I35" s="10">
        <v>-8039976469803600</v>
      </c>
      <c r="J35" s="10">
        <v>-3.49199555816053E+16</v>
      </c>
      <c r="K35" s="21">
        <v>1</v>
      </c>
      <c r="L35" s="21">
        <v>0</v>
      </c>
      <c r="M35" s="21">
        <v>1</v>
      </c>
      <c r="N35" s="21" t="s">
        <v>134</v>
      </c>
      <c r="O35" s="21">
        <v>63</v>
      </c>
      <c r="P35" s="83">
        <v>43862</v>
      </c>
      <c r="Q35" s="83" t="s">
        <v>55</v>
      </c>
      <c r="R35" s="97" t="s">
        <v>478</v>
      </c>
      <c r="S35" s="21">
        <v>121</v>
      </c>
      <c r="T35" s="84">
        <v>95</v>
      </c>
      <c r="U35" s="85">
        <f t="shared" si="9"/>
        <v>26</v>
      </c>
      <c r="V35" s="86">
        <f t="shared" si="0"/>
        <v>0.78512396694214881</v>
      </c>
      <c r="W35" s="87">
        <f t="shared" si="1"/>
        <v>14700</v>
      </c>
      <c r="X35" s="88">
        <v>529200</v>
      </c>
      <c r="Y35" s="21" t="s">
        <v>55</v>
      </c>
      <c r="Z35" s="89">
        <v>36</v>
      </c>
      <c r="AA35" s="21">
        <v>2</v>
      </c>
      <c r="AB35" s="89">
        <v>2883</v>
      </c>
      <c r="AC35" s="21">
        <v>7</v>
      </c>
      <c r="AD35" s="21" t="s">
        <v>104</v>
      </c>
      <c r="AE35" s="21">
        <v>1</v>
      </c>
      <c r="AF35" s="25" t="s">
        <v>899</v>
      </c>
      <c r="AG35" s="25" t="s">
        <v>900</v>
      </c>
      <c r="AH35" s="21" t="s">
        <v>901</v>
      </c>
      <c r="AI35" s="21" t="s">
        <v>55</v>
      </c>
      <c r="AJ35" s="25" t="s">
        <v>902</v>
      </c>
      <c r="AK35" s="21" t="s">
        <v>893</v>
      </c>
      <c r="AL35" s="61"/>
    </row>
    <row r="36" spans="1:38" ht="15.75" hidden="1" customHeight="1">
      <c r="A36" s="59" t="s">
        <v>893</v>
      </c>
      <c r="B36" s="60">
        <v>45680</v>
      </c>
      <c r="C36" s="57" t="s">
        <v>903</v>
      </c>
      <c r="D36" s="21" t="s">
        <v>895</v>
      </c>
      <c r="E36" s="8" t="s">
        <v>79</v>
      </c>
      <c r="F36" s="21" t="s">
        <v>904</v>
      </c>
      <c r="G36" s="21" t="s">
        <v>905</v>
      </c>
      <c r="H36" s="21" t="s">
        <v>906</v>
      </c>
      <c r="I36" s="10">
        <v>-8107631324693580</v>
      </c>
      <c r="J36" s="10">
        <v>-3.4892093503259E+16</v>
      </c>
      <c r="K36" s="21">
        <v>1</v>
      </c>
      <c r="L36" s="21">
        <v>0</v>
      </c>
      <c r="M36" s="21">
        <v>1</v>
      </c>
      <c r="N36" s="21" t="s">
        <v>134</v>
      </c>
      <c r="O36" s="21">
        <v>30</v>
      </c>
      <c r="P36" s="83">
        <v>44469</v>
      </c>
      <c r="Q36" s="83" t="s">
        <v>55</v>
      </c>
      <c r="R36" s="97" t="s">
        <v>478</v>
      </c>
      <c r="S36" s="21">
        <v>81</v>
      </c>
      <c r="T36" s="84">
        <v>34</v>
      </c>
      <c r="U36" s="85">
        <f t="shared" si="9"/>
        <v>47</v>
      </c>
      <c r="V36" s="86">
        <f t="shared" si="0"/>
        <v>0.41975308641975306</v>
      </c>
      <c r="W36" s="87">
        <f t="shared" si="1"/>
        <v>13767.198752922835</v>
      </c>
      <c r="X36" s="88">
        <v>529899.48</v>
      </c>
      <c r="Y36" s="21" t="s">
        <v>55</v>
      </c>
      <c r="Z36" s="89">
        <v>38.49</v>
      </c>
      <c r="AA36" s="21">
        <v>2</v>
      </c>
      <c r="AB36" s="89">
        <v>1440</v>
      </c>
      <c r="AC36" s="21">
        <v>14</v>
      </c>
      <c r="AD36" s="21" t="s">
        <v>104</v>
      </c>
      <c r="AE36" s="21">
        <v>1</v>
      </c>
      <c r="AF36" s="25" t="s">
        <v>899</v>
      </c>
      <c r="AG36" s="25" t="s">
        <v>907</v>
      </c>
      <c r="AH36" s="21" t="s">
        <v>908</v>
      </c>
      <c r="AI36" s="21" t="s">
        <v>55</v>
      </c>
      <c r="AJ36" s="25" t="s">
        <v>909</v>
      </c>
      <c r="AK36" s="21" t="s">
        <v>893</v>
      </c>
      <c r="AL36" s="90"/>
    </row>
    <row r="37" spans="1:38" ht="15.75" hidden="1" customHeight="1">
      <c r="A37" s="59" t="s">
        <v>893</v>
      </c>
      <c r="B37" s="60">
        <v>45680</v>
      </c>
      <c r="C37" s="57" t="s">
        <v>910</v>
      </c>
      <c r="D37" s="21" t="s">
        <v>895</v>
      </c>
      <c r="E37" s="8" t="s">
        <v>79</v>
      </c>
      <c r="F37" s="21" t="s">
        <v>911</v>
      </c>
      <c r="G37" s="21" t="s">
        <v>912</v>
      </c>
      <c r="H37" s="21" t="s">
        <v>913</v>
      </c>
      <c r="I37" s="10">
        <v>-8096498256483700</v>
      </c>
      <c r="J37" s="10">
        <v>-3.48847260488486E+16</v>
      </c>
      <c r="K37" s="21">
        <v>1</v>
      </c>
      <c r="L37" s="21">
        <v>0</v>
      </c>
      <c r="M37" s="21">
        <v>1</v>
      </c>
      <c r="N37" s="21" t="s">
        <v>134</v>
      </c>
      <c r="O37" s="21">
        <v>42</v>
      </c>
      <c r="P37" s="83" t="s">
        <v>914</v>
      </c>
      <c r="Q37" s="83" t="s">
        <v>55</v>
      </c>
      <c r="R37" s="97" t="s">
        <v>478</v>
      </c>
      <c r="S37" s="21">
        <v>83</v>
      </c>
      <c r="T37" s="84">
        <v>62</v>
      </c>
      <c r="U37" s="85">
        <f t="shared" si="9"/>
        <v>21</v>
      </c>
      <c r="V37" s="86">
        <f t="shared" si="0"/>
        <v>0.74698795180722888</v>
      </c>
      <c r="W37" s="87">
        <f t="shared" si="1"/>
        <v>15496.755681818182</v>
      </c>
      <c r="X37" s="88">
        <v>681857.25</v>
      </c>
      <c r="Y37" s="21" t="s">
        <v>55</v>
      </c>
      <c r="Z37" s="89">
        <v>44</v>
      </c>
      <c r="AA37" s="21">
        <v>2</v>
      </c>
      <c r="AB37" s="89">
        <v>1154.2</v>
      </c>
      <c r="AC37" s="21">
        <v>9</v>
      </c>
      <c r="AD37" s="21" t="s">
        <v>104</v>
      </c>
      <c r="AE37" s="21">
        <v>1</v>
      </c>
      <c r="AF37" s="25" t="s">
        <v>899</v>
      </c>
      <c r="AG37" s="25" t="s">
        <v>907</v>
      </c>
      <c r="AH37" s="21" t="s">
        <v>55</v>
      </c>
      <c r="AI37" s="21" t="s">
        <v>55</v>
      </c>
      <c r="AJ37" s="25" t="s">
        <v>915</v>
      </c>
      <c r="AK37" s="21" t="s">
        <v>893</v>
      </c>
      <c r="AL37" s="90"/>
    </row>
    <row r="38" spans="1:38" ht="15.75" hidden="1" customHeight="1">
      <c r="A38" s="7" t="s">
        <v>76</v>
      </c>
      <c r="B38" s="33">
        <v>45663</v>
      </c>
      <c r="C38" s="98" t="s">
        <v>916</v>
      </c>
      <c r="D38" s="21" t="s">
        <v>753</v>
      </c>
      <c r="E38" s="8" t="s">
        <v>79</v>
      </c>
      <c r="F38" s="21" t="s">
        <v>688</v>
      </c>
      <c r="G38" s="21" t="s">
        <v>917</v>
      </c>
      <c r="H38" s="21" t="s">
        <v>918</v>
      </c>
      <c r="I38" s="10" t="s">
        <v>919</v>
      </c>
      <c r="J38" s="10" t="s">
        <v>920</v>
      </c>
      <c r="K38" s="21">
        <v>1</v>
      </c>
      <c r="L38" s="21">
        <v>0</v>
      </c>
      <c r="M38" s="21">
        <v>1</v>
      </c>
      <c r="N38" s="21" t="s">
        <v>134</v>
      </c>
      <c r="O38" s="21">
        <v>155</v>
      </c>
      <c r="P38" s="83">
        <v>45383</v>
      </c>
      <c r="Q38" s="83">
        <v>46538</v>
      </c>
      <c r="R38" s="13" t="s">
        <v>342</v>
      </c>
      <c r="S38" s="21">
        <v>52</v>
      </c>
      <c r="T38" s="84">
        <v>38</v>
      </c>
      <c r="U38" s="85">
        <f t="shared" si="9"/>
        <v>14</v>
      </c>
      <c r="V38" s="86">
        <f t="shared" si="0"/>
        <v>0.73076923076923073</v>
      </c>
      <c r="W38" s="87">
        <f t="shared" si="1"/>
        <v>11869.746095717883</v>
      </c>
      <c r="X38" s="88">
        <v>471228.92</v>
      </c>
      <c r="Y38" s="21" t="s">
        <v>55</v>
      </c>
      <c r="Z38" s="89">
        <v>39.700000000000003</v>
      </c>
      <c r="AA38" s="21">
        <v>4</v>
      </c>
      <c r="AB38" s="89">
        <v>4738</v>
      </c>
      <c r="AC38" s="21">
        <v>27</v>
      </c>
      <c r="AD38" s="21" t="s">
        <v>104</v>
      </c>
      <c r="AE38" s="21">
        <v>1</v>
      </c>
      <c r="AF38" s="25" t="s">
        <v>921</v>
      </c>
      <c r="AG38" s="25" t="s">
        <v>922</v>
      </c>
      <c r="AH38" s="25" t="s">
        <v>923</v>
      </c>
      <c r="AI38" s="21" t="s">
        <v>924</v>
      </c>
      <c r="AJ38" s="25" t="s">
        <v>925</v>
      </c>
      <c r="AK38" s="21" t="s">
        <v>76</v>
      </c>
      <c r="AL38" s="90"/>
    </row>
    <row r="39" spans="1:38" ht="15.75" hidden="1" customHeight="1">
      <c r="A39" s="7" t="s">
        <v>76</v>
      </c>
      <c r="B39" s="33">
        <v>45663</v>
      </c>
      <c r="C39" s="98" t="s">
        <v>926</v>
      </c>
      <c r="D39" s="21" t="s">
        <v>753</v>
      </c>
      <c r="E39" s="8" t="s">
        <v>79</v>
      </c>
      <c r="F39" s="21" t="s">
        <v>688</v>
      </c>
      <c r="G39" s="21" t="s">
        <v>917</v>
      </c>
      <c r="H39" s="21" t="s">
        <v>918</v>
      </c>
      <c r="I39" s="10" t="s">
        <v>919</v>
      </c>
      <c r="J39" s="10" t="s">
        <v>920</v>
      </c>
      <c r="K39" s="21">
        <v>1</v>
      </c>
      <c r="L39" s="21">
        <v>1</v>
      </c>
      <c r="M39" s="21">
        <v>1</v>
      </c>
      <c r="N39" s="21" t="s">
        <v>134</v>
      </c>
      <c r="O39" s="21" t="s">
        <v>55</v>
      </c>
      <c r="P39" s="83">
        <v>45383</v>
      </c>
      <c r="Q39" s="83">
        <v>46538</v>
      </c>
      <c r="R39" s="92" t="s">
        <v>342</v>
      </c>
      <c r="S39" s="21">
        <v>18</v>
      </c>
      <c r="T39" s="84">
        <v>15</v>
      </c>
      <c r="U39" s="85">
        <f t="shared" si="9"/>
        <v>3</v>
      </c>
      <c r="V39" s="86">
        <f t="shared" si="0"/>
        <v>0.83333333333333337</v>
      </c>
      <c r="W39" s="87">
        <f t="shared" si="1"/>
        <v>13879.810399636694</v>
      </c>
      <c r="X39" s="88">
        <v>611266.85</v>
      </c>
      <c r="Y39" s="21" t="s">
        <v>55</v>
      </c>
      <c r="Z39" s="89">
        <v>44.04</v>
      </c>
      <c r="AA39" s="21">
        <v>4</v>
      </c>
      <c r="AB39" s="89">
        <v>4738</v>
      </c>
      <c r="AC39" s="21">
        <v>27</v>
      </c>
      <c r="AD39" s="21" t="s">
        <v>104</v>
      </c>
      <c r="AE39" s="21">
        <v>1</v>
      </c>
      <c r="AF39" s="25" t="s">
        <v>927</v>
      </c>
      <c r="AG39" s="25" t="s">
        <v>922</v>
      </c>
      <c r="AH39" s="25" t="s">
        <v>923</v>
      </c>
      <c r="AI39" s="21" t="s">
        <v>924</v>
      </c>
      <c r="AJ39" s="25" t="s">
        <v>928</v>
      </c>
      <c r="AK39" s="21" t="s">
        <v>76</v>
      </c>
      <c r="AL39" s="90"/>
    </row>
    <row r="40" spans="1:38" ht="15.75" hidden="1" customHeight="1">
      <c r="A40" s="30" t="s">
        <v>76</v>
      </c>
      <c r="B40" s="31">
        <v>45663</v>
      </c>
      <c r="C40" s="98" t="s">
        <v>929</v>
      </c>
      <c r="D40" s="21" t="s">
        <v>753</v>
      </c>
      <c r="E40" s="8" t="s">
        <v>79</v>
      </c>
      <c r="F40" s="21" t="s">
        <v>688</v>
      </c>
      <c r="G40" s="21" t="s">
        <v>917</v>
      </c>
      <c r="H40" s="21" t="s">
        <v>918</v>
      </c>
      <c r="I40" s="10" t="s">
        <v>919</v>
      </c>
      <c r="J40" s="10" t="s">
        <v>920</v>
      </c>
      <c r="K40" s="21">
        <v>1</v>
      </c>
      <c r="L40" s="21">
        <v>0</v>
      </c>
      <c r="M40" s="21">
        <v>1</v>
      </c>
      <c r="N40" s="21" t="s">
        <v>134</v>
      </c>
      <c r="O40" s="21" t="s">
        <v>55</v>
      </c>
      <c r="P40" s="83">
        <v>45383</v>
      </c>
      <c r="Q40" s="83">
        <v>46538</v>
      </c>
      <c r="R40" s="13" t="s">
        <v>342</v>
      </c>
      <c r="S40" s="21">
        <v>150</v>
      </c>
      <c r="T40" s="84">
        <v>150</v>
      </c>
      <c r="U40" s="85">
        <f t="shared" si="9"/>
        <v>0</v>
      </c>
      <c r="V40" s="86">
        <f t="shared" si="0"/>
        <v>1</v>
      </c>
      <c r="W40" s="87">
        <f t="shared" si="1"/>
        <v>0</v>
      </c>
      <c r="X40" s="88">
        <v>0</v>
      </c>
      <c r="Y40" s="21" t="s">
        <v>55</v>
      </c>
      <c r="Z40" s="89">
        <v>26.91</v>
      </c>
      <c r="AA40" s="21">
        <v>4</v>
      </c>
      <c r="AB40" s="89">
        <v>4738</v>
      </c>
      <c r="AC40" s="21">
        <v>27</v>
      </c>
      <c r="AD40" s="21" t="s">
        <v>104</v>
      </c>
      <c r="AE40" s="21">
        <v>1</v>
      </c>
      <c r="AF40" s="25" t="s">
        <v>55</v>
      </c>
      <c r="AG40" s="25" t="s">
        <v>922</v>
      </c>
      <c r="AH40" s="25" t="s">
        <v>923</v>
      </c>
      <c r="AI40" s="21" t="s">
        <v>924</v>
      </c>
      <c r="AJ40" s="25" t="s">
        <v>930</v>
      </c>
      <c r="AK40" s="21" t="s">
        <v>76</v>
      </c>
      <c r="AL40" s="90"/>
    </row>
    <row r="41" spans="1:38" ht="15.75" customHeight="1">
      <c r="A41" s="59" t="s">
        <v>76</v>
      </c>
      <c r="B41" s="60">
        <v>45686</v>
      </c>
      <c r="C41" s="57" t="s">
        <v>931</v>
      </c>
      <c r="D41" s="21" t="s">
        <v>932</v>
      </c>
      <c r="E41" s="8" t="s">
        <v>497</v>
      </c>
      <c r="F41" s="21" t="s">
        <v>698</v>
      </c>
      <c r="G41" s="21" t="s">
        <v>933</v>
      </c>
      <c r="H41" s="21" t="s">
        <v>499</v>
      </c>
      <c r="I41" s="10">
        <v>-8505578902303330</v>
      </c>
      <c r="J41" s="10">
        <v>-3.50041332459609E+16</v>
      </c>
      <c r="K41" s="21">
        <v>1</v>
      </c>
      <c r="L41" s="21">
        <v>0</v>
      </c>
      <c r="M41" s="21">
        <v>1</v>
      </c>
      <c r="N41" s="21" t="s">
        <v>134</v>
      </c>
      <c r="O41" s="21">
        <v>18</v>
      </c>
      <c r="P41" s="83">
        <v>44438</v>
      </c>
      <c r="Q41" s="83">
        <v>45627</v>
      </c>
      <c r="R41" s="13" t="s">
        <v>44</v>
      </c>
      <c r="S41" s="21">
        <v>22</v>
      </c>
      <c r="T41" s="84">
        <v>19</v>
      </c>
      <c r="U41" s="85">
        <f t="shared" si="9"/>
        <v>3</v>
      </c>
      <c r="V41" s="86">
        <f t="shared" si="0"/>
        <v>0.86363636363636365</v>
      </c>
      <c r="W41" s="99">
        <f t="shared" si="1"/>
        <v>11009.5423563778</v>
      </c>
      <c r="X41" s="88">
        <v>339204</v>
      </c>
      <c r="Y41" s="21" t="s">
        <v>55</v>
      </c>
      <c r="Z41" s="89">
        <v>30.81</v>
      </c>
      <c r="AA41" s="21">
        <v>2</v>
      </c>
      <c r="AB41" s="21" t="s">
        <v>55</v>
      </c>
      <c r="AC41" s="21">
        <v>4</v>
      </c>
      <c r="AD41" s="21">
        <v>7</v>
      </c>
      <c r="AE41" s="21">
        <v>1</v>
      </c>
      <c r="AF41" s="25" t="s">
        <v>934</v>
      </c>
      <c r="AG41" s="25" t="s">
        <v>935</v>
      </c>
      <c r="AH41" s="25" t="s">
        <v>884</v>
      </c>
      <c r="AI41" s="21" t="s">
        <v>55</v>
      </c>
      <c r="AJ41" s="25" t="s">
        <v>936</v>
      </c>
      <c r="AK41" s="21" t="s">
        <v>76</v>
      </c>
      <c r="AL41" s="90"/>
    </row>
    <row r="42" spans="1:38" ht="15.75" hidden="1" customHeight="1">
      <c r="A42" s="7" t="s">
        <v>76</v>
      </c>
      <c r="B42" s="12">
        <v>45664</v>
      </c>
      <c r="C42" s="57" t="s">
        <v>937</v>
      </c>
      <c r="D42" s="82" t="s">
        <v>810</v>
      </c>
      <c r="E42" s="8" t="s">
        <v>653</v>
      </c>
      <c r="F42" s="21" t="s">
        <v>858</v>
      </c>
      <c r="G42" s="21" t="s">
        <v>938</v>
      </c>
      <c r="H42" s="21" t="s">
        <v>656</v>
      </c>
      <c r="I42" s="10">
        <v>-8712120175078590</v>
      </c>
      <c r="J42" s="10">
        <v>-3.50890376821213E+16</v>
      </c>
      <c r="K42" s="21">
        <v>1</v>
      </c>
      <c r="L42" s="21">
        <v>0</v>
      </c>
      <c r="M42" s="21">
        <v>1</v>
      </c>
      <c r="N42" s="21">
        <v>1</v>
      </c>
      <c r="O42" s="21">
        <v>76</v>
      </c>
      <c r="P42" s="83">
        <v>44713</v>
      </c>
      <c r="Q42" s="83">
        <v>45900</v>
      </c>
      <c r="R42" s="13" t="s">
        <v>54</v>
      </c>
      <c r="S42" s="21">
        <v>76</v>
      </c>
      <c r="T42" s="84">
        <v>75</v>
      </c>
      <c r="U42" s="85">
        <f t="shared" ref="U42:U45" si="10">SUM(S42-T42)</f>
        <v>1</v>
      </c>
      <c r="V42" s="86">
        <f t="shared" si="0"/>
        <v>0.98684210526315785</v>
      </c>
      <c r="W42" s="87">
        <f t="shared" si="1"/>
        <v>14391.485423415086</v>
      </c>
      <c r="X42" s="88">
        <v>622000</v>
      </c>
      <c r="Y42" s="21" t="s">
        <v>55</v>
      </c>
      <c r="Z42" s="89">
        <v>43.22</v>
      </c>
      <c r="AA42" s="21">
        <v>10</v>
      </c>
      <c r="AB42" s="21" t="s">
        <v>55</v>
      </c>
      <c r="AC42" s="21">
        <v>4</v>
      </c>
      <c r="AD42" s="21">
        <v>19</v>
      </c>
      <c r="AE42" s="21">
        <v>1</v>
      </c>
      <c r="AF42" s="25" t="s">
        <v>939</v>
      </c>
      <c r="AG42" s="25" t="s">
        <v>940</v>
      </c>
      <c r="AH42" s="21" t="s">
        <v>941</v>
      </c>
      <c r="AI42" s="21" t="s">
        <v>55</v>
      </c>
      <c r="AJ42" s="25" t="s">
        <v>942</v>
      </c>
      <c r="AK42" s="21" t="s">
        <v>76</v>
      </c>
      <c r="AL42" s="90"/>
    </row>
    <row r="43" spans="1:38" ht="15.75" hidden="1" customHeight="1">
      <c r="A43" s="7" t="s">
        <v>76</v>
      </c>
      <c r="B43" s="12">
        <v>45664</v>
      </c>
      <c r="C43" s="57" t="s">
        <v>943</v>
      </c>
      <c r="D43" s="82" t="s">
        <v>810</v>
      </c>
      <c r="E43" s="8" t="s">
        <v>653</v>
      </c>
      <c r="F43" s="21" t="s">
        <v>858</v>
      </c>
      <c r="G43" s="21" t="s">
        <v>938</v>
      </c>
      <c r="H43" s="21" t="s">
        <v>656</v>
      </c>
      <c r="I43" s="10">
        <v>-8712120175078590</v>
      </c>
      <c r="J43" s="10">
        <v>-3.50890376821213E+16</v>
      </c>
      <c r="K43" s="21">
        <v>1</v>
      </c>
      <c r="L43" s="21">
        <v>0</v>
      </c>
      <c r="M43" s="21">
        <v>1</v>
      </c>
      <c r="N43" s="21">
        <v>1</v>
      </c>
      <c r="O43" s="21">
        <v>19</v>
      </c>
      <c r="P43" s="83">
        <v>44713</v>
      </c>
      <c r="Q43" s="83">
        <v>45900</v>
      </c>
      <c r="R43" s="13" t="s">
        <v>54</v>
      </c>
      <c r="S43" s="21">
        <v>19</v>
      </c>
      <c r="T43" s="84">
        <v>18</v>
      </c>
      <c r="U43" s="85">
        <f t="shared" si="10"/>
        <v>1</v>
      </c>
      <c r="V43" s="86">
        <f t="shared" si="0"/>
        <v>0.94736842105263153</v>
      </c>
      <c r="W43" s="87">
        <f t="shared" si="1"/>
        <v>11973.196967025217</v>
      </c>
      <c r="X43" s="88">
        <v>679000</v>
      </c>
      <c r="Y43" s="21" t="s">
        <v>55</v>
      </c>
      <c r="Z43" s="89">
        <v>56.71</v>
      </c>
      <c r="AA43" s="21" t="s">
        <v>55</v>
      </c>
      <c r="AB43" s="21" t="s">
        <v>55</v>
      </c>
      <c r="AC43" s="21">
        <v>4</v>
      </c>
      <c r="AD43" s="21">
        <v>19</v>
      </c>
      <c r="AE43" s="21">
        <v>1</v>
      </c>
      <c r="AF43" s="25" t="s">
        <v>944</v>
      </c>
      <c r="AG43" s="25" t="s">
        <v>940</v>
      </c>
      <c r="AH43" s="21" t="s">
        <v>941</v>
      </c>
      <c r="AI43" s="21" t="s">
        <v>55</v>
      </c>
      <c r="AJ43" s="25" t="s">
        <v>945</v>
      </c>
      <c r="AK43" s="21" t="s">
        <v>76</v>
      </c>
      <c r="AL43" s="90"/>
    </row>
    <row r="44" spans="1:38" ht="15.75" hidden="1" customHeight="1">
      <c r="A44" s="7" t="s">
        <v>76</v>
      </c>
      <c r="B44" s="12">
        <v>45664</v>
      </c>
      <c r="C44" s="57" t="s">
        <v>946</v>
      </c>
      <c r="D44" s="82" t="s">
        <v>810</v>
      </c>
      <c r="E44" s="8" t="s">
        <v>653</v>
      </c>
      <c r="F44" s="21" t="s">
        <v>858</v>
      </c>
      <c r="G44" s="21" t="s">
        <v>938</v>
      </c>
      <c r="H44" s="21" t="s">
        <v>656</v>
      </c>
      <c r="I44" s="10">
        <v>-8713554530070550</v>
      </c>
      <c r="J44" s="10">
        <v>-3.50901182108005E+16</v>
      </c>
      <c r="K44" s="21">
        <v>1</v>
      </c>
      <c r="L44" s="21">
        <v>0</v>
      </c>
      <c r="M44" s="21">
        <v>1</v>
      </c>
      <c r="N44" s="21">
        <v>1</v>
      </c>
      <c r="O44" s="21">
        <v>55</v>
      </c>
      <c r="P44" s="83">
        <v>44927</v>
      </c>
      <c r="Q44" s="83">
        <v>46203</v>
      </c>
      <c r="R44" s="13" t="s">
        <v>54</v>
      </c>
      <c r="S44" s="21">
        <v>76</v>
      </c>
      <c r="T44" s="84">
        <v>75</v>
      </c>
      <c r="U44" s="85">
        <f t="shared" si="10"/>
        <v>1</v>
      </c>
      <c r="V44" s="86">
        <f t="shared" si="0"/>
        <v>0.98684210526315785</v>
      </c>
      <c r="W44" s="87">
        <f t="shared" si="1"/>
        <v>14391.485423415086</v>
      </c>
      <c r="X44" s="88">
        <v>622000</v>
      </c>
      <c r="Y44" s="21" t="s">
        <v>55</v>
      </c>
      <c r="Z44" s="89">
        <v>43.22</v>
      </c>
      <c r="AA44" s="21">
        <v>10</v>
      </c>
      <c r="AB44" s="21" t="s">
        <v>55</v>
      </c>
      <c r="AC44" s="21">
        <v>4</v>
      </c>
      <c r="AD44" s="21">
        <v>19</v>
      </c>
      <c r="AE44" s="21">
        <v>1</v>
      </c>
      <c r="AF44" s="100" t="s">
        <v>947</v>
      </c>
      <c r="AG44" s="25" t="s">
        <v>940</v>
      </c>
      <c r="AH44" s="21" t="s">
        <v>941</v>
      </c>
      <c r="AI44" s="21" t="s">
        <v>55</v>
      </c>
      <c r="AJ44" s="25" t="s">
        <v>948</v>
      </c>
      <c r="AK44" s="21" t="s">
        <v>76</v>
      </c>
      <c r="AL44" s="90"/>
    </row>
    <row r="45" spans="1:38" ht="15.75" hidden="1" customHeight="1">
      <c r="A45" s="7" t="s">
        <v>76</v>
      </c>
      <c r="B45" s="12">
        <v>45664</v>
      </c>
      <c r="C45" s="57" t="s">
        <v>949</v>
      </c>
      <c r="D45" s="82" t="s">
        <v>810</v>
      </c>
      <c r="E45" s="8" t="s">
        <v>653</v>
      </c>
      <c r="F45" s="21" t="s">
        <v>858</v>
      </c>
      <c r="G45" s="21" t="s">
        <v>938</v>
      </c>
      <c r="H45" s="21" t="s">
        <v>656</v>
      </c>
      <c r="I45" s="10">
        <v>-8713554530070550</v>
      </c>
      <c r="J45" s="10">
        <v>-3.50901182108005E+16</v>
      </c>
      <c r="K45" s="21">
        <v>1</v>
      </c>
      <c r="L45" s="21">
        <v>0</v>
      </c>
      <c r="M45" s="21">
        <v>1</v>
      </c>
      <c r="N45" s="21">
        <v>1</v>
      </c>
      <c r="O45" s="21">
        <v>55</v>
      </c>
      <c r="P45" s="83">
        <v>44927</v>
      </c>
      <c r="Q45" s="83">
        <v>46203</v>
      </c>
      <c r="R45" s="13" t="s">
        <v>54</v>
      </c>
      <c r="S45" s="21">
        <v>19</v>
      </c>
      <c r="T45" s="84">
        <v>18</v>
      </c>
      <c r="U45" s="85">
        <f t="shared" si="10"/>
        <v>1</v>
      </c>
      <c r="V45" s="86">
        <f t="shared" si="0"/>
        <v>0.94736842105263153</v>
      </c>
      <c r="W45" s="87">
        <f t="shared" si="1"/>
        <v>12466.937048139658</v>
      </c>
      <c r="X45" s="88">
        <v>707000</v>
      </c>
      <c r="Y45" s="21" t="s">
        <v>55</v>
      </c>
      <c r="Z45" s="89">
        <v>56.71</v>
      </c>
      <c r="AA45" s="21" t="s">
        <v>55</v>
      </c>
      <c r="AB45" s="21" t="s">
        <v>55</v>
      </c>
      <c r="AC45" s="21">
        <v>4</v>
      </c>
      <c r="AD45" s="21">
        <v>19</v>
      </c>
      <c r="AE45" s="21">
        <v>1</v>
      </c>
      <c r="AF45" s="25" t="s">
        <v>950</v>
      </c>
      <c r="AG45" s="25" t="s">
        <v>940</v>
      </c>
      <c r="AH45" s="21" t="s">
        <v>941</v>
      </c>
      <c r="AI45" s="21" t="s">
        <v>55</v>
      </c>
      <c r="AJ45" s="25" t="s">
        <v>951</v>
      </c>
      <c r="AK45" s="21" t="s">
        <v>76</v>
      </c>
      <c r="AL45" s="90"/>
    </row>
    <row r="46" spans="1:38" ht="15.75" customHeight="1">
      <c r="A46" s="7" t="s">
        <v>612</v>
      </c>
      <c r="B46" s="12">
        <v>45672</v>
      </c>
      <c r="C46" s="57" t="s">
        <v>952</v>
      </c>
      <c r="D46" s="21" t="s">
        <v>953</v>
      </c>
      <c r="E46" s="8" t="s">
        <v>497</v>
      </c>
      <c r="F46" s="21" t="s">
        <v>698</v>
      </c>
      <c r="G46" s="21" t="s">
        <v>954</v>
      </c>
      <c r="H46" s="21" t="s">
        <v>499</v>
      </c>
      <c r="I46" s="10">
        <v>-8469702128791430</v>
      </c>
      <c r="J46" s="10">
        <v>-3.49964069011906E+16</v>
      </c>
      <c r="K46" s="21">
        <v>1</v>
      </c>
      <c r="L46" s="21">
        <v>0</v>
      </c>
      <c r="M46" s="21">
        <v>1</v>
      </c>
      <c r="N46" s="21" t="s">
        <v>134</v>
      </c>
      <c r="O46" s="21">
        <v>2</v>
      </c>
      <c r="P46" s="83">
        <v>44378</v>
      </c>
      <c r="Q46" s="83">
        <v>45292</v>
      </c>
      <c r="R46" s="13" t="s">
        <v>44</v>
      </c>
      <c r="S46" s="21">
        <v>58</v>
      </c>
      <c r="T46" s="84">
        <v>51</v>
      </c>
      <c r="U46" s="85">
        <f t="shared" ref="U46:U48" si="11">S46-T46</f>
        <v>7</v>
      </c>
      <c r="V46" s="86">
        <f t="shared" si="0"/>
        <v>0.87931034482758619</v>
      </c>
      <c r="W46" s="87">
        <f t="shared" si="1"/>
        <v>12127.817319098458</v>
      </c>
      <c r="X46" s="88">
        <v>408950</v>
      </c>
      <c r="Y46" s="21" t="s">
        <v>55</v>
      </c>
      <c r="Z46" s="89">
        <v>33.72</v>
      </c>
      <c r="AA46" s="21">
        <v>1</v>
      </c>
      <c r="AB46" s="21" t="s">
        <v>55</v>
      </c>
      <c r="AC46" s="21">
        <v>4</v>
      </c>
      <c r="AD46" s="21">
        <v>12</v>
      </c>
      <c r="AE46" s="21">
        <v>1</v>
      </c>
      <c r="AF46" s="25" t="s">
        <v>955</v>
      </c>
      <c r="AG46" s="25" t="s">
        <v>956</v>
      </c>
      <c r="AH46" s="21" t="s">
        <v>957</v>
      </c>
      <c r="AI46" s="21" t="s">
        <v>55</v>
      </c>
      <c r="AJ46" s="25" t="s">
        <v>958</v>
      </c>
      <c r="AK46" s="21" t="s">
        <v>612</v>
      </c>
      <c r="AL46" s="90"/>
    </row>
    <row r="47" spans="1:38" ht="15.75" customHeight="1">
      <c r="A47" s="7" t="s">
        <v>37</v>
      </c>
      <c r="B47" s="12">
        <v>45665</v>
      </c>
      <c r="C47" s="57" t="s">
        <v>959</v>
      </c>
      <c r="D47" s="21" t="s">
        <v>960</v>
      </c>
      <c r="E47" s="8" t="s">
        <v>497</v>
      </c>
      <c r="F47" s="21" t="s">
        <v>698</v>
      </c>
      <c r="G47" s="21" t="s">
        <v>961</v>
      </c>
      <c r="H47" s="21" t="s">
        <v>499</v>
      </c>
      <c r="I47" s="10">
        <v>-8510014447953850</v>
      </c>
      <c r="J47" s="10">
        <v>-3.500184834252E+16</v>
      </c>
      <c r="K47" s="21">
        <v>1</v>
      </c>
      <c r="L47" s="21">
        <v>1</v>
      </c>
      <c r="M47" s="21">
        <v>1</v>
      </c>
      <c r="N47" s="21" t="s">
        <v>134</v>
      </c>
      <c r="O47" s="21">
        <v>35</v>
      </c>
      <c r="P47" s="83">
        <v>44958</v>
      </c>
      <c r="Q47" s="83">
        <v>45901</v>
      </c>
      <c r="R47" s="13" t="s">
        <v>54</v>
      </c>
      <c r="S47" s="21">
        <v>68</v>
      </c>
      <c r="T47" s="84">
        <v>62</v>
      </c>
      <c r="U47" s="85">
        <f t="shared" si="11"/>
        <v>6</v>
      </c>
      <c r="V47" s="86">
        <f t="shared" si="0"/>
        <v>0.91176470588235292</v>
      </c>
      <c r="W47" s="87">
        <f t="shared" si="1"/>
        <v>15685.062002807676</v>
      </c>
      <c r="X47" s="88">
        <v>670379.55000000005</v>
      </c>
      <c r="Y47" s="21" t="s">
        <v>55</v>
      </c>
      <c r="Z47" s="89">
        <v>42.74</v>
      </c>
      <c r="AA47" s="21">
        <v>1</v>
      </c>
      <c r="AB47" s="21" t="s">
        <v>55</v>
      </c>
      <c r="AC47" s="21">
        <v>4</v>
      </c>
      <c r="AD47" s="21">
        <v>17</v>
      </c>
      <c r="AE47" s="21">
        <v>1</v>
      </c>
      <c r="AF47" s="25" t="s">
        <v>962</v>
      </c>
      <c r="AG47" s="25" t="s">
        <v>963</v>
      </c>
      <c r="AH47" s="21" t="s">
        <v>964</v>
      </c>
      <c r="AI47" s="21" t="s">
        <v>55</v>
      </c>
      <c r="AJ47" s="25" t="s">
        <v>965</v>
      </c>
      <c r="AK47" s="8" t="s">
        <v>37</v>
      </c>
      <c r="AL47" s="61"/>
    </row>
    <row r="48" spans="1:38" ht="15.75" customHeight="1">
      <c r="A48" s="7" t="s">
        <v>612</v>
      </c>
      <c r="B48" s="12">
        <v>45663</v>
      </c>
      <c r="C48" s="57" t="s">
        <v>966</v>
      </c>
      <c r="D48" s="21" t="s">
        <v>720</v>
      </c>
      <c r="E48" s="8" t="s">
        <v>497</v>
      </c>
      <c r="F48" s="21" t="s">
        <v>698</v>
      </c>
      <c r="G48" s="21" t="s">
        <v>967</v>
      </c>
      <c r="H48" s="21" t="s">
        <v>499</v>
      </c>
      <c r="I48" s="10" t="s">
        <v>968</v>
      </c>
      <c r="J48" s="10" t="s">
        <v>969</v>
      </c>
      <c r="K48" s="21">
        <v>1</v>
      </c>
      <c r="L48" s="21">
        <v>0</v>
      </c>
      <c r="M48" s="21">
        <v>1</v>
      </c>
      <c r="N48" s="21" t="s">
        <v>134</v>
      </c>
      <c r="O48" s="21">
        <v>22</v>
      </c>
      <c r="P48" s="83">
        <v>45597</v>
      </c>
      <c r="Q48" s="83">
        <v>46690</v>
      </c>
      <c r="R48" s="13" t="s">
        <v>342</v>
      </c>
      <c r="S48" s="21">
        <v>93</v>
      </c>
      <c r="T48" s="84">
        <v>46</v>
      </c>
      <c r="U48" s="85">
        <f t="shared" si="11"/>
        <v>47</v>
      </c>
      <c r="V48" s="86">
        <f t="shared" si="0"/>
        <v>0.4946236559139785</v>
      </c>
      <c r="W48" s="87">
        <f t="shared" si="1"/>
        <v>13500</v>
      </c>
      <c r="X48" s="88">
        <v>350325</v>
      </c>
      <c r="Y48" s="21" t="s">
        <v>55</v>
      </c>
      <c r="Z48" s="89">
        <v>25.95</v>
      </c>
      <c r="AA48" s="21">
        <v>1</v>
      </c>
      <c r="AB48" s="89" t="s">
        <v>970</v>
      </c>
      <c r="AC48" s="21">
        <v>4</v>
      </c>
      <c r="AD48" s="21" t="s">
        <v>971</v>
      </c>
      <c r="AE48" s="21">
        <v>1</v>
      </c>
      <c r="AF48" s="25" t="s">
        <v>972</v>
      </c>
      <c r="AG48" s="25" t="s">
        <v>973</v>
      </c>
      <c r="AH48" s="21" t="s">
        <v>974</v>
      </c>
      <c r="AI48" s="21" t="s">
        <v>975</v>
      </c>
      <c r="AJ48" s="25" t="s">
        <v>976</v>
      </c>
      <c r="AK48" s="21"/>
      <c r="AL48" s="61"/>
    </row>
    <row r="49" spans="1:38" ht="15.75" hidden="1" customHeight="1">
      <c r="A49" s="30" t="s">
        <v>977</v>
      </c>
      <c r="B49" s="31">
        <v>45663</v>
      </c>
      <c r="C49" s="93" t="s">
        <v>978</v>
      </c>
      <c r="D49" s="21" t="s">
        <v>979</v>
      </c>
      <c r="E49" s="8" t="s">
        <v>79</v>
      </c>
      <c r="F49" s="21" t="s">
        <v>904</v>
      </c>
      <c r="G49" s="21" t="s">
        <v>980</v>
      </c>
      <c r="H49" s="21" t="s">
        <v>981</v>
      </c>
      <c r="I49" s="10">
        <v>-8135057740978010</v>
      </c>
      <c r="J49" s="10">
        <v>-3.49023527547253E+16</v>
      </c>
      <c r="K49" s="21">
        <v>1</v>
      </c>
      <c r="L49" s="21">
        <v>0</v>
      </c>
      <c r="M49" s="21">
        <v>1</v>
      </c>
      <c r="N49" s="21" t="s">
        <v>134</v>
      </c>
      <c r="O49" s="21">
        <v>39</v>
      </c>
      <c r="P49" s="83">
        <v>44713</v>
      </c>
      <c r="Q49" s="83">
        <v>45839</v>
      </c>
      <c r="R49" s="13" t="s">
        <v>54</v>
      </c>
      <c r="S49" s="21">
        <v>52</v>
      </c>
      <c r="T49" s="84">
        <v>52</v>
      </c>
      <c r="U49" s="85">
        <v>0</v>
      </c>
      <c r="V49" s="86">
        <f t="shared" si="0"/>
        <v>1</v>
      </c>
      <c r="W49" s="87">
        <f t="shared" si="1"/>
        <v>0</v>
      </c>
      <c r="X49" s="88">
        <v>0</v>
      </c>
      <c r="Y49" s="21" t="s">
        <v>55</v>
      </c>
      <c r="Z49" s="89">
        <v>30.88</v>
      </c>
      <c r="AA49" s="21">
        <v>2</v>
      </c>
      <c r="AB49" s="21" t="s">
        <v>55</v>
      </c>
      <c r="AC49" s="21">
        <v>13</v>
      </c>
      <c r="AD49" s="21">
        <v>4</v>
      </c>
      <c r="AE49" s="21">
        <v>1</v>
      </c>
      <c r="AF49" s="25" t="s">
        <v>55</v>
      </c>
      <c r="AG49" s="25" t="s">
        <v>982</v>
      </c>
      <c r="AH49" s="21" t="s">
        <v>983</v>
      </c>
      <c r="AI49" s="21" t="s">
        <v>984</v>
      </c>
      <c r="AJ49" s="25" t="s">
        <v>985</v>
      </c>
      <c r="AK49" s="8" t="s">
        <v>612</v>
      </c>
      <c r="AL49" s="90"/>
    </row>
    <row r="50" spans="1:38" ht="15.75" customHeight="1">
      <c r="A50" s="7" t="s">
        <v>612</v>
      </c>
      <c r="B50" s="12">
        <v>45663</v>
      </c>
      <c r="C50" s="57" t="s">
        <v>986</v>
      </c>
      <c r="D50" s="82" t="s">
        <v>987</v>
      </c>
      <c r="E50" s="8" t="s">
        <v>497</v>
      </c>
      <c r="F50" s="21" t="s">
        <v>698</v>
      </c>
      <c r="G50" s="21" t="s">
        <v>988</v>
      </c>
      <c r="H50" s="21" t="s">
        <v>989</v>
      </c>
      <c r="I50" s="10">
        <v>-8464491963403960</v>
      </c>
      <c r="J50" s="10">
        <v>-3.49942897822805E+16</v>
      </c>
      <c r="K50" s="21">
        <v>1</v>
      </c>
      <c r="L50" s="21">
        <v>0</v>
      </c>
      <c r="M50" s="21">
        <v>1</v>
      </c>
      <c r="N50" s="21">
        <v>0</v>
      </c>
      <c r="O50" s="21">
        <v>0</v>
      </c>
      <c r="P50" s="83" t="s">
        <v>990</v>
      </c>
      <c r="Q50" s="83">
        <v>46417</v>
      </c>
      <c r="R50" s="13" t="s">
        <v>85</v>
      </c>
      <c r="S50" s="21">
        <v>44</v>
      </c>
      <c r="T50" s="84">
        <v>39</v>
      </c>
      <c r="U50" s="85">
        <f t="shared" ref="U50:U86" si="12">S50-T50</f>
        <v>5</v>
      </c>
      <c r="V50" s="86">
        <f t="shared" si="0"/>
        <v>0.88636363636363635</v>
      </c>
      <c r="W50" s="87">
        <f t="shared" si="1"/>
        <v>10170.250896057347</v>
      </c>
      <c r="X50" s="88">
        <v>227000</v>
      </c>
      <c r="Y50" s="21" t="s">
        <v>55</v>
      </c>
      <c r="Z50" s="89">
        <v>22.32</v>
      </c>
      <c r="AA50" s="21">
        <v>1</v>
      </c>
      <c r="AB50" s="21" t="s">
        <v>55</v>
      </c>
      <c r="AC50" s="21">
        <v>3</v>
      </c>
      <c r="AD50" s="21">
        <v>11</v>
      </c>
      <c r="AE50" s="21">
        <v>1</v>
      </c>
      <c r="AF50" s="25" t="s">
        <v>991</v>
      </c>
      <c r="AG50" s="25" t="s">
        <v>992</v>
      </c>
      <c r="AH50" s="21" t="s">
        <v>993</v>
      </c>
      <c r="AI50" s="21" t="s">
        <v>55</v>
      </c>
      <c r="AJ50" s="25" t="s">
        <v>994</v>
      </c>
      <c r="AK50" s="21" t="s">
        <v>612</v>
      </c>
      <c r="AL50" s="90"/>
    </row>
    <row r="51" spans="1:38" ht="15.75" customHeight="1">
      <c r="A51" s="30" t="s">
        <v>612</v>
      </c>
      <c r="B51" s="101">
        <v>45663</v>
      </c>
      <c r="C51" s="57" t="s">
        <v>995</v>
      </c>
      <c r="D51" s="21" t="s">
        <v>987</v>
      </c>
      <c r="E51" s="8" t="s">
        <v>497</v>
      </c>
      <c r="F51" s="21" t="s">
        <v>698</v>
      </c>
      <c r="G51" s="21" t="s">
        <v>996</v>
      </c>
      <c r="H51" s="21" t="s">
        <v>499</v>
      </c>
      <c r="I51" s="10">
        <v>-8499773469381280</v>
      </c>
      <c r="J51" s="10">
        <v>-3.5006508230805E+16</v>
      </c>
      <c r="K51" s="21">
        <v>1</v>
      </c>
      <c r="L51" s="21">
        <v>0</v>
      </c>
      <c r="M51" s="21">
        <v>1</v>
      </c>
      <c r="N51" s="82">
        <v>0</v>
      </c>
      <c r="O51" s="21">
        <v>0</v>
      </c>
      <c r="P51" s="83">
        <v>44644</v>
      </c>
      <c r="Q51" s="83">
        <v>45352</v>
      </c>
      <c r="R51" s="13" t="s">
        <v>44</v>
      </c>
      <c r="S51" s="21">
        <v>50</v>
      </c>
      <c r="T51" s="84">
        <v>50</v>
      </c>
      <c r="U51" s="85">
        <f t="shared" si="12"/>
        <v>0</v>
      </c>
      <c r="V51" s="86">
        <f t="shared" si="0"/>
        <v>1</v>
      </c>
      <c r="W51" s="87">
        <f t="shared" si="1"/>
        <v>12840.267077555214</v>
      </c>
      <c r="X51" s="88">
        <v>250000</v>
      </c>
      <c r="Y51" s="21" t="s">
        <v>55</v>
      </c>
      <c r="Z51" s="89">
        <v>19.47</v>
      </c>
      <c r="AA51" s="21">
        <v>1</v>
      </c>
      <c r="AB51" s="21" t="s">
        <v>55</v>
      </c>
      <c r="AC51" s="21">
        <v>4</v>
      </c>
      <c r="AD51" s="21" t="s">
        <v>55</v>
      </c>
      <c r="AE51" s="21">
        <v>1</v>
      </c>
      <c r="AF51" s="25" t="s">
        <v>997</v>
      </c>
      <c r="AG51" s="25" t="s">
        <v>998</v>
      </c>
      <c r="AH51" s="21" t="s">
        <v>999</v>
      </c>
      <c r="AI51" s="21" t="s">
        <v>55</v>
      </c>
      <c r="AJ51" s="25" t="s">
        <v>1000</v>
      </c>
      <c r="AK51" s="21" t="s">
        <v>612</v>
      </c>
      <c r="AL51" s="90"/>
    </row>
    <row r="52" spans="1:38" ht="15.75" hidden="1" customHeight="1">
      <c r="A52" s="7" t="s">
        <v>76</v>
      </c>
      <c r="B52" s="12">
        <v>45665</v>
      </c>
      <c r="C52" s="57" t="s">
        <v>1001</v>
      </c>
      <c r="D52" s="21" t="s">
        <v>1002</v>
      </c>
      <c r="E52" s="8" t="s">
        <v>92</v>
      </c>
      <c r="F52" s="21" t="s">
        <v>266</v>
      </c>
      <c r="G52" s="21" t="s">
        <v>1003</v>
      </c>
      <c r="H52" s="21" t="s">
        <v>1004</v>
      </c>
      <c r="I52" s="10">
        <v>-8223657121574550</v>
      </c>
      <c r="J52" s="10">
        <v>-3.49295074921367E+16</v>
      </c>
      <c r="K52" s="21">
        <v>1</v>
      </c>
      <c r="L52" s="21">
        <v>0</v>
      </c>
      <c r="M52" s="21">
        <v>1</v>
      </c>
      <c r="N52" s="21">
        <v>1</v>
      </c>
      <c r="O52" s="21">
        <v>92</v>
      </c>
      <c r="P52" s="83" t="s">
        <v>1005</v>
      </c>
      <c r="Q52" s="83">
        <v>43983</v>
      </c>
      <c r="R52" s="13" t="s">
        <v>44</v>
      </c>
      <c r="S52" s="21">
        <v>92</v>
      </c>
      <c r="T52" s="84">
        <v>78</v>
      </c>
      <c r="U52" s="85">
        <f t="shared" si="12"/>
        <v>14</v>
      </c>
      <c r="V52" s="86">
        <f t="shared" si="0"/>
        <v>0.84782608695652173</v>
      </c>
      <c r="W52" s="87">
        <f t="shared" si="1"/>
        <v>8787.878787878788</v>
      </c>
      <c r="X52" s="88">
        <v>290000</v>
      </c>
      <c r="Y52" s="21" t="s">
        <v>55</v>
      </c>
      <c r="Z52" s="89">
        <v>33</v>
      </c>
      <c r="AA52" s="21">
        <v>2</v>
      </c>
      <c r="AB52" s="21" t="s">
        <v>1006</v>
      </c>
      <c r="AC52" s="21">
        <v>23</v>
      </c>
      <c r="AD52" s="21">
        <v>4</v>
      </c>
      <c r="AE52" s="21">
        <v>1</v>
      </c>
      <c r="AF52" s="25" t="s">
        <v>1007</v>
      </c>
      <c r="AG52" s="25" t="s">
        <v>1008</v>
      </c>
      <c r="AH52" s="21" t="s">
        <v>1009</v>
      </c>
      <c r="AI52" s="21" t="s">
        <v>1010</v>
      </c>
      <c r="AJ52" s="25" t="s">
        <v>1011</v>
      </c>
      <c r="AK52" s="8" t="s">
        <v>76</v>
      </c>
      <c r="AL52" s="90"/>
    </row>
    <row r="53" spans="1:38" ht="15.75" customHeight="1">
      <c r="A53" s="30" t="s">
        <v>76</v>
      </c>
      <c r="B53" s="31">
        <v>45667</v>
      </c>
      <c r="C53" s="57" t="s">
        <v>1012</v>
      </c>
      <c r="D53" s="21" t="s">
        <v>1013</v>
      </c>
      <c r="E53" s="8" t="s">
        <v>497</v>
      </c>
      <c r="F53" s="21" t="s">
        <v>698</v>
      </c>
      <c r="G53" s="21" t="s">
        <v>1014</v>
      </c>
      <c r="H53" s="21" t="s">
        <v>499</v>
      </c>
      <c r="I53" s="10">
        <v>-8463628646414750</v>
      </c>
      <c r="J53" s="10">
        <v>-3.49935764029051E+16</v>
      </c>
      <c r="K53" s="21">
        <v>1</v>
      </c>
      <c r="L53" s="21">
        <v>0</v>
      </c>
      <c r="M53" s="21">
        <v>1</v>
      </c>
      <c r="N53" s="21" t="s">
        <v>134</v>
      </c>
      <c r="O53" s="21">
        <v>23</v>
      </c>
      <c r="P53" s="83">
        <v>42368</v>
      </c>
      <c r="Q53" s="83">
        <v>45078</v>
      </c>
      <c r="R53" s="13" t="s">
        <v>44</v>
      </c>
      <c r="S53" s="21">
        <v>67</v>
      </c>
      <c r="T53" s="84">
        <v>67</v>
      </c>
      <c r="U53" s="85">
        <f t="shared" si="12"/>
        <v>0</v>
      </c>
      <c r="V53" s="86">
        <f t="shared" si="0"/>
        <v>1</v>
      </c>
      <c r="W53" s="87">
        <f t="shared" si="1"/>
        <v>0</v>
      </c>
      <c r="X53" s="88">
        <v>0</v>
      </c>
      <c r="Y53" s="21" t="s">
        <v>55</v>
      </c>
      <c r="Z53" s="89">
        <v>21.74</v>
      </c>
      <c r="AA53" s="21">
        <v>1</v>
      </c>
      <c r="AB53" s="21" t="s">
        <v>55</v>
      </c>
      <c r="AC53" s="21">
        <v>3</v>
      </c>
      <c r="AD53" s="21">
        <v>17</v>
      </c>
      <c r="AE53" s="21">
        <v>1</v>
      </c>
      <c r="AF53" s="25" t="s">
        <v>55</v>
      </c>
      <c r="AG53" s="25" t="s">
        <v>1015</v>
      </c>
      <c r="AH53" s="21" t="s">
        <v>1016</v>
      </c>
      <c r="AI53" s="21" t="s">
        <v>1017</v>
      </c>
      <c r="AJ53" s="25" t="s">
        <v>1018</v>
      </c>
      <c r="AK53" s="21" t="s">
        <v>76</v>
      </c>
      <c r="AL53" s="90"/>
    </row>
    <row r="54" spans="1:38" ht="15.75" hidden="1" customHeight="1">
      <c r="A54" s="7" t="s">
        <v>76</v>
      </c>
      <c r="B54" s="29">
        <v>45666</v>
      </c>
      <c r="C54" s="57" t="s">
        <v>1019</v>
      </c>
      <c r="D54" s="21" t="s">
        <v>1020</v>
      </c>
      <c r="E54" s="8" t="s">
        <v>79</v>
      </c>
      <c r="F54" s="21" t="s">
        <v>688</v>
      </c>
      <c r="G54" s="21" t="s">
        <v>1021</v>
      </c>
      <c r="H54" s="21" t="s">
        <v>1022</v>
      </c>
      <c r="I54" s="10" t="s">
        <v>1023</v>
      </c>
      <c r="J54" s="10" t="s">
        <v>1024</v>
      </c>
      <c r="K54" s="21">
        <v>1</v>
      </c>
      <c r="L54" s="21">
        <v>0</v>
      </c>
      <c r="M54" s="21">
        <v>1</v>
      </c>
      <c r="N54" s="21" t="s">
        <v>134</v>
      </c>
      <c r="O54" s="21">
        <v>43</v>
      </c>
      <c r="P54" s="91">
        <v>45168</v>
      </c>
      <c r="Q54" s="91">
        <v>45809</v>
      </c>
      <c r="R54" s="13" t="s">
        <v>54</v>
      </c>
      <c r="S54" s="21">
        <v>132</v>
      </c>
      <c r="T54" s="84">
        <v>120</v>
      </c>
      <c r="U54" s="85">
        <f t="shared" si="12"/>
        <v>12</v>
      </c>
      <c r="V54" s="86">
        <f t="shared" si="0"/>
        <v>0.90909090909090906</v>
      </c>
      <c r="W54" s="87">
        <f t="shared" si="1"/>
        <v>12969.283276450511</v>
      </c>
      <c r="X54" s="88">
        <v>380000</v>
      </c>
      <c r="Y54" s="21" t="s">
        <v>55</v>
      </c>
      <c r="Z54" s="89">
        <v>29.3</v>
      </c>
      <c r="AA54" s="21">
        <v>2</v>
      </c>
      <c r="AB54" s="21" t="s">
        <v>55</v>
      </c>
      <c r="AC54" s="21">
        <v>16</v>
      </c>
      <c r="AD54" s="21" t="s">
        <v>55</v>
      </c>
      <c r="AE54" s="21">
        <v>1</v>
      </c>
      <c r="AF54" s="25" t="s">
        <v>1025</v>
      </c>
      <c r="AG54" s="25" t="s">
        <v>1026</v>
      </c>
      <c r="AH54" s="21" t="s">
        <v>1027</v>
      </c>
      <c r="AI54" s="21" t="s">
        <v>1028</v>
      </c>
      <c r="AJ54" s="25" t="s">
        <v>1029</v>
      </c>
      <c r="AK54" s="8" t="s">
        <v>76</v>
      </c>
      <c r="AL54" s="90"/>
    </row>
    <row r="55" spans="1:38" ht="15.75" hidden="1" customHeight="1">
      <c r="A55" s="7" t="s">
        <v>76</v>
      </c>
      <c r="B55" s="12">
        <v>45666</v>
      </c>
      <c r="C55" s="57" t="s">
        <v>1030</v>
      </c>
      <c r="D55" s="21" t="s">
        <v>1020</v>
      </c>
      <c r="E55" s="8" t="s">
        <v>79</v>
      </c>
      <c r="F55" s="21" t="s">
        <v>1031</v>
      </c>
      <c r="G55" s="21" t="s">
        <v>1032</v>
      </c>
      <c r="H55" s="21" t="s">
        <v>1033</v>
      </c>
      <c r="I55" s="10" t="s">
        <v>1034</v>
      </c>
      <c r="J55" s="10" t="s">
        <v>1035</v>
      </c>
      <c r="K55" s="21">
        <v>1</v>
      </c>
      <c r="L55" s="21">
        <v>0</v>
      </c>
      <c r="M55" s="21">
        <v>1</v>
      </c>
      <c r="N55" s="21" t="s">
        <v>134</v>
      </c>
      <c r="O55" s="21">
        <v>71</v>
      </c>
      <c r="P55" s="91">
        <v>45474</v>
      </c>
      <c r="Q55" s="91">
        <v>46690</v>
      </c>
      <c r="R55" s="13" t="s">
        <v>342</v>
      </c>
      <c r="S55" s="21">
        <v>106</v>
      </c>
      <c r="T55" s="84">
        <v>92</v>
      </c>
      <c r="U55" s="85">
        <f t="shared" si="12"/>
        <v>14</v>
      </c>
      <c r="V55" s="86">
        <f t="shared" si="0"/>
        <v>0.86792452830188682</v>
      </c>
      <c r="W55" s="87">
        <f t="shared" si="1"/>
        <v>16500.415627597675</v>
      </c>
      <c r="X55" s="88">
        <v>397000</v>
      </c>
      <c r="Y55" s="21" t="s">
        <v>55</v>
      </c>
      <c r="Z55" s="89">
        <v>24.06</v>
      </c>
      <c r="AA55" s="21">
        <v>2</v>
      </c>
      <c r="AB55" s="21" t="s">
        <v>55</v>
      </c>
      <c r="AC55" s="21">
        <v>19</v>
      </c>
      <c r="AD55" s="21" t="s">
        <v>104</v>
      </c>
      <c r="AE55" s="21">
        <v>1</v>
      </c>
      <c r="AF55" s="25" t="s">
        <v>1036</v>
      </c>
      <c r="AG55" s="25" t="s">
        <v>1037</v>
      </c>
      <c r="AH55" s="21" t="s">
        <v>1038</v>
      </c>
      <c r="AI55" s="21" t="s">
        <v>676</v>
      </c>
      <c r="AJ55" s="25" t="s">
        <v>1039</v>
      </c>
      <c r="AK55" s="8" t="s">
        <v>76</v>
      </c>
      <c r="AL55" s="90"/>
    </row>
    <row r="56" spans="1:38" ht="15.75" hidden="1" customHeight="1">
      <c r="A56" s="7" t="s">
        <v>76</v>
      </c>
      <c r="B56" s="12">
        <v>45665</v>
      </c>
      <c r="C56" s="57" t="s">
        <v>1040</v>
      </c>
      <c r="D56" s="21" t="s">
        <v>1002</v>
      </c>
      <c r="E56" s="8" t="s">
        <v>79</v>
      </c>
      <c r="F56" s="21" t="s">
        <v>904</v>
      </c>
      <c r="G56" s="21" t="s">
        <v>1041</v>
      </c>
      <c r="H56" s="21" t="s">
        <v>1042</v>
      </c>
      <c r="I56" s="10">
        <v>-8123871456410620</v>
      </c>
      <c r="J56" s="10">
        <v>-3.49007699430806E+16</v>
      </c>
      <c r="K56" s="21">
        <v>1</v>
      </c>
      <c r="L56" s="21">
        <v>0</v>
      </c>
      <c r="M56" s="21">
        <v>1</v>
      </c>
      <c r="N56" s="21">
        <v>1</v>
      </c>
      <c r="O56" s="21">
        <v>92</v>
      </c>
      <c r="P56" s="83">
        <v>44593</v>
      </c>
      <c r="Q56" s="83">
        <v>45992</v>
      </c>
      <c r="R56" s="13" t="s">
        <v>54</v>
      </c>
      <c r="S56" s="21">
        <v>92</v>
      </c>
      <c r="T56" s="84">
        <v>38</v>
      </c>
      <c r="U56" s="85">
        <f t="shared" si="12"/>
        <v>54</v>
      </c>
      <c r="V56" s="86">
        <f t="shared" si="0"/>
        <v>0.41304347826086957</v>
      </c>
      <c r="W56" s="87">
        <f t="shared" si="1"/>
        <v>15654.952076677315</v>
      </c>
      <c r="X56" s="88">
        <v>441000</v>
      </c>
      <c r="Y56" s="21" t="s">
        <v>55</v>
      </c>
      <c r="Z56" s="89">
        <v>28.17</v>
      </c>
      <c r="AA56" s="21">
        <v>2</v>
      </c>
      <c r="AB56" s="21" t="s">
        <v>55</v>
      </c>
      <c r="AC56" s="21">
        <v>12</v>
      </c>
      <c r="AD56" s="21">
        <v>8</v>
      </c>
      <c r="AE56" s="21">
        <v>1</v>
      </c>
      <c r="AF56" s="25" t="s">
        <v>1043</v>
      </c>
      <c r="AG56" s="25" t="s">
        <v>1044</v>
      </c>
      <c r="AH56" s="21" t="s">
        <v>1045</v>
      </c>
      <c r="AI56" s="21" t="s">
        <v>55</v>
      </c>
      <c r="AJ56" s="25" t="s">
        <v>1046</v>
      </c>
      <c r="AK56" s="8" t="s">
        <v>76</v>
      </c>
      <c r="AL56" s="90"/>
    </row>
    <row r="57" spans="1:38" ht="15.75" hidden="1" customHeight="1">
      <c r="A57" s="56" t="s">
        <v>612</v>
      </c>
      <c r="B57" s="33">
        <v>45671</v>
      </c>
      <c r="C57" s="57" t="s">
        <v>1047</v>
      </c>
      <c r="D57" s="21" t="s">
        <v>1048</v>
      </c>
      <c r="E57" s="8" t="s">
        <v>92</v>
      </c>
      <c r="F57" s="21" t="s">
        <v>266</v>
      </c>
      <c r="G57" s="21" t="s">
        <v>1049</v>
      </c>
      <c r="H57" s="21" t="s">
        <v>1050</v>
      </c>
      <c r="I57" s="10">
        <v>-8223449313840530</v>
      </c>
      <c r="J57" s="10">
        <v>-3.49295026924734E+16</v>
      </c>
      <c r="K57" s="21">
        <v>1</v>
      </c>
      <c r="L57" s="21">
        <v>0</v>
      </c>
      <c r="M57" s="21">
        <v>1</v>
      </c>
      <c r="N57" s="21">
        <v>1</v>
      </c>
      <c r="O57" s="21">
        <v>38</v>
      </c>
      <c r="P57" s="83">
        <v>41183</v>
      </c>
      <c r="Q57" s="83">
        <v>44906</v>
      </c>
      <c r="R57" s="13" t="s">
        <v>44</v>
      </c>
      <c r="S57" s="21">
        <v>38</v>
      </c>
      <c r="T57" s="84">
        <v>37</v>
      </c>
      <c r="U57" s="85">
        <f t="shared" si="12"/>
        <v>1</v>
      </c>
      <c r="V57" s="86">
        <f t="shared" si="0"/>
        <v>0.97368421052631582</v>
      </c>
      <c r="W57" s="87">
        <f t="shared" si="1"/>
        <v>7052.8967254408053</v>
      </c>
      <c r="X57" s="88">
        <v>280000</v>
      </c>
      <c r="Y57" s="96">
        <v>270000</v>
      </c>
      <c r="Z57" s="89">
        <v>39.700000000000003</v>
      </c>
      <c r="AA57" s="21">
        <v>3</v>
      </c>
      <c r="AB57" s="21" t="s">
        <v>55</v>
      </c>
      <c r="AC57" s="21">
        <v>19</v>
      </c>
      <c r="AD57" s="21">
        <v>2</v>
      </c>
      <c r="AE57" s="21">
        <v>1</v>
      </c>
      <c r="AF57" s="25" t="s">
        <v>1051</v>
      </c>
      <c r="AG57" s="25" t="s">
        <v>1052</v>
      </c>
      <c r="AH57" s="21" t="s">
        <v>1053</v>
      </c>
      <c r="AI57" s="21" t="s">
        <v>1054</v>
      </c>
      <c r="AJ57" s="25" t="s">
        <v>1055</v>
      </c>
      <c r="AK57" s="21" t="s">
        <v>612</v>
      </c>
      <c r="AL57" s="90"/>
    </row>
    <row r="58" spans="1:38" ht="15.75" hidden="1" customHeight="1">
      <c r="A58" s="30" t="s">
        <v>37</v>
      </c>
      <c r="B58" s="31">
        <v>45664</v>
      </c>
      <c r="C58" s="57" t="s">
        <v>1056</v>
      </c>
      <c r="D58" s="21" t="s">
        <v>662</v>
      </c>
      <c r="E58" s="8" t="s">
        <v>79</v>
      </c>
      <c r="F58" s="21" t="s">
        <v>339</v>
      </c>
      <c r="G58" s="21" t="s">
        <v>1057</v>
      </c>
      <c r="H58" s="21" t="s">
        <v>1058</v>
      </c>
      <c r="I58" s="10">
        <v>-8034710241640550</v>
      </c>
      <c r="J58" s="10">
        <v>-3.48893118025916E+16</v>
      </c>
      <c r="K58" s="21">
        <v>1</v>
      </c>
      <c r="L58" s="21">
        <v>0</v>
      </c>
      <c r="M58" s="21">
        <v>1</v>
      </c>
      <c r="N58" s="21">
        <v>1</v>
      </c>
      <c r="O58" s="21">
        <v>24</v>
      </c>
      <c r="P58" s="91">
        <v>43799</v>
      </c>
      <c r="Q58" s="91">
        <v>44896</v>
      </c>
      <c r="R58" s="13" t="s">
        <v>44</v>
      </c>
      <c r="S58" s="21">
        <v>24</v>
      </c>
      <c r="T58" s="84">
        <v>24</v>
      </c>
      <c r="U58" s="85">
        <f t="shared" si="12"/>
        <v>0</v>
      </c>
      <c r="V58" s="86">
        <f t="shared" si="0"/>
        <v>1</v>
      </c>
      <c r="W58" s="87">
        <f t="shared" si="1"/>
        <v>0</v>
      </c>
      <c r="X58" s="88">
        <v>0</v>
      </c>
      <c r="Y58" s="21" t="s">
        <v>55</v>
      </c>
      <c r="Z58" s="89">
        <v>32.6</v>
      </c>
      <c r="AA58" s="21">
        <v>1</v>
      </c>
      <c r="AB58" s="21" t="s">
        <v>55</v>
      </c>
      <c r="AC58" s="21">
        <v>6</v>
      </c>
      <c r="AD58" s="21">
        <v>4</v>
      </c>
      <c r="AE58" s="21">
        <v>1</v>
      </c>
      <c r="AF58" s="25" t="s">
        <v>1059</v>
      </c>
      <c r="AG58" s="25" t="s">
        <v>1060</v>
      </c>
      <c r="AH58" s="21" t="s">
        <v>1061</v>
      </c>
      <c r="AI58" s="21" t="s">
        <v>55</v>
      </c>
      <c r="AJ58" s="25" t="s">
        <v>1062</v>
      </c>
      <c r="AK58" s="21" t="s">
        <v>37</v>
      </c>
      <c r="AL58" s="90"/>
    </row>
    <row r="59" spans="1:38" ht="15.75" hidden="1" customHeight="1">
      <c r="A59" s="7" t="s">
        <v>76</v>
      </c>
      <c r="B59" s="12">
        <v>45667</v>
      </c>
      <c r="C59" s="57" t="s">
        <v>1063</v>
      </c>
      <c r="D59" s="21" t="s">
        <v>1064</v>
      </c>
      <c r="E59" s="8" t="s">
        <v>79</v>
      </c>
      <c r="F59" s="21" t="s">
        <v>688</v>
      </c>
      <c r="G59" s="21" t="s">
        <v>1065</v>
      </c>
      <c r="H59" s="21" t="s">
        <v>1066</v>
      </c>
      <c r="I59" s="10">
        <v>-8145257479078760</v>
      </c>
      <c r="J59" s="10">
        <v>-3.49054337517969E+16</v>
      </c>
      <c r="K59" s="21">
        <v>1</v>
      </c>
      <c r="L59" s="21">
        <v>0</v>
      </c>
      <c r="M59" s="21">
        <v>1</v>
      </c>
      <c r="N59" s="21">
        <v>1</v>
      </c>
      <c r="O59" s="21">
        <v>16</v>
      </c>
      <c r="P59" s="83">
        <v>40938</v>
      </c>
      <c r="Q59" s="83">
        <v>42278</v>
      </c>
      <c r="R59" s="13" t="s">
        <v>44</v>
      </c>
      <c r="S59" s="21">
        <v>16</v>
      </c>
      <c r="T59" s="84">
        <v>9</v>
      </c>
      <c r="U59" s="85">
        <f t="shared" si="12"/>
        <v>7</v>
      </c>
      <c r="V59" s="86">
        <f t="shared" si="0"/>
        <v>0.5625</v>
      </c>
      <c r="W59" s="87">
        <f t="shared" si="1"/>
        <v>18494.41087613293</v>
      </c>
      <c r="X59" s="88">
        <v>612165</v>
      </c>
      <c r="Y59" s="21" t="s">
        <v>55</v>
      </c>
      <c r="Z59" s="89">
        <v>33.1</v>
      </c>
      <c r="AA59" s="21">
        <v>4</v>
      </c>
      <c r="AB59" s="21" t="s">
        <v>55</v>
      </c>
      <c r="AC59" s="21">
        <v>14</v>
      </c>
      <c r="AD59" s="21">
        <v>6</v>
      </c>
      <c r="AE59" s="21">
        <v>1</v>
      </c>
      <c r="AF59" s="25" t="s">
        <v>1067</v>
      </c>
      <c r="AG59" s="25" t="s">
        <v>1068</v>
      </c>
      <c r="AH59" s="21" t="s">
        <v>1069</v>
      </c>
      <c r="AI59" s="21" t="s">
        <v>1070</v>
      </c>
      <c r="AJ59" s="25" t="s">
        <v>1071</v>
      </c>
      <c r="AK59" s="21" t="s">
        <v>76</v>
      </c>
      <c r="AL59" s="90"/>
    </row>
    <row r="60" spans="1:38" ht="15.75" hidden="1" customHeight="1">
      <c r="A60" s="7" t="s">
        <v>76</v>
      </c>
      <c r="B60" s="12">
        <v>45667</v>
      </c>
      <c r="C60" s="57" t="s">
        <v>1072</v>
      </c>
      <c r="D60" s="21" t="s">
        <v>1064</v>
      </c>
      <c r="E60" s="8" t="s">
        <v>79</v>
      </c>
      <c r="F60" s="21" t="s">
        <v>688</v>
      </c>
      <c r="G60" s="21" t="s">
        <v>1065</v>
      </c>
      <c r="H60" s="21" t="s">
        <v>1066</v>
      </c>
      <c r="I60" s="10">
        <v>-8145257479078760</v>
      </c>
      <c r="J60" s="10">
        <v>-3.49054337517969E+16</v>
      </c>
      <c r="K60" s="21">
        <v>1</v>
      </c>
      <c r="L60" s="21">
        <v>0</v>
      </c>
      <c r="M60" s="21">
        <v>1</v>
      </c>
      <c r="N60" s="21">
        <v>1</v>
      </c>
      <c r="O60" s="21">
        <v>28</v>
      </c>
      <c r="P60" s="83">
        <v>40938</v>
      </c>
      <c r="Q60" s="83">
        <v>42278</v>
      </c>
      <c r="R60" s="13" t="s">
        <v>44</v>
      </c>
      <c r="S60" s="21">
        <v>28</v>
      </c>
      <c r="T60" s="84">
        <v>19</v>
      </c>
      <c r="U60" s="85">
        <f t="shared" si="12"/>
        <v>9</v>
      </c>
      <c r="V60" s="86">
        <f t="shared" si="0"/>
        <v>0.6785714285714286</v>
      </c>
      <c r="W60" s="87">
        <f t="shared" si="1"/>
        <v>17000</v>
      </c>
      <c r="X60" s="88">
        <v>726410</v>
      </c>
      <c r="Y60" s="21" t="s">
        <v>55</v>
      </c>
      <c r="Z60" s="89">
        <v>42.73</v>
      </c>
      <c r="AA60" s="21">
        <v>4</v>
      </c>
      <c r="AB60" s="21" t="s">
        <v>55</v>
      </c>
      <c r="AC60" s="21">
        <v>14</v>
      </c>
      <c r="AD60" s="21">
        <v>6</v>
      </c>
      <c r="AE60" s="21">
        <v>1</v>
      </c>
      <c r="AF60" s="25" t="s">
        <v>1073</v>
      </c>
      <c r="AG60" s="25" t="s">
        <v>1068</v>
      </c>
      <c r="AH60" s="21" t="s">
        <v>1069</v>
      </c>
      <c r="AI60" s="21" t="s">
        <v>1070</v>
      </c>
      <c r="AJ60" s="25" t="s">
        <v>1074</v>
      </c>
      <c r="AK60" s="21" t="s">
        <v>76</v>
      </c>
      <c r="AL60" s="90"/>
    </row>
    <row r="61" spans="1:38" ht="15.75" hidden="1" customHeight="1">
      <c r="A61" s="7" t="s">
        <v>76</v>
      </c>
      <c r="B61" s="12">
        <v>45667</v>
      </c>
      <c r="C61" s="57" t="s">
        <v>1075</v>
      </c>
      <c r="D61" s="21" t="s">
        <v>1064</v>
      </c>
      <c r="E61" s="8" t="s">
        <v>79</v>
      </c>
      <c r="F61" s="21" t="s">
        <v>688</v>
      </c>
      <c r="G61" s="21" t="s">
        <v>1065</v>
      </c>
      <c r="H61" s="21" t="s">
        <v>1066</v>
      </c>
      <c r="I61" s="10">
        <v>-8145257479078760</v>
      </c>
      <c r="J61" s="10">
        <v>-3.49054337517969E+16</v>
      </c>
      <c r="K61" s="21">
        <v>1</v>
      </c>
      <c r="L61" s="21">
        <v>0</v>
      </c>
      <c r="M61" s="21">
        <v>1</v>
      </c>
      <c r="N61" s="21">
        <v>1</v>
      </c>
      <c r="O61" s="21">
        <v>40</v>
      </c>
      <c r="P61" s="83">
        <v>40938</v>
      </c>
      <c r="Q61" s="83">
        <v>42278</v>
      </c>
      <c r="R61" s="13" t="s">
        <v>44</v>
      </c>
      <c r="S61" s="21">
        <v>40</v>
      </c>
      <c r="T61" s="84">
        <v>33</v>
      </c>
      <c r="U61" s="85">
        <f t="shared" si="12"/>
        <v>7</v>
      </c>
      <c r="V61" s="86">
        <f t="shared" si="0"/>
        <v>0.82499999999999996</v>
      </c>
      <c r="W61" s="87">
        <f t="shared" si="1"/>
        <v>19000</v>
      </c>
      <c r="X61" s="88">
        <v>1113970</v>
      </c>
      <c r="Y61" s="21" t="s">
        <v>55</v>
      </c>
      <c r="Z61" s="89">
        <v>58.63</v>
      </c>
      <c r="AA61" s="21">
        <v>4</v>
      </c>
      <c r="AB61" s="21" t="s">
        <v>1076</v>
      </c>
      <c r="AC61" s="21">
        <v>14</v>
      </c>
      <c r="AD61" s="21">
        <v>6</v>
      </c>
      <c r="AE61" s="21">
        <v>1</v>
      </c>
      <c r="AF61" s="25" t="s">
        <v>1077</v>
      </c>
      <c r="AG61" s="25" t="s">
        <v>1068</v>
      </c>
      <c r="AH61" s="21" t="s">
        <v>1069</v>
      </c>
      <c r="AI61" s="21" t="s">
        <v>1070</v>
      </c>
      <c r="AJ61" s="25" t="s">
        <v>1078</v>
      </c>
      <c r="AK61" s="21" t="s">
        <v>76</v>
      </c>
      <c r="AL61" s="90"/>
    </row>
    <row r="62" spans="1:38" ht="15.75" hidden="1" customHeight="1">
      <c r="A62" s="30" t="s">
        <v>76</v>
      </c>
      <c r="B62" s="31">
        <v>45663</v>
      </c>
      <c r="C62" s="93" t="s">
        <v>1079</v>
      </c>
      <c r="D62" s="21" t="s">
        <v>753</v>
      </c>
      <c r="E62" s="8" t="s">
        <v>79</v>
      </c>
      <c r="F62" s="21" t="s">
        <v>911</v>
      </c>
      <c r="G62" s="21" t="s">
        <v>1080</v>
      </c>
      <c r="H62" s="21" t="s">
        <v>1081</v>
      </c>
      <c r="I62" s="10">
        <v>-8084833032599750</v>
      </c>
      <c r="J62" s="10">
        <v>-3.488823695704E+16</v>
      </c>
      <c r="K62" s="21">
        <v>1</v>
      </c>
      <c r="L62" s="21">
        <v>1</v>
      </c>
      <c r="M62" s="21">
        <v>1</v>
      </c>
      <c r="N62" s="21" t="s">
        <v>134</v>
      </c>
      <c r="O62" s="21">
        <v>294</v>
      </c>
      <c r="P62" s="83">
        <v>44956</v>
      </c>
      <c r="Q62" s="83">
        <v>45490</v>
      </c>
      <c r="R62" s="13" t="s">
        <v>44</v>
      </c>
      <c r="S62" s="21">
        <v>297</v>
      </c>
      <c r="T62" s="84">
        <v>297</v>
      </c>
      <c r="U62" s="85">
        <f t="shared" si="12"/>
        <v>0</v>
      </c>
      <c r="V62" s="86">
        <f t="shared" si="0"/>
        <v>1</v>
      </c>
      <c r="W62" s="87">
        <f t="shared" si="1"/>
        <v>0</v>
      </c>
      <c r="X62" s="88">
        <v>0</v>
      </c>
      <c r="Y62" s="96">
        <v>436432.66</v>
      </c>
      <c r="Z62" s="89">
        <v>39</v>
      </c>
      <c r="AA62" s="21">
        <v>4</v>
      </c>
      <c r="AB62" s="89" t="s">
        <v>55</v>
      </c>
      <c r="AC62" s="21">
        <v>27</v>
      </c>
      <c r="AD62" s="21">
        <v>11</v>
      </c>
      <c r="AE62" s="21">
        <v>1</v>
      </c>
      <c r="AF62" s="25" t="s">
        <v>55</v>
      </c>
      <c r="AG62" s="25" t="s">
        <v>1082</v>
      </c>
      <c r="AH62" s="21" t="s">
        <v>1083</v>
      </c>
      <c r="AI62" s="21" t="s">
        <v>55</v>
      </c>
      <c r="AJ62" s="25" t="s">
        <v>1084</v>
      </c>
      <c r="AK62" s="21" t="s">
        <v>76</v>
      </c>
      <c r="AL62" s="90"/>
    </row>
    <row r="63" spans="1:38" ht="15.75" hidden="1" customHeight="1">
      <c r="A63" s="7" t="s">
        <v>612</v>
      </c>
      <c r="B63" s="12">
        <v>45671</v>
      </c>
      <c r="C63" s="57" t="s">
        <v>1085</v>
      </c>
      <c r="D63" s="21" t="s">
        <v>1086</v>
      </c>
      <c r="E63" s="8" t="s">
        <v>79</v>
      </c>
      <c r="F63" s="21" t="s">
        <v>1087</v>
      </c>
      <c r="G63" s="21" t="s">
        <v>1088</v>
      </c>
      <c r="H63" s="21" t="s">
        <v>1089</v>
      </c>
      <c r="I63" s="10">
        <v>-8033295660985070</v>
      </c>
      <c r="J63" s="10">
        <v>-3.49145397174259E+16</v>
      </c>
      <c r="K63" s="21">
        <v>1</v>
      </c>
      <c r="L63" s="21">
        <v>0</v>
      </c>
      <c r="M63" s="21">
        <v>1</v>
      </c>
      <c r="N63" s="21">
        <v>1</v>
      </c>
      <c r="O63" s="21">
        <v>70</v>
      </c>
      <c r="P63" s="83">
        <v>43615</v>
      </c>
      <c r="Q63" s="83">
        <v>44835</v>
      </c>
      <c r="R63" s="13" t="s">
        <v>44</v>
      </c>
      <c r="S63" s="21">
        <v>70</v>
      </c>
      <c r="T63" s="84">
        <v>69</v>
      </c>
      <c r="U63" s="85">
        <f t="shared" si="12"/>
        <v>1</v>
      </c>
      <c r="V63" s="86">
        <f t="shared" si="0"/>
        <v>0.98571428571428577</v>
      </c>
      <c r="W63" s="87">
        <f t="shared" si="1"/>
        <v>10237.642162162163</v>
      </c>
      <c r="X63" s="88">
        <v>378792.76</v>
      </c>
      <c r="Y63" s="21" t="s">
        <v>55</v>
      </c>
      <c r="Z63" s="89">
        <v>37</v>
      </c>
      <c r="AA63" s="21">
        <v>2</v>
      </c>
      <c r="AB63" s="21" t="s">
        <v>55</v>
      </c>
      <c r="AC63" s="21">
        <v>14</v>
      </c>
      <c r="AD63" s="21">
        <v>5</v>
      </c>
      <c r="AE63" s="21">
        <v>1</v>
      </c>
      <c r="AF63" s="25" t="s">
        <v>1090</v>
      </c>
      <c r="AG63" s="25" t="s">
        <v>1091</v>
      </c>
      <c r="AH63" s="25" t="s">
        <v>1092</v>
      </c>
      <c r="AI63" s="21" t="s">
        <v>1010</v>
      </c>
      <c r="AJ63" s="25" t="s">
        <v>1093</v>
      </c>
      <c r="AK63" s="8" t="s">
        <v>612</v>
      </c>
      <c r="AL63" s="90"/>
    </row>
    <row r="64" spans="1:38" ht="15.75" hidden="1" customHeight="1">
      <c r="A64" s="7" t="s">
        <v>76</v>
      </c>
      <c r="B64" s="12">
        <v>45667</v>
      </c>
      <c r="C64" s="57" t="s">
        <v>1094</v>
      </c>
      <c r="D64" s="21" t="s">
        <v>1064</v>
      </c>
      <c r="E64" s="8" t="s">
        <v>79</v>
      </c>
      <c r="F64" s="21" t="s">
        <v>887</v>
      </c>
      <c r="G64" s="21" t="s">
        <v>1095</v>
      </c>
      <c r="H64" s="21" t="s">
        <v>1096</v>
      </c>
      <c r="I64" s="10">
        <v>-8049718565659520</v>
      </c>
      <c r="J64" s="10">
        <v>-3.49011317463025E+16</v>
      </c>
      <c r="K64" s="21">
        <v>1</v>
      </c>
      <c r="L64" s="21">
        <v>0</v>
      </c>
      <c r="M64" s="21">
        <v>1</v>
      </c>
      <c r="N64" s="21">
        <v>1</v>
      </c>
      <c r="O64" s="21">
        <v>60</v>
      </c>
      <c r="P64" s="83">
        <v>44042</v>
      </c>
      <c r="Q64" s="83">
        <v>45626</v>
      </c>
      <c r="R64" s="13" t="s">
        <v>44</v>
      </c>
      <c r="S64" s="21">
        <v>60</v>
      </c>
      <c r="T64" s="84">
        <v>50</v>
      </c>
      <c r="U64" s="85">
        <f t="shared" si="12"/>
        <v>10</v>
      </c>
      <c r="V64" s="86">
        <f t="shared" si="0"/>
        <v>0.83333333333333337</v>
      </c>
      <c r="W64" s="87">
        <f t="shared" si="1"/>
        <v>10606.060606060606</v>
      </c>
      <c r="X64" s="88">
        <v>350000</v>
      </c>
      <c r="Y64" s="21" t="s">
        <v>55</v>
      </c>
      <c r="Z64" s="89">
        <v>33</v>
      </c>
      <c r="AA64" s="21">
        <v>2</v>
      </c>
      <c r="AB64" s="21" t="s">
        <v>55</v>
      </c>
      <c r="AC64" s="21">
        <v>15</v>
      </c>
      <c r="AD64" s="21">
        <v>4</v>
      </c>
      <c r="AE64" s="21">
        <v>1</v>
      </c>
      <c r="AF64" s="25" t="s">
        <v>1097</v>
      </c>
      <c r="AG64" s="25" t="s">
        <v>1098</v>
      </c>
      <c r="AH64" s="21" t="s">
        <v>1099</v>
      </c>
      <c r="AI64" s="21" t="s">
        <v>1100</v>
      </c>
      <c r="AJ64" s="25" t="s">
        <v>1101</v>
      </c>
      <c r="AK64" s="21" t="s">
        <v>76</v>
      </c>
      <c r="AL64" s="90"/>
    </row>
    <row r="65" spans="1:38" ht="15.75" hidden="1" customHeight="1">
      <c r="A65" s="7" t="s">
        <v>76</v>
      </c>
      <c r="B65" s="12">
        <v>45667</v>
      </c>
      <c r="C65" s="57" t="s">
        <v>1102</v>
      </c>
      <c r="D65" s="21" t="s">
        <v>1103</v>
      </c>
      <c r="E65" s="8" t="s">
        <v>79</v>
      </c>
      <c r="F65" s="21" t="s">
        <v>1104</v>
      </c>
      <c r="G65" s="21" t="s">
        <v>1105</v>
      </c>
      <c r="H65" s="21" t="s">
        <v>1106</v>
      </c>
      <c r="I65" s="10">
        <v>-8055497309202200</v>
      </c>
      <c r="J65" s="10">
        <v>-3.49070714913104E+16</v>
      </c>
      <c r="K65" s="21">
        <v>1</v>
      </c>
      <c r="L65" s="21">
        <v>1</v>
      </c>
      <c r="M65" s="21">
        <v>1</v>
      </c>
      <c r="N65" s="21">
        <v>1</v>
      </c>
      <c r="O65" s="21">
        <v>54</v>
      </c>
      <c r="P65" s="83">
        <v>43281</v>
      </c>
      <c r="Q65" s="83">
        <v>43448</v>
      </c>
      <c r="R65" s="13" t="s">
        <v>44</v>
      </c>
      <c r="S65" s="21">
        <v>54</v>
      </c>
      <c r="T65" s="84">
        <v>41</v>
      </c>
      <c r="U65" s="85">
        <f t="shared" si="12"/>
        <v>13</v>
      </c>
      <c r="V65" s="86">
        <f t="shared" si="0"/>
        <v>0.7592592592592593</v>
      </c>
      <c r="W65" s="87">
        <f t="shared" si="1"/>
        <v>9496.5986394557822</v>
      </c>
      <c r="X65" s="88">
        <v>349000</v>
      </c>
      <c r="Y65" s="21" t="s">
        <v>55</v>
      </c>
      <c r="Z65" s="89">
        <v>36.75</v>
      </c>
      <c r="AA65" s="21">
        <v>2</v>
      </c>
      <c r="AB65" s="21" t="s">
        <v>55</v>
      </c>
      <c r="AC65" s="21">
        <v>9</v>
      </c>
      <c r="AD65" s="21">
        <v>6</v>
      </c>
      <c r="AE65" s="21">
        <v>1</v>
      </c>
      <c r="AF65" s="25" t="s">
        <v>1107</v>
      </c>
      <c r="AG65" s="25" t="s">
        <v>1108</v>
      </c>
      <c r="AH65" s="21" t="s">
        <v>1109</v>
      </c>
      <c r="AI65" s="21" t="s">
        <v>1110</v>
      </c>
      <c r="AJ65" s="25" t="s">
        <v>1111</v>
      </c>
      <c r="AK65" s="8" t="s">
        <v>76</v>
      </c>
      <c r="AL65" s="90"/>
    </row>
    <row r="66" spans="1:38" ht="15.75" hidden="1" customHeight="1">
      <c r="A66" s="7" t="s">
        <v>612</v>
      </c>
      <c r="B66" s="12">
        <v>45663</v>
      </c>
      <c r="C66" s="57" t="s">
        <v>1112</v>
      </c>
      <c r="D66" s="102" t="s">
        <v>1113</v>
      </c>
      <c r="E66" s="8" t="s">
        <v>79</v>
      </c>
      <c r="F66" s="21" t="s">
        <v>1114</v>
      </c>
      <c r="G66" s="21" t="s">
        <v>1115</v>
      </c>
      <c r="H66" s="21" t="s">
        <v>1116</v>
      </c>
      <c r="I66" s="10">
        <v>-8043848840304480</v>
      </c>
      <c r="J66" s="10">
        <v>-3.48909763767971E+16</v>
      </c>
      <c r="K66" s="21">
        <v>1</v>
      </c>
      <c r="L66" s="21">
        <v>0</v>
      </c>
      <c r="M66" s="21">
        <v>1</v>
      </c>
      <c r="N66" s="21">
        <v>1</v>
      </c>
      <c r="O66" s="21">
        <v>39</v>
      </c>
      <c r="P66" s="83">
        <v>42643</v>
      </c>
      <c r="Q66" s="83">
        <v>44348</v>
      </c>
      <c r="R66" s="13" t="s">
        <v>44</v>
      </c>
      <c r="S66" s="21">
        <v>39</v>
      </c>
      <c r="T66" s="84">
        <v>34</v>
      </c>
      <c r="U66" s="85">
        <f t="shared" si="12"/>
        <v>5</v>
      </c>
      <c r="V66" s="86">
        <f t="shared" si="0"/>
        <v>0.87179487179487181</v>
      </c>
      <c r="W66" s="87">
        <f t="shared" si="1"/>
        <v>10840.452571428572</v>
      </c>
      <c r="X66" s="88">
        <v>379415.84</v>
      </c>
      <c r="Y66" s="96">
        <v>354594.25</v>
      </c>
      <c r="Z66" s="89">
        <v>35</v>
      </c>
      <c r="AA66" s="21">
        <v>2</v>
      </c>
      <c r="AB66" s="21" t="s">
        <v>55</v>
      </c>
      <c r="AC66" s="21">
        <v>13</v>
      </c>
      <c r="AD66" s="21">
        <v>3</v>
      </c>
      <c r="AE66" s="21">
        <v>1</v>
      </c>
      <c r="AF66" s="25" t="s">
        <v>1117</v>
      </c>
      <c r="AG66" s="25" t="s">
        <v>1118</v>
      </c>
      <c r="AH66" s="21" t="s">
        <v>1119</v>
      </c>
      <c r="AI66" s="21" t="s">
        <v>55</v>
      </c>
      <c r="AJ66" s="25" t="s">
        <v>1120</v>
      </c>
      <c r="AK66" s="8" t="s">
        <v>612</v>
      </c>
      <c r="AL66" s="90"/>
    </row>
    <row r="67" spans="1:38" ht="15.75" hidden="1" customHeight="1">
      <c r="A67" s="7" t="s">
        <v>612</v>
      </c>
      <c r="B67" s="12">
        <v>45663</v>
      </c>
      <c r="C67" s="57" t="s">
        <v>1121</v>
      </c>
      <c r="D67" s="21" t="s">
        <v>1113</v>
      </c>
      <c r="E67" s="8" t="s">
        <v>79</v>
      </c>
      <c r="F67" s="21" t="s">
        <v>688</v>
      </c>
      <c r="G67" s="21" t="s">
        <v>1122</v>
      </c>
      <c r="H67" s="21" t="s">
        <v>1123</v>
      </c>
      <c r="I67" s="10">
        <v>-8135072372382650</v>
      </c>
      <c r="J67" s="10">
        <v>-3.49079532173214E+16</v>
      </c>
      <c r="K67" s="21">
        <v>1</v>
      </c>
      <c r="L67" s="21">
        <v>1</v>
      </c>
      <c r="M67" s="21">
        <v>1</v>
      </c>
      <c r="N67" s="21">
        <v>1</v>
      </c>
      <c r="O67" s="21">
        <v>23</v>
      </c>
      <c r="P67" s="83">
        <v>44593</v>
      </c>
      <c r="Q67" s="83">
        <v>44986</v>
      </c>
      <c r="R67" s="13" t="s">
        <v>44</v>
      </c>
      <c r="S67" s="21">
        <v>23</v>
      </c>
      <c r="T67" s="84">
        <v>20</v>
      </c>
      <c r="U67" s="85">
        <f t="shared" si="12"/>
        <v>3</v>
      </c>
      <c r="V67" s="86">
        <f t="shared" si="0"/>
        <v>0.86956521739130432</v>
      </c>
      <c r="W67" s="87">
        <f t="shared" si="1"/>
        <v>11440</v>
      </c>
      <c r="X67" s="88">
        <v>320320</v>
      </c>
      <c r="Y67" s="21" t="s">
        <v>55</v>
      </c>
      <c r="Z67" s="89">
        <v>28</v>
      </c>
      <c r="AA67" s="21">
        <v>1</v>
      </c>
      <c r="AB67" s="21" t="s">
        <v>55</v>
      </c>
      <c r="AC67" s="21">
        <v>14</v>
      </c>
      <c r="AD67" s="21">
        <v>1</v>
      </c>
      <c r="AE67" s="21">
        <v>1</v>
      </c>
      <c r="AF67" s="25" t="s">
        <v>1124</v>
      </c>
      <c r="AG67" s="25" t="s">
        <v>1125</v>
      </c>
      <c r="AH67" s="21" t="s">
        <v>1126</v>
      </c>
      <c r="AI67" s="21" t="s">
        <v>55</v>
      </c>
      <c r="AJ67" s="25" t="s">
        <v>1127</v>
      </c>
      <c r="AK67" s="8" t="s">
        <v>612</v>
      </c>
      <c r="AL67" s="61"/>
    </row>
    <row r="68" spans="1:38" ht="15.75" hidden="1" customHeight="1">
      <c r="A68" s="30" t="s">
        <v>37</v>
      </c>
      <c r="B68" s="31">
        <v>45665</v>
      </c>
      <c r="C68" s="57" t="s">
        <v>1128</v>
      </c>
      <c r="D68" s="21" t="s">
        <v>652</v>
      </c>
      <c r="E68" s="8" t="s">
        <v>79</v>
      </c>
      <c r="F68" s="21" t="s">
        <v>283</v>
      </c>
      <c r="G68" s="21" t="s">
        <v>1129</v>
      </c>
      <c r="H68" s="21" t="s">
        <v>1130</v>
      </c>
      <c r="I68" s="10">
        <v>-8044726716812510</v>
      </c>
      <c r="J68" s="10">
        <v>-3.49464884518838E+16</v>
      </c>
      <c r="K68" s="21">
        <v>1</v>
      </c>
      <c r="L68" s="21">
        <v>0</v>
      </c>
      <c r="M68" s="21">
        <v>1</v>
      </c>
      <c r="N68" s="21" t="s">
        <v>134</v>
      </c>
      <c r="O68" s="21">
        <v>48</v>
      </c>
      <c r="P68" s="83">
        <v>45200</v>
      </c>
      <c r="Q68" s="83">
        <v>46327</v>
      </c>
      <c r="R68" s="13" t="s">
        <v>54</v>
      </c>
      <c r="S68" s="21">
        <v>128</v>
      </c>
      <c r="T68" s="84">
        <v>128</v>
      </c>
      <c r="U68" s="85">
        <f t="shared" si="12"/>
        <v>0</v>
      </c>
      <c r="V68" s="86">
        <f t="shared" si="0"/>
        <v>1</v>
      </c>
      <c r="W68" s="87">
        <f t="shared" si="1"/>
        <v>0</v>
      </c>
      <c r="X68" s="88">
        <v>0</v>
      </c>
      <c r="Y68" s="21" t="s">
        <v>55</v>
      </c>
      <c r="Z68" s="89">
        <v>31.09</v>
      </c>
      <c r="AA68" s="21">
        <v>2</v>
      </c>
      <c r="AB68" s="89" t="s">
        <v>1131</v>
      </c>
      <c r="AC68" s="21">
        <v>16</v>
      </c>
      <c r="AD68" s="21">
        <v>8</v>
      </c>
      <c r="AE68" s="21">
        <v>1</v>
      </c>
      <c r="AF68" s="25" t="s">
        <v>55</v>
      </c>
      <c r="AG68" s="25" t="s">
        <v>1132</v>
      </c>
      <c r="AH68" s="21" t="s">
        <v>1133</v>
      </c>
      <c r="AI68" s="21" t="s">
        <v>1134</v>
      </c>
      <c r="AJ68" s="25" t="s">
        <v>1135</v>
      </c>
      <c r="AK68" s="8" t="s">
        <v>37</v>
      </c>
      <c r="AL68" s="61"/>
    </row>
    <row r="69" spans="1:38" ht="15.75" hidden="1" customHeight="1">
      <c r="A69" s="7" t="s">
        <v>612</v>
      </c>
      <c r="B69" s="12">
        <v>45672</v>
      </c>
      <c r="C69" s="57" t="s">
        <v>1136</v>
      </c>
      <c r="D69" s="21" t="s">
        <v>1137</v>
      </c>
      <c r="E69" s="8" t="s">
        <v>79</v>
      </c>
      <c r="F69" s="21" t="s">
        <v>283</v>
      </c>
      <c r="G69" s="21" t="s">
        <v>1138</v>
      </c>
      <c r="H69" s="21" t="s">
        <v>1139</v>
      </c>
      <c r="I69" s="10">
        <v>-8040724201487060</v>
      </c>
      <c r="J69" s="10">
        <v>-3.49451425775632E+16</v>
      </c>
      <c r="K69" s="21">
        <v>1</v>
      </c>
      <c r="L69" s="21">
        <v>0</v>
      </c>
      <c r="M69" s="21">
        <v>1</v>
      </c>
      <c r="N69" s="21" t="s">
        <v>134</v>
      </c>
      <c r="O69" s="21">
        <v>17</v>
      </c>
      <c r="P69" s="83">
        <v>44591</v>
      </c>
      <c r="Q69" s="83">
        <v>45839</v>
      </c>
      <c r="R69" s="13" t="s">
        <v>54</v>
      </c>
      <c r="S69" s="21">
        <v>45</v>
      </c>
      <c r="T69" s="84">
        <v>37</v>
      </c>
      <c r="U69" s="85">
        <f t="shared" si="12"/>
        <v>8</v>
      </c>
      <c r="V69" s="86">
        <f t="shared" si="0"/>
        <v>0.82222222222222219</v>
      </c>
      <c r="W69" s="87">
        <f t="shared" si="1"/>
        <v>8487.3632591474907</v>
      </c>
      <c r="X69" s="88">
        <v>225000</v>
      </c>
      <c r="Y69" s="21" t="s">
        <v>55</v>
      </c>
      <c r="Z69" s="89">
        <v>26.51</v>
      </c>
      <c r="AA69" s="21">
        <v>2</v>
      </c>
      <c r="AB69" s="21" t="s">
        <v>55</v>
      </c>
      <c r="AC69" s="21">
        <v>9</v>
      </c>
      <c r="AD69" s="21">
        <v>5</v>
      </c>
      <c r="AE69" s="21">
        <v>1</v>
      </c>
      <c r="AF69" s="25" t="s">
        <v>1140</v>
      </c>
      <c r="AG69" s="25" t="s">
        <v>1141</v>
      </c>
      <c r="AH69" s="21" t="s">
        <v>1142</v>
      </c>
      <c r="AI69" s="21" t="s">
        <v>1143</v>
      </c>
      <c r="AJ69" s="25" t="s">
        <v>1144</v>
      </c>
      <c r="AK69" s="8" t="s">
        <v>612</v>
      </c>
      <c r="AL69" s="61"/>
    </row>
    <row r="70" spans="1:38" ht="15.75" hidden="1" customHeight="1">
      <c r="A70" s="7" t="s">
        <v>76</v>
      </c>
      <c r="B70" s="12">
        <v>45665</v>
      </c>
      <c r="C70" s="57" t="s">
        <v>1145</v>
      </c>
      <c r="D70" s="21" t="s">
        <v>1002</v>
      </c>
      <c r="E70" s="8" t="s">
        <v>79</v>
      </c>
      <c r="F70" s="21" t="s">
        <v>688</v>
      </c>
      <c r="G70" s="21" t="s">
        <v>1146</v>
      </c>
      <c r="H70" s="21" t="s">
        <v>1147</v>
      </c>
      <c r="I70" s="10">
        <v>-8123353017097870</v>
      </c>
      <c r="J70" s="10">
        <v>-3.49050590358807E+16</v>
      </c>
      <c r="K70" s="21">
        <v>1</v>
      </c>
      <c r="L70" s="21">
        <v>1</v>
      </c>
      <c r="M70" s="21">
        <v>1</v>
      </c>
      <c r="N70" s="21">
        <v>1</v>
      </c>
      <c r="O70" s="21">
        <v>72</v>
      </c>
      <c r="P70" s="83">
        <v>43865</v>
      </c>
      <c r="Q70" s="83">
        <v>45323</v>
      </c>
      <c r="R70" s="13" t="s">
        <v>44</v>
      </c>
      <c r="S70" s="21">
        <v>72</v>
      </c>
      <c r="T70" s="84">
        <v>56</v>
      </c>
      <c r="U70" s="85">
        <f t="shared" si="12"/>
        <v>16</v>
      </c>
      <c r="V70" s="86">
        <f t="shared" si="0"/>
        <v>0.77777777777777779</v>
      </c>
      <c r="W70" s="87">
        <f t="shared" si="1"/>
        <v>11221.507890122735</v>
      </c>
      <c r="X70" s="88">
        <v>384000</v>
      </c>
      <c r="Y70" s="21" t="s">
        <v>55</v>
      </c>
      <c r="Z70" s="89">
        <v>34.22</v>
      </c>
      <c r="AA70" s="21">
        <v>2</v>
      </c>
      <c r="AB70" s="21" t="s">
        <v>55</v>
      </c>
      <c r="AC70" s="21">
        <v>18</v>
      </c>
      <c r="AD70" s="21">
        <v>4</v>
      </c>
      <c r="AE70" s="21">
        <v>1</v>
      </c>
      <c r="AF70" s="25" t="s">
        <v>1148</v>
      </c>
      <c r="AG70" s="20" t="s">
        <v>1149</v>
      </c>
      <c r="AH70" s="21" t="s">
        <v>1150</v>
      </c>
      <c r="AI70" s="21" t="s">
        <v>1151</v>
      </c>
      <c r="AJ70" s="25" t="s">
        <v>1152</v>
      </c>
      <c r="AK70" s="8" t="s">
        <v>76</v>
      </c>
      <c r="AL70" s="90"/>
    </row>
    <row r="71" spans="1:38" ht="15.75" hidden="1" customHeight="1">
      <c r="A71" s="7" t="s">
        <v>76</v>
      </c>
      <c r="B71" s="12">
        <v>45665</v>
      </c>
      <c r="C71" s="57" t="s">
        <v>1153</v>
      </c>
      <c r="D71" s="21" t="s">
        <v>1002</v>
      </c>
      <c r="E71" s="8" t="s">
        <v>92</v>
      </c>
      <c r="F71" s="21" t="s">
        <v>784</v>
      </c>
      <c r="G71" s="21" t="s">
        <v>1154</v>
      </c>
      <c r="H71" s="21" t="s">
        <v>1155</v>
      </c>
      <c r="I71" s="10">
        <v>-8187167424608900</v>
      </c>
      <c r="J71" s="10">
        <v>-3.4921332804119E+16</v>
      </c>
      <c r="K71" s="21">
        <v>1</v>
      </c>
      <c r="L71" s="21">
        <v>1</v>
      </c>
      <c r="M71" s="21">
        <v>1</v>
      </c>
      <c r="N71" s="21">
        <v>1</v>
      </c>
      <c r="O71" s="21">
        <v>120</v>
      </c>
      <c r="P71" s="83">
        <v>44958</v>
      </c>
      <c r="Q71" s="83">
        <v>45839</v>
      </c>
      <c r="R71" s="13" t="s">
        <v>54</v>
      </c>
      <c r="S71" s="21">
        <v>120</v>
      </c>
      <c r="T71" s="84">
        <v>37</v>
      </c>
      <c r="U71" s="85">
        <f t="shared" si="12"/>
        <v>83</v>
      </c>
      <c r="V71" s="86">
        <f t="shared" si="0"/>
        <v>0.30833333333333335</v>
      </c>
      <c r="W71" s="87">
        <f t="shared" si="1"/>
        <v>8581.6448152562571</v>
      </c>
      <c r="X71" s="88">
        <v>288000</v>
      </c>
      <c r="Y71" s="21" t="s">
        <v>55</v>
      </c>
      <c r="Z71" s="89">
        <v>33.56</v>
      </c>
      <c r="AA71" s="21">
        <v>2</v>
      </c>
      <c r="AB71" s="21" t="s">
        <v>55</v>
      </c>
      <c r="AC71" s="21">
        <v>24</v>
      </c>
      <c r="AD71" s="21">
        <v>5</v>
      </c>
      <c r="AE71" s="21">
        <v>1</v>
      </c>
      <c r="AF71" s="25" t="s">
        <v>1156</v>
      </c>
      <c r="AG71" s="25" t="s">
        <v>1157</v>
      </c>
      <c r="AH71" s="21" t="s">
        <v>1045</v>
      </c>
      <c r="AI71" s="21" t="s">
        <v>1158</v>
      </c>
      <c r="AJ71" s="25" t="s">
        <v>1159</v>
      </c>
      <c r="AK71" s="8" t="s">
        <v>76</v>
      </c>
      <c r="AL71" s="61"/>
    </row>
    <row r="72" spans="1:38" ht="15.75" hidden="1" customHeight="1">
      <c r="A72" s="30" t="s">
        <v>76</v>
      </c>
      <c r="B72" s="31">
        <v>45665</v>
      </c>
      <c r="C72" s="57" t="s">
        <v>1160</v>
      </c>
      <c r="D72" s="21" t="s">
        <v>1002</v>
      </c>
      <c r="E72" s="8" t="s">
        <v>79</v>
      </c>
      <c r="F72" s="21" t="s">
        <v>904</v>
      </c>
      <c r="G72" s="21" t="s">
        <v>1161</v>
      </c>
      <c r="H72" s="21" t="s">
        <v>1162</v>
      </c>
      <c r="I72" s="10">
        <v>-8142274136917100</v>
      </c>
      <c r="J72" s="10">
        <v>-3.49084577767955E+16</v>
      </c>
      <c r="K72" s="21">
        <v>1</v>
      </c>
      <c r="L72" s="21">
        <v>0</v>
      </c>
      <c r="M72" s="21">
        <v>1</v>
      </c>
      <c r="N72" s="21">
        <v>1</v>
      </c>
      <c r="O72" s="21">
        <v>56</v>
      </c>
      <c r="P72" s="83">
        <v>42399</v>
      </c>
      <c r="Q72" s="83">
        <v>43709</v>
      </c>
      <c r="R72" s="13" t="s">
        <v>44</v>
      </c>
      <c r="S72" s="21">
        <v>56</v>
      </c>
      <c r="T72" s="84">
        <v>56</v>
      </c>
      <c r="U72" s="85">
        <f t="shared" si="12"/>
        <v>0</v>
      </c>
      <c r="V72" s="86">
        <f t="shared" si="0"/>
        <v>1</v>
      </c>
      <c r="W72" s="87">
        <f t="shared" si="1"/>
        <v>0</v>
      </c>
      <c r="X72" s="88">
        <v>0</v>
      </c>
      <c r="Y72" s="21" t="s">
        <v>55</v>
      </c>
      <c r="Z72" s="89">
        <v>37</v>
      </c>
      <c r="AA72" s="21">
        <v>2</v>
      </c>
      <c r="AB72" s="21" t="s">
        <v>55</v>
      </c>
      <c r="AC72" s="21">
        <v>8</v>
      </c>
      <c r="AD72" s="21">
        <v>7</v>
      </c>
      <c r="AE72" s="21">
        <v>1</v>
      </c>
      <c r="AF72" s="25" t="s">
        <v>55</v>
      </c>
      <c r="AG72" s="25" t="s">
        <v>1157</v>
      </c>
      <c r="AH72" s="21" t="s">
        <v>1163</v>
      </c>
      <c r="AI72" s="21" t="s">
        <v>55</v>
      </c>
      <c r="AJ72" s="25" t="s">
        <v>1164</v>
      </c>
      <c r="AK72" s="8" t="s">
        <v>76</v>
      </c>
      <c r="AL72" s="61"/>
    </row>
    <row r="73" spans="1:38" ht="15" hidden="1" customHeight="1">
      <c r="A73" s="7" t="s">
        <v>612</v>
      </c>
      <c r="B73" s="12">
        <v>45677</v>
      </c>
      <c r="C73" s="57" t="s">
        <v>1165</v>
      </c>
      <c r="D73" s="21" t="s">
        <v>1166</v>
      </c>
      <c r="E73" s="8" t="s">
        <v>79</v>
      </c>
      <c r="F73" s="21" t="s">
        <v>1087</v>
      </c>
      <c r="G73" s="21" t="s">
        <v>1167</v>
      </c>
      <c r="H73" s="21" t="s">
        <v>1168</v>
      </c>
      <c r="I73" s="10">
        <v>-8031023363862600</v>
      </c>
      <c r="J73" s="10">
        <v>-3.49105700604431E+16</v>
      </c>
      <c r="K73" s="21">
        <v>1</v>
      </c>
      <c r="L73" s="21">
        <v>1</v>
      </c>
      <c r="M73" s="21">
        <v>1</v>
      </c>
      <c r="N73" s="21">
        <v>1</v>
      </c>
      <c r="O73" s="21">
        <v>48</v>
      </c>
      <c r="P73" s="83">
        <v>44936</v>
      </c>
      <c r="Q73" s="83">
        <v>46357</v>
      </c>
      <c r="R73" s="13" t="s">
        <v>54</v>
      </c>
      <c r="S73" s="21">
        <v>48</v>
      </c>
      <c r="T73" s="84">
        <v>45</v>
      </c>
      <c r="U73" s="85">
        <f t="shared" si="12"/>
        <v>3</v>
      </c>
      <c r="V73" s="86">
        <f t="shared" si="0"/>
        <v>0.9375</v>
      </c>
      <c r="W73" s="87">
        <f t="shared" si="1"/>
        <v>12000</v>
      </c>
      <c r="X73" s="88">
        <v>360000</v>
      </c>
      <c r="Y73" s="21" t="s">
        <v>55</v>
      </c>
      <c r="Z73" s="89">
        <v>30</v>
      </c>
      <c r="AA73" s="21">
        <v>2</v>
      </c>
      <c r="AB73" s="21" t="s">
        <v>55</v>
      </c>
      <c r="AC73" s="21">
        <v>12</v>
      </c>
      <c r="AD73" s="21">
        <v>2</v>
      </c>
      <c r="AE73" s="21">
        <v>1</v>
      </c>
      <c r="AF73" s="25" t="s">
        <v>1169</v>
      </c>
      <c r="AG73" s="25" t="s">
        <v>1170</v>
      </c>
      <c r="AH73" s="21" t="s">
        <v>1171</v>
      </c>
      <c r="AI73" s="21" t="s">
        <v>55</v>
      </c>
      <c r="AJ73" s="25" t="s">
        <v>1172</v>
      </c>
      <c r="AK73" s="21" t="s">
        <v>612</v>
      </c>
      <c r="AL73" s="61"/>
    </row>
    <row r="74" spans="1:38" ht="15.75" hidden="1" customHeight="1">
      <c r="A74" s="7" t="s">
        <v>37</v>
      </c>
      <c r="B74" s="12">
        <v>45665</v>
      </c>
      <c r="C74" s="57" t="s">
        <v>1173</v>
      </c>
      <c r="D74" s="21" t="s">
        <v>652</v>
      </c>
      <c r="E74" s="8" t="s">
        <v>79</v>
      </c>
      <c r="F74" s="21" t="s">
        <v>1104</v>
      </c>
      <c r="G74" s="21" t="s">
        <v>1174</v>
      </c>
      <c r="H74" s="21" t="s">
        <v>1175</v>
      </c>
      <c r="I74" s="10">
        <v>-8048125151870530</v>
      </c>
      <c r="J74" s="10">
        <v>-3.490443029029E+16</v>
      </c>
      <c r="K74" s="21">
        <v>1</v>
      </c>
      <c r="L74" s="21">
        <v>1</v>
      </c>
      <c r="M74" s="21">
        <v>1</v>
      </c>
      <c r="N74" s="21">
        <v>1</v>
      </c>
      <c r="O74" s="21">
        <v>42</v>
      </c>
      <c r="P74" s="83">
        <v>44864</v>
      </c>
      <c r="Q74" s="83">
        <v>45809</v>
      </c>
      <c r="R74" s="13" t="s">
        <v>54</v>
      </c>
      <c r="S74" s="21">
        <v>42</v>
      </c>
      <c r="T74" s="84">
        <v>22</v>
      </c>
      <c r="U74" s="85">
        <f t="shared" si="12"/>
        <v>20</v>
      </c>
      <c r="V74" s="86">
        <f t="shared" si="0"/>
        <v>0.52380952380952384</v>
      </c>
      <c r="W74" s="87">
        <f t="shared" si="1"/>
        <v>10558.823529411764</v>
      </c>
      <c r="X74" s="88">
        <v>359000</v>
      </c>
      <c r="Y74" s="21" t="s">
        <v>55</v>
      </c>
      <c r="Z74" s="89">
        <v>34</v>
      </c>
      <c r="AA74" s="21">
        <v>1</v>
      </c>
      <c r="AB74" s="21" t="s">
        <v>55</v>
      </c>
      <c r="AC74" s="21">
        <v>6</v>
      </c>
      <c r="AD74" s="21">
        <v>1</v>
      </c>
      <c r="AE74" s="21">
        <v>1</v>
      </c>
      <c r="AF74" s="25" t="s">
        <v>1176</v>
      </c>
      <c r="AG74" s="25" t="s">
        <v>1177</v>
      </c>
      <c r="AH74" s="21" t="s">
        <v>1178</v>
      </c>
      <c r="AI74" s="21" t="s">
        <v>702</v>
      </c>
      <c r="AJ74" s="25" t="s">
        <v>1179</v>
      </c>
      <c r="AK74" s="8" t="s">
        <v>37</v>
      </c>
      <c r="AL74" s="61"/>
    </row>
    <row r="75" spans="1:38" ht="15.75" hidden="1" customHeight="1">
      <c r="A75" s="57" t="s">
        <v>612</v>
      </c>
      <c r="B75" s="83">
        <v>45665</v>
      </c>
      <c r="C75" s="103" t="s">
        <v>1180</v>
      </c>
      <c r="D75" s="21" t="s">
        <v>1181</v>
      </c>
      <c r="E75" s="8" t="s">
        <v>79</v>
      </c>
      <c r="F75" s="21" t="s">
        <v>688</v>
      </c>
      <c r="G75" s="21" t="s">
        <v>1182</v>
      </c>
      <c r="H75" s="21" t="s">
        <v>1183</v>
      </c>
      <c r="I75" s="10">
        <v>-8048066941878190</v>
      </c>
      <c r="J75" s="10">
        <v>-3.49013425145551E+16</v>
      </c>
      <c r="K75" s="21">
        <v>1</v>
      </c>
      <c r="L75" s="21">
        <v>1</v>
      </c>
      <c r="M75" s="21">
        <v>1</v>
      </c>
      <c r="N75" s="21">
        <v>1</v>
      </c>
      <c r="O75" s="21">
        <v>64</v>
      </c>
      <c r="P75" s="83">
        <v>44956</v>
      </c>
      <c r="Q75" s="83">
        <v>46599</v>
      </c>
      <c r="R75" s="13" t="s">
        <v>54</v>
      </c>
      <c r="S75" s="21">
        <v>64</v>
      </c>
      <c r="T75" s="84">
        <v>45</v>
      </c>
      <c r="U75" s="85">
        <f t="shared" si="12"/>
        <v>19</v>
      </c>
      <c r="V75" s="86">
        <f t="shared" si="0"/>
        <v>0.703125</v>
      </c>
      <c r="W75" s="87">
        <f t="shared" si="1"/>
        <v>15376.238223938226</v>
      </c>
      <c r="X75" s="88">
        <v>796489.14</v>
      </c>
      <c r="Y75" s="21" t="s">
        <v>55</v>
      </c>
      <c r="Z75" s="89">
        <v>51.8</v>
      </c>
      <c r="AA75" s="21">
        <v>3</v>
      </c>
      <c r="AB75" s="21" t="s">
        <v>55</v>
      </c>
      <c r="AC75" s="21">
        <v>16</v>
      </c>
      <c r="AD75" s="21">
        <v>8</v>
      </c>
      <c r="AE75" s="21">
        <v>1</v>
      </c>
      <c r="AF75" s="25" t="s">
        <v>1184</v>
      </c>
      <c r="AG75" s="25" t="s">
        <v>1185</v>
      </c>
      <c r="AH75" s="21" t="s">
        <v>1186</v>
      </c>
      <c r="AI75" s="21" t="s">
        <v>1187</v>
      </c>
      <c r="AJ75" s="25" t="s">
        <v>1188</v>
      </c>
      <c r="AK75" s="21" t="s">
        <v>612</v>
      </c>
      <c r="AL75" s="90"/>
    </row>
    <row r="76" spans="1:38" ht="15.75" hidden="1" customHeight="1">
      <c r="A76" s="7" t="s">
        <v>612</v>
      </c>
      <c r="B76" s="12">
        <v>45663</v>
      </c>
      <c r="C76" s="57" t="s">
        <v>1189</v>
      </c>
      <c r="D76" s="21" t="s">
        <v>662</v>
      </c>
      <c r="E76" s="8" t="s">
        <v>79</v>
      </c>
      <c r="F76" s="21" t="s">
        <v>1190</v>
      </c>
      <c r="G76" s="21" t="s">
        <v>1191</v>
      </c>
      <c r="H76" s="21" t="s">
        <v>1192</v>
      </c>
      <c r="I76" s="10">
        <v>-8030050289918560</v>
      </c>
      <c r="J76" s="10">
        <v>-3.48819241477123E+16</v>
      </c>
      <c r="K76" s="21">
        <v>1</v>
      </c>
      <c r="L76" s="21">
        <v>0</v>
      </c>
      <c r="M76" s="21">
        <v>1</v>
      </c>
      <c r="N76" s="21">
        <v>1</v>
      </c>
      <c r="O76" s="21">
        <v>68</v>
      </c>
      <c r="P76" s="83">
        <v>44593</v>
      </c>
      <c r="Q76" s="83">
        <v>46327</v>
      </c>
      <c r="R76" s="13" t="s">
        <v>54</v>
      </c>
      <c r="S76" s="21">
        <v>68</v>
      </c>
      <c r="T76" s="84">
        <v>29</v>
      </c>
      <c r="U76" s="85">
        <f t="shared" si="12"/>
        <v>39</v>
      </c>
      <c r="V76" s="86">
        <f t="shared" si="0"/>
        <v>0.4264705882352941</v>
      </c>
      <c r="W76" s="87">
        <f t="shared" si="1"/>
        <v>7244.167962674961</v>
      </c>
      <c r="X76" s="88">
        <v>232900</v>
      </c>
      <c r="Y76" s="21" t="s">
        <v>55</v>
      </c>
      <c r="Z76" s="89">
        <v>32.15</v>
      </c>
      <c r="AA76" s="21">
        <v>2</v>
      </c>
      <c r="AB76" s="21" t="s">
        <v>55</v>
      </c>
      <c r="AC76" s="21">
        <v>17</v>
      </c>
      <c r="AD76" s="21">
        <v>6</v>
      </c>
      <c r="AE76" s="21">
        <v>1</v>
      </c>
      <c r="AF76" s="25" t="s">
        <v>1193</v>
      </c>
      <c r="AG76" s="25" t="s">
        <v>1194</v>
      </c>
      <c r="AH76" s="21" t="s">
        <v>1195</v>
      </c>
      <c r="AI76" s="21" t="s">
        <v>55</v>
      </c>
      <c r="AJ76" s="25" t="s">
        <v>1196</v>
      </c>
      <c r="AK76" s="21" t="s">
        <v>612</v>
      </c>
      <c r="AL76" s="90"/>
    </row>
    <row r="77" spans="1:38" ht="15.75" hidden="1" customHeight="1">
      <c r="A77" s="7" t="s">
        <v>76</v>
      </c>
      <c r="B77" s="12">
        <v>45665</v>
      </c>
      <c r="C77" s="57" t="s">
        <v>1197</v>
      </c>
      <c r="D77" s="21" t="s">
        <v>1002</v>
      </c>
      <c r="E77" s="8" t="s">
        <v>79</v>
      </c>
      <c r="F77" s="21" t="s">
        <v>1198</v>
      </c>
      <c r="G77" s="21" t="s">
        <v>1199</v>
      </c>
      <c r="H77" s="21" t="s">
        <v>1200</v>
      </c>
      <c r="I77" s="10">
        <v>-8055692217868000</v>
      </c>
      <c r="J77" s="10">
        <v>-3.48899001056326E+16</v>
      </c>
      <c r="K77" s="21">
        <v>1</v>
      </c>
      <c r="L77" s="21">
        <v>0</v>
      </c>
      <c r="M77" s="21">
        <v>1</v>
      </c>
      <c r="N77" s="21">
        <v>1</v>
      </c>
      <c r="O77" s="21">
        <v>168</v>
      </c>
      <c r="P77" s="83">
        <v>43498</v>
      </c>
      <c r="Q77" s="83">
        <v>44531</v>
      </c>
      <c r="R77" s="13" t="s">
        <v>44</v>
      </c>
      <c r="S77" s="21">
        <v>168</v>
      </c>
      <c r="T77" s="84">
        <v>156</v>
      </c>
      <c r="U77" s="85">
        <f t="shared" si="12"/>
        <v>12</v>
      </c>
      <c r="V77" s="86">
        <f t="shared" si="0"/>
        <v>0.9285714285714286</v>
      </c>
      <c r="W77" s="87">
        <f t="shared" si="1"/>
        <v>11312.5</v>
      </c>
      <c r="X77" s="88">
        <v>362000</v>
      </c>
      <c r="Y77" s="21" t="s">
        <v>55</v>
      </c>
      <c r="Z77" s="89">
        <v>32</v>
      </c>
      <c r="AA77" s="21">
        <v>3</v>
      </c>
      <c r="AB77" s="21" t="s">
        <v>55</v>
      </c>
      <c r="AC77" s="21">
        <v>25</v>
      </c>
      <c r="AD77" s="21">
        <v>8</v>
      </c>
      <c r="AE77" s="21">
        <v>1</v>
      </c>
      <c r="AF77" s="25" t="s">
        <v>1201</v>
      </c>
      <c r="AG77" s="25" t="s">
        <v>1202</v>
      </c>
      <c r="AH77" s="21" t="s">
        <v>1163</v>
      </c>
      <c r="AI77" s="21" t="s">
        <v>55</v>
      </c>
      <c r="AJ77" s="25" t="s">
        <v>1203</v>
      </c>
      <c r="AK77" s="8" t="s">
        <v>76</v>
      </c>
      <c r="AL77" s="90"/>
    </row>
    <row r="78" spans="1:38" ht="15.75" customHeight="1">
      <c r="A78" s="30" t="s">
        <v>76</v>
      </c>
      <c r="B78" s="31">
        <v>45667</v>
      </c>
      <c r="C78" s="57" t="s">
        <v>1204</v>
      </c>
      <c r="D78" s="21" t="s">
        <v>1013</v>
      </c>
      <c r="E78" s="8" t="s">
        <v>497</v>
      </c>
      <c r="F78" s="21" t="s">
        <v>698</v>
      </c>
      <c r="G78" s="21" t="s">
        <v>1205</v>
      </c>
      <c r="H78" s="21" t="s">
        <v>499</v>
      </c>
      <c r="I78" s="10">
        <v>-8501052902327590</v>
      </c>
      <c r="J78" s="10">
        <v>-3.5006690512582E+16</v>
      </c>
      <c r="K78" s="21">
        <v>1</v>
      </c>
      <c r="L78" s="21">
        <v>0</v>
      </c>
      <c r="M78" s="21">
        <v>1</v>
      </c>
      <c r="N78" s="21" t="s">
        <v>134</v>
      </c>
      <c r="O78" s="21">
        <v>9</v>
      </c>
      <c r="P78" s="83">
        <v>44531</v>
      </c>
      <c r="Q78" s="83">
        <v>45655</v>
      </c>
      <c r="R78" s="13" t="s">
        <v>54</v>
      </c>
      <c r="S78" s="21">
        <v>80</v>
      </c>
      <c r="T78" s="84">
        <v>80</v>
      </c>
      <c r="U78" s="85">
        <f t="shared" si="12"/>
        <v>0</v>
      </c>
      <c r="V78" s="86">
        <f t="shared" si="0"/>
        <v>1</v>
      </c>
      <c r="W78" s="87">
        <f t="shared" si="1"/>
        <v>0</v>
      </c>
      <c r="X78" s="88">
        <v>0</v>
      </c>
      <c r="Y78" s="21" t="s">
        <v>55</v>
      </c>
      <c r="Z78" s="89">
        <v>27.03</v>
      </c>
      <c r="AA78" s="21">
        <v>1</v>
      </c>
      <c r="AB78" s="21" t="s">
        <v>55</v>
      </c>
      <c r="AC78" s="21">
        <v>4</v>
      </c>
      <c r="AD78" s="25" t="s">
        <v>55</v>
      </c>
      <c r="AE78" s="21">
        <v>1</v>
      </c>
      <c r="AF78" s="104" t="s">
        <v>55</v>
      </c>
      <c r="AG78" s="25" t="s">
        <v>1206</v>
      </c>
      <c r="AH78" s="21" t="s">
        <v>1207</v>
      </c>
      <c r="AI78" s="21" t="s">
        <v>1208</v>
      </c>
      <c r="AJ78" s="25" t="s">
        <v>1209</v>
      </c>
      <c r="AK78" s="21" t="s">
        <v>76</v>
      </c>
      <c r="AL78" s="90"/>
    </row>
    <row r="79" spans="1:38" ht="15.75" hidden="1" customHeight="1">
      <c r="A79" s="7" t="s">
        <v>612</v>
      </c>
      <c r="B79" s="83">
        <v>45671</v>
      </c>
      <c r="C79" s="57" t="s">
        <v>1210</v>
      </c>
      <c r="D79" s="21" t="s">
        <v>1048</v>
      </c>
      <c r="E79" s="8" t="s">
        <v>150</v>
      </c>
      <c r="F79" s="21" t="s">
        <v>1211</v>
      </c>
      <c r="G79" s="21" t="s">
        <v>1212</v>
      </c>
      <c r="H79" s="21" t="s">
        <v>1213</v>
      </c>
      <c r="I79" s="10">
        <v>-7986791306703800</v>
      </c>
      <c r="J79" s="10">
        <v>-3.4838676372039E+16</v>
      </c>
      <c r="K79" s="21">
        <v>1</v>
      </c>
      <c r="L79" s="21">
        <v>1</v>
      </c>
      <c r="M79" s="21">
        <v>1</v>
      </c>
      <c r="N79" s="21" t="s">
        <v>134</v>
      </c>
      <c r="O79" s="21">
        <v>600</v>
      </c>
      <c r="P79" s="83">
        <v>43903</v>
      </c>
      <c r="Q79" s="83">
        <v>44885</v>
      </c>
      <c r="R79" s="13" t="s">
        <v>44</v>
      </c>
      <c r="S79" s="21">
        <v>154</v>
      </c>
      <c r="T79" s="84">
        <v>153</v>
      </c>
      <c r="U79" s="85">
        <f t="shared" si="12"/>
        <v>1</v>
      </c>
      <c r="V79" s="86">
        <f t="shared" si="0"/>
        <v>0.99350649350649356</v>
      </c>
      <c r="W79" s="87">
        <f t="shared" si="1"/>
        <v>8393.2853717026373</v>
      </c>
      <c r="X79" s="88">
        <v>350000</v>
      </c>
      <c r="Y79" s="21" t="s">
        <v>55</v>
      </c>
      <c r="Z79" s="89">
        <v>41.7</v>
      </c>
      <c r="AA79" s="21">
        <v>3</v>
      </c>
      <c r="AB79" s="21" t="s">
        <v>55</v>
      </c>
      <c r="AC79" s="21">
        <v>11</v>
      </c>
      <c r="AD79" s="21">
        <v>14</v>
      </c>
      <c r="AE79" s="21">
        <v>1</v>
      </c>
      <c r="AF79" s="25" t="s">
        <v>1214</v>
      </c>
      <c r="AG79" s="25" t="s">
        <v>1215</v>
      </c>
      <c r="AH79" s="21" t="s">
        <v>884</v>
      </c>
      <c r="AI79" s="21" t="s">
        <v>55</v>
      </c>
      <c r="AJ79" s="25" t="s">
        <v>1216</v>
      </c>
      <c r="AK79" s="21"/>
      <c r="AL79" s="90"/>
    </row>
    <row r="80" spans="1:38" ht="15.75" customHeight="1">
      <c r="A80" s="7" t="s">
        <v>612</v>
      </c>
      <c r="B80" s="12">
        <v>45672</v>
      </c>
      <c r="C80" s="57" t="s">
        <v>1217</v>
      </c>
      <c r="D80" s="21" t="s">
        <v>953</v>
      </c>
      <c r="E80" s="8" t="s">
        <v>497</v>
      </c>
      <c r="F80" s="21" t="s">
        <v>698</v>
      </c>
      <c r="G80" s="21" t="s">
        <v>1218</v>
      </c>
      <c r="H80" s="21" t="s">
        <v>499</v>
      </c>
      <c r="I80" s="10">
        <v>-8505765975483520</v>
      </c>
      <c r="J80" s="10">
        <v>-3.50058767288355E+16</v>
      </c>
      <c r="K80" s="21">
        <v>1</v>
      </c>
      <c r="L80" s="21">
        <v>0</v>
      </c>
      <c r="M80" s="21">
        <v>1</v>
      </c>
      <c r="N80" s="82" t="s">
        <v>134</v>
      </c>
      <c r="O80" s="82">
        <v>12</v>
      </c>
      <c r="P80" s="83">
        <v>44501</v>
      </c>
      <c r="Q80" s="83">
        <v>45655</v>
      </c>
      <c r="R80" s="13" t="s">
        <v>54</v>
      </c>
      <c r="S80" s="21">
        <v>98</v>
      </c>
      <c r="T80" s="84">
        <v>97</v>
      </c>
      <c r="U80" s="85">
        <f t="shared" si="12"/>
        <v>1</v>
      </c>
      <c r="V80" s="86">
        <f t="shared" si="0"/>
        <v>0.98979591836734693</v>
      </c>
      <c r="W80" s="87">
        <f t="shared" si="1"/>
        <v>14081.713605712019</v>
      </c>
      <c r="X80" s="88">
        <v>355000</v>
      </c>
      <c r="Y80" s="21" t="s">
        <v>55</v>
      </c>
      <c r="Z80" s="89">
        <v>25.21</v>
      </c>
      <c r="AA80" s="21">
        <v>2</v>
      </c>
      <c r="AB80" s="21" t="s">
        <v>55</v>
      </c>
      <c r="AC80" s="21">
        <v>4</v>
      </c>
      <c r="AD80" s="21">
        <v>22</v>
      </c>
      <c r="AE80" s="21">
        <v>1</v>
      </c>
      <c r="AF80" s="25" t="s">
        <v>1219</v>
      </c>
      <c r="AG80" s="25" t="s">
        <v>1220</v>
      </c>
      <c r="AH80" s="21" t="s">
        <v>1221</v>
      </c>
      <c r="AI80" s="21" t="s">
        <v>55</v>
      </c>
      <c r="AJ80" s="25" t="s">
        <v>1222</v>
      </c>
      <c r="AK80" s="21" t="s">
        <v>612</v>
      </c>
      <c r="AL80" s="90"/>
    </row>
    <row r="81" spans="1:38" ht="15.75" hidden="1" customHeight="1">
      <c r="A81" s="7" t="s">
        <v>612</v>
      </c>
      <c r="B81" s="12">
        <v>45677</v>
      </c>
      <c r="C81" s="57" t="s">
        <v>1223</v>
      </c>
      <c r="D81" s="21" t="s">
        <v>1224</v>
      </c>
      <c r="E81" s="8" t="s">
        <v>79</v>
      </c>
      <c r="F81" s="21" t="s">
        <v>1198</v>
      </c>
      <c r="G81" s="21" t="s">
        <v>1225</v>
      </c>
      <c r="H81" s="21" t="s">
        <v>1226</v>
      </c>
      <c r="I81" s="10">
        <v>-8049775741567220</v>
      </c>
      <c r="J81" s="10">
        <v>-3.48924951088235E+16</v>
      </c>
      <c r="K81" s="21">
        <v>1</v>
      </c>
      <c r="L81" s="21">
        <v>0</v>
      </c>
      <c r="M81" s="21">
        <v>1</v>
      </c>
      <c r="N81" s="21">
        <v>1</v>
      </c>
      <c r="O81" s="21">
        <v>114</v>
      </c>
      <c r="P81" s="83">
        <v>44226</v>
      </c>
      <c r="Q81" s="83">
        <v>45323</v>
      </c>
      <c r="R81" s="13" t="s">
        <v>44</v>
      </c>
      <c r="S81" s="21">
        <v>114</v>
      </c>
      <c r="T81" s="84">
        <v>72</v>
      </c>
      <c r="U81" s="85">
        <f t="shared" si="12"/>
        <v>42</v>
      </c>
      <c r="V81" s="86">
        <f t="shared" si="0"/>
        <v>0.63157894736842102</v>
      </c>
      <c r="W81" s="87">
        <f t="shared" si="1"/>
        <v>9870.8635996771591</v>
      </c>
      <c r="X81" s="88">
        <v>366900</v>
      </c>
      <c r="Y81" s="21" t="s">
        <v>55</v>
      </c>
      <c r="Z81" s="89">
        <v>37.17</v>
      </c>
      <c r="AA81" s="21">
        <v>2</v>
      </c>
      <c r="AB81" s="89">
        <v>1335.35</v>
      </c>
      <c r="AC81" s="21">
        <v>19</v>
      </c>
      <c r="AD81" s="21">
        <v>6</v>
      </c>
      <c r="AE81" s="21">
        <v>1</v>
      </c>
      <c r="AF81" s="25" t="s">
        <v>1227</v>
      </c>
      <c r="AG81" s="25" t="s">
        <v>935</v>
      </c>
      <c r="AH81" s="21" t="s">
        <v>1228</v>
      </c>
      <c r="AI81" s="21" t="s">
        <v>1229</v>
      </c>
      <c r="AJ81" s="25" t="s">
        <v>1230</v>
      </c>
      <c r="AK81" s="8" t="s">
        <v>612</v>
      </c>
      <c r="AL81" s="90"/>
    </row>
    <row r="82" spans="1:38" ht="18" hidden="1" customHeight="1">
      <c r="A82" s="7" t="s">
        <v>612</v>
      </c>
      <c r="B82" s="12">
        <v>45677</v>
      </c>
      <c r="C82" s="57" t="s">
        <v>1231</v>
      </c>
      <c r="D82" s="82" t="s">
        <v>1232</v>
      </c>
      <c r="E82" s="8" t="s">
        <v>653</v>
      </c>
      <c r="F82" s="21" t="s">
        <v>1233</v>
      </c>
      <c r="G82" s="21" t="s">
        <v>1234</v>
      </c>
      <c r="H82" s="21" t="s">
        <v>656</v>
      </c>
      <c r="I82" s="10">
        <v>-8737942308635420</v>
      </c>
      <c r="J82" s="10">
        <v>-3.5088186489029E+16</v>
      </c>
      <c r="K82" s="21">
        <v>1</v>
      </c>
      <c r="L82" s="21">
        <v>0</v>
      </c>
      <c r="M82" s="21">
        <v>1</v>
      </c>
      <c r="N82" s="21">
        <v>1</v>
      </c>
      <c r="O82" s="21">
        <v>42</v>
      </c>
      <c r="P82" s="83">
        <v>44362</v>
      </c>
      <c r="Q82" s="83">
        <v>45627</v>
      </c>
      <c r="R82" s="13" t="s">
        <v>54</v>
      </c>
      <c r="S82" s="21">
        <v>42</v>
      </c>
      <c r="T82" s="84">
        <v>20</v>
      </c>
      <c r="U82" s="85">
        <f t="shared" si="12"/>
        <v>22</v>
      </c>
      <c r="V82" s="86">
        <f t="shared" si="0"/>
        <v>0.47619047619047616</v>
      </c>
      <c r="W82" s="87">
        <f t="shared" si="1"/>
        <v>11259.492175966932</v>
      </c>
      <c r="X82" s="88">
        <v>381359</v>
      </c>
      <c r="Y82" s="21" t="s">
        <v>55</v>
      </c>
      <c r="Z82" s="89">
        <v>33.869999999999997</v>
      </c>
      <c r="AA82" s="21">
        <v>1</v>
      </c>
      <c r="AB82" s="21" t="s">
        <v>55</v>
      </c>
      <c r="AC82" s="21">
        <v>4</v>
      </c>
      <c r="AD82" s="21" t="s">
        <v>104</v>
      </c>
      <c r="AE82" s="21">
        <v>1</v>
      </c>
      <c r="AF82" s="25" t="s">
        <v>1235</v>
      </c>
      <c r="AG82" s="25" t="s">
        <v>1236</v>
      </c>
      <c r="AH82" s="21" t="s">
        <v>1237</v>
      </c>
      <c r="AI82" s="21" t="s">
        <v>1238</v>
      </c>
      <c r="AJ82" s="25" t="s">
        <v>1239</v>
      </c>
      <c r="AK82" s="21" t="s">
        <v>612</v>
      </c>
      <c r="AL82" s="90"/>
    </row>
    <row r="83" spans="1:38" ht="15.75" hidden="1" customHeight="1">
      <c r="A83" s="7" t="s">
        <v>612</v>
      </c>
      <c r="B83" s="12">
        <v>45677</v>
      </c>
      <c r="C83" s="57" t="s">
        <v>1240</v>
      </c>
      <c r="D83" s="82" t="s">
        <v>1232</v>
      </c>
      <c r="E83" s="8" t="s">
        <v>653</v>
      </c>
      <c r="F83" s="21" t="s">
        <v>1233</v>
      </c>
      <c r="G83" s="21" t="s">
        <v>1234</v>
      </c>
      <c r="H83" s="21" t="s">
        <v>656</v>
      </c>
      <c r="I83" s="10">
        <v>-8737942308635420</v>
      </c>
      <c r="J83" s="10">
        <v>-3.5088186489029E+16</v>
      </c>
      <c r="K83" s="21">
        <v>1</v>
      </c>
      <c r="L83" s="21">
        <v>0</v>
      </c>
      <c r="M83" s="21">
        <v>1</v>
      </c>
      <c r="N83" s="21">
        <v>1</v>
      </c>
      <c r="O83" s="21">
        <v>1</v>
      </c>
      <c r="P83" s="83">
        <v>44362</v>
      </c>
      <c r="Q83" s="83">
        <v>45627</v>
      </c>
      <c r="R83" s="13" t="s">
        <v>54</v>
      </c>
      <c r="S83" s="21">
        <v>1</v>
      </c>
      <c r="T83" s="84">
        <v>0</v>
      </c>
      <c r="U83" s="85">
        <f t="shared" si="12"/>
        <v>1</v>
      </c>
      <c r="V83" s="86">
        <f t="shared" si="0"/>
        <v>0</v>
      </c>
      <c r="W83" s="87">
        <f t="shared" si="1"/>
        <v>6253.3377615410163</v>
      </c>
      <c r="X83" s="88">
        <v>376576</v>
      </c>
      <c r="Y83" s="21" t="s">
        <v>55</v>
      </c>
      <c r="Z83" s="89">
        <v>60.22</v>
      </c>
      <c r="AA83" s="21">
        <v>1</v>
      </c>
      <c r="AB83" s="21" t="s">
        <v>55</v>
      </c>
      <c r="AC83" s="21">
        <v>4</v>
      </c>
      <c r="AD83" s="21" t="s">
        <v>104</v>
      </c>
      <c r="AE83" s="21">
        <v>1</v>
      </c>
      <c r="AF83" s="25" t="s">
        <v>1241</v>
      </c>
      <c r="AG83" s="25" t="s">
        <v>1236</v>
      </c>
      <c r="AH83" s="21" t="s">
        <v>1237</v>
      </c>
      <c r="AI83" s="21" t="s">
        <v>1238</v>
      </c>
      <c r="AJ83" s="25" t="s">
        <v>1242</v>
      </c>
      <c r="AK83" s="21" t="s">
        <v>612</v>
      </c>
      <c r="AL83" s="90"/>
    </row>
    <row r="84" spans="1:38" ht="15.75" hidden="1" customHeight="1">
      <c r="A84" s="7" t="s">
        <v>37</v>
      </c>
      <c r="B84" s="12">
        <v>45664</v>
      </c>
      <c r="C84" s="57" t="s">
        <v>1243</v>
      </c>
      <c r="D84" s="82" t="s">
        <v>1244</v>
      </c>
      <c r="E84" s="8" t="s">
        <v>79</v>
      </c>
      <c r="F84" s="21" t="s">
        <v>688</v>
      </c>
      <c r="G84" s="21" t="s">
        <v>1245</v>
      </c>
      <c r="H84" s="21" t="s">
        <v>1246</v>
      </c>
      <c r="I84" s="10">
        <v>-8111709499906890</v>
      </c>
      <c r="J84" s="10">
        <v>-3.48932722609318E+16</v>
      </c>
      <c r="K84" s="21">
        <v>1</v>
      </c>
      <c r="L84" s="21">
        <v>0</v>
      </c>
      <c r="M84" s="21">
        <v>1</v>
      </c>
      <c r="N84" s="21">
        <v>1</v>
      </c>
      <c r="O84" s="21">
        <v>118</v>
      </c>
      <c r="P84" s="83">
        <v>44469</v>
      </c>
      <c r="Q84" s="83">
        <v>45870</v>
      </c>
      <c r="R84" s="13" t="s">
        <v>54</v>
      </c>
      <c r="S84" s="21">
        <v>118</v>
      </c>
      <c r="T84" s="84">
        <v>114</v>
      </c>
      <c r="U84" s="85">
        <f t="shared" si="12"/>
        <v>4</v>
      </c>
      <c r="V84" s="86">
        <f t="shared" si="0"/>
        <v>0.96610169491525422</v>
      </c>
      <c r="W84" s="87">
        <f t="shared" si="1"/>
        <v>16305.530406504065</v>
      </c>
      <c r="X84" s="88">
        <v>501395.06</v>
      </c>
      <c r="Y84" s="96">
        <v>837095.06</v>
      </c>
      <c r="Z84" s="89">
        <v>30.75</v>
      </c>
      <c r="AA84" s="21">
        <v>3</v>
      </c>
      <c r="AB84" s="21" t="s">
        <v>55</v>
      </c>
      <c r="AC84" s="21">
        <v>21</v>
      </c>
      <c r="AD84" s="21">
        <v>2</v>
      </c>
      <c r="AE84" s="21">
        <v>1</v>
      </c>
      <c r="AF84" s="25" t="s">
        <v>1247</v>
      </c>
      <c r="AG84" s="25" t="s">
        <v>1248</v>
      </c>
      <c r="AH84" s="21" t="s">
        <v>1249</v>
      </c>
      <c r="AI84" s="21" t="s">
        <v>1250</v>
      </c>
      <c r="AJ84" s="25" t="s">
        <v>1251</v>
      </c>
      <c r="AK84" s="8" t="s">
        <v>37</v>
      </c>
      <c r="AL84" s="90"/>
    </row>
    <row r="85" spans="1:38" ht="15.75" hidden="1" customHeight="1">
      <c r="A85" s="7" t="s">
        <v>612</v>
      </c>
      <c r="B85" s="12">
        <v>45671</v>
      </c>
      <c r="C85" s="57" t="s">
        <v>1252</v>
      </c>
      <c r="D85" s="21" t="s">
        <v>1253</v>
      </c>
      <c r="E85" s="8" t="s">
        <v>40</v>
      </c>
      <c r="F85" s="21" t="s">
        <v>1254</v>
      </c>
      <c r="G85" s="21" t="s">
        <v>1255</v>
      </c>
      <c r="H85" s="21" t="s">
        <v>1256</v>
      </c>
      <c r="I85" s="10">
        <v>-7864669621484840</v>
      </c>
      <c r="J85" s="10">
        <v>-3.48358406530948E+16</v>
      </c>
      <c r="K85" s="21">
        <v>1</v>
      </c>
      <c r="L85" s="21">
        <v>1</v>
      </c>
      <c r="M85" s="21">
        <v>1</v>
      </c>
      <c r="N85" s="21">
        <v>2</v>
      </c>
      <c r="O85" s="21">
        <v>24</v>
      </c>
      <c r="P85" s="83">
        <v>43525</v>
      </c>
      <c r="Q85" s="83">
        <v>45046</v>
      </c>
      <c r="R85" s="13" t="s">
        <v>44</v>
      </c>
      <c r="S85" s="21">
        <v>12</v>
      </c>
      <c r="T85" s="84">
        <v>11</v>
      </c>
      <c r="U85" s="85">
        <f t="shared" si="12"/>
        <v>1</v>
      </c>
      <c r="V85" s="86">
        <f t="shared" si="0"/>
        <v>0.91666666666666663</v>
      </c>
      <c r="W85" s="87">
        <f t="shared" si="1"/>
        <v>7204.6109510086462</v>
      </c>
      <c r="X85" s="88">
        <v>350000</v>
      </c>
      <c r="Y85" s="21" t="s">
        <v>55</v>
      </c>
      <c r="Z85" s="89">
        <v>48.58</v>
      </c>
      <c r="AA85" s="21">
        <v>1</v>
      </c>
      <c r="AB85" s="89" t="s">
        <v>55</v>
      </c>
      <c r="AC85" s="21">
        <v>4</v>
      </c>
      <c r="AD85" s="21">
        <v>12</v>
      </c>
      <c r="AE85" s="21">
        <v>1</v>
      </c>
      <c r="AF85" s="25" t="s">
        <v>1257</v>
      </c>
      <c r="AG85" s="25" t="s">
        <v>1258</v>
      </c>
      <c r="AH85" s="21" t="s">
        <v>1259</v>
      </c>
      <c r="AI85" s="21" t="s">
        <v>55</v>
      </c>
      <c r="AJ85" s="25" t="s">
        <v>1260</v>
      </c>
      <c r="AK85" s="21" t="s">
        <v>612</v>
      </c>
      <c r="AL85" s="90"/>
    </row>
    <row r="86" spans="1:38" ht="15.75" hidden="1" customHeight="1">
      <c r="A86" s="7" t="s">
        <v>612</v>
      </c>
      <c r="B86" s="12">
        <v>45672</v>
      </c>
      <c r="C86" s="57" t="s">
        <v>1261</v>
      </c>
      <c r="D86" s="21" t="s">
        <v>953</v>
      </c>
      <c r="E86" s="8" t="s">
        <v>79</v>
      </c>
      <c r="F86" s="21" t="s">
        <v>1262</v>
      </c>
      <c r="G86" s="21" t="s">
        <v>1263</v>
      </c>
      <c r="H86" s="21" t="s">
        <v>1264</v>
      </c>
      <c r="I86" s="10" t="s">
        <v>1265</v>
      </c>
      <c r="J86" s="10" t="s">
        <v>1266</v>
      </c>
      <c r="K86" s="21">
        <v>1</v>
      </c>
      <c r="L86" s="21">
        <v>0</v>
      </c>
      <c r="M86" s="21">
        <v>1</v>
      </c>
      <c r="N86" s="21">
        <v>1</v>
      </c>
      <c r="O86" s="21">
        <v>80</v>
      </c>
      <c r="P86" s="83">
        <v>44226</v>
      </c>
      <c r="Q86" s="83">
        <v>45474</v>
      </c>
      <c r="R86" s="13" t="s">
        <v>44</v>
      </c>
      <c r="S86" s="21">
        <v>80</v>
      </c>
      <c r="T86" s="84">
        <v>77</v>
      </c>
      <c r="U86" s="85">
        <f t="shared" si="12"/>
        <v>3</v>
      </c>
      <c r="V86" s="86">
        <f t="shared" si="0"/>
        <v>0.96250000000000002</v>
      </c>
      <c r="W86" s="87">
        <f t="shared" si="1"/>
        <v>9922.3845007451564</v>
      </c>
      <c r="X86" s="88">
        <v>266316.79999999999</v>
      </c>
      <c r="Y86" s="21" t="s">
        <v>55</v>
      </c>
      <c r="Z86" s="89">
        <v>26.84</v>
      </c>
      <c r="AA86" s="21">
        <v>2</v>
      </c>
      <c r="AB86" s="21" t="s">
        <v>55</v>
      </c>
      <c r="AC86" s="21">
        <v>20</v>
      </c>
      <c r="AD86" s="21">
        <v>4</v>
      </c>
      <c r="AE86" s="21">
        <v>1</v>
      </c>
      <c r="AF86" s="25" t="s">
        <v>1267</v>
      </c>
      <c r="AG86" s="25" t="s">
        <v>1268</v>
      </c>
      <c r="AH86" s="21" t="s">
        <v>1269</v>
      </c>
      <c r="AI86" s="21" t="s">
        <v>55</v>
      </c>
      <c r="AJ86" s="25" t="s">
        <v>1270</v>
      </c>
      <c r="AK86" s="21" t="s">
        <v>612</v>
      </c>
      <c r="AL86" s="90"/>
    </row>
    <row r="87" spans="1:38" ht="15.75" hidden="1" customHeight="1">
      <c r="A87" s="7" t="s">
        <v>612</v>
      </c>
      <c r="B87" s="12">
        <v>45672</v>
      </c>
      <c r="C87" s="57" t="s">
        <v>1271</v>
      </c>
      <c r="D87" s="82" t="s">
        <v>1272</v>
      </c>
      <c r="E87" s="8" t="s">
        <v>653</v>
      </c>
      <c r="F87" s="21" t="s">
        <v>654</v>
      </c>
      <c r="G87" s="21" t="s">
        <v>1273</v>
      </c>
      <c r="H87" s="21" t="s">
        <v>656</v>
      </c>
      <c r="I87" s="10">
        <v>-8724087112260250</v>
      </c>
      <c r="J87" s="10">
        <v>-3508997011534510</v>
      </c>
      <c r="K87" s="21">
        <v>1</v>
      </c>
      <c r="L87" s="21">
        <v>0</v>
      </c>
      <c r="M87" s="21">
        <v>1</v>
      </c>
      <c r="N87" s="21" t="s">
        <v>239</v>
      </c>
      <c r="O87" s="21">
        <v>23</v>
      </c>
      <c r="P87" s="83">
        <v>44348</v>
      </c>
      <c r="Q87" s="83">
        <v>45473</v>
      </c>
      <c r="R87" s="13" t="s">
        <v>44</v>
      </c>
      <c r="S87" s="21">
        <v>45</v>
      </c>
      <c r="T87" s="84">
        <v>41</v>
      </c>
      <c r="U87" s="85">
        <f>SUM(S87-T87)</f>
        <v>4</v>
      </c>
      <c r="V87" s="86">
        <f t="shared" si="0"/>
        <v>0.91111111111111109</v>
      </c>
      <c r="W87" s="87">
        <f t="shared" si="1"/>
        <v>10260.26026026026</v>
      </c>
      <c r="X87" s="88">
        <v>410000</v>
      </c>
      <c r="Y87" s="21" t="s">
        <v>55</v>
      </c>
      <c r="Z87" s="89">
        <v>39.96</v>
      </c>
      <c r="AA87" s="21">
        <v>1</v>
      </c>
      <c r="AB87" s="21" t="s">
        <v>55</v>
      </c>
      <c r="AC87" s="21">
        <v>4</v>
      </c>
      <c r="AD87" s="21" t="s">
        <v>104</v>
      </c>
      <c r="AE87" s="21">
        <v>1</v>
      </c>
      <c r="AF87" s="25" t="s">
        <v>1274</v>
      </c>
      <c r="AG87" s="25" t="s">
        <v>1275</v>
      </c>
      <c r="AH87" s="21" t="s">
        <v>1276</v>
      </c>
      <c r="AI87" s="21" t="s">
        <v>55</v>
      </c>
      <c r="AJ87" s="25" t="s">
        <v>1277</v>
      </c>
      <c r="AK87" s="8" t="s">
        <v>612</v>
      </c>
      <c r="AL87" s="61"/>
    </row>
    <row r="88" spans="1:38" ht="15.75" customHeight="1">
      <c r="A88" s="7" t="s">
        <v>76</v>
      </c>
      <c r="B88" s="12">
        <v>45681</v>
      </c>
      <c r="C88" s="57" t="s">
        <v>1278</v>
      </c>
      <c r="D88" s="21" t="s">
        <v>1279</v>
      </c>
      <c r="E88" s="8" t="s">
        <v>497</v>
      </c>
      <c r="F88" s="21" t="s">
        <v>698</v>
      </c>
      <c r="G88" s="21" t="s">
        <v>1280</v>
      </c>
      <c r="H88" s="21" t="s">
        <v>499</v>
      </c>
      <c r="I88" s="10">
        <v>-8507741398930410</v>
      </c>
      <c r="J88" s="10">
        <v>-3.50011018224554E+16</v>
      </c>
      <c r="K88" s="21">
        <v>1</v>
      </c>
      <c r="L88" s="21">
        <v>0</v>
      </c>
      <c r="M88" s="21">
        <v>1</v>
      </c>
      <c r="N88" s="21">
        <v>0</v>
      </c>
      <c r="O88" s="21">
        <v>0</v>
      </c>
      <c r="P88" s="83">
        <v>45136</v>
      </c>
      <c r="Q88" s="83">
        <v>46021</v>
      </c>
      <c r="R88" s="13" t="s">
        <v>54</v>
      </c>
      <c r="S88" s="82">
        <v>126</v>
      </c>
      <c r="T88" s="84">
        <v>118</v>
      </c>
      <c r="U88" s="85">
        <f t="shared" ref="U88:U102" si="13">S88-T88</f>
        <v>8</v>
      </c>
      <c r="V88" s="86">
        <f t="shared" si="0"/>
        <v>0.93650793650793651</v>
      </c>
      <c r="W88" s="87">
        <f t="shared" si="1"/>
        <v>26950</v>
      </c>
      <c r="X88" s="88">
        <v>539000</v>
      </c>
      <c r="Y88" s="21" t="s">
        <v>55</v>
      </c>
      <c r="Z88" s="89">
        <v>20</v>
      </c>
      <c r="AA88" s="21">
        <v>1</v>
      </c>
      <c r="AB88" s="89" t="s">
        <v>55</v>
      </c>
      <c r="AC88" s="21">
        <v>3</v>
      </c>
      <c r="AD88" s="21">
        <v>42</v>
      </c>
      <c r="AE88" s="21">
        <v>1</v>
      </c>
      <c r="AF88" s="25" t="s">
        <v>1281</v>
      </c>
      <c r="AG88" s="25" t="s">
        <v>1282</v>
      </c>
      <c r="AH88" s="21" t="s">
        <v>1283</v>
      </c>
      <c r="AI88" s="21" t="s">
        <v>1284</v>
      </c>
      <c r="AJ88" s="25" t="s">
        <v>1285</v>
      </c>
      <c r="AK88" s="21" t="s">
        <v>76</v>
      </c>
      <c r="AL88" s="67"/>
    </row>
    <row r="89" spans="1:38" ht="15.75" hidden="1" customHeight="1">
      <c r="A89" s="30" t="s">
        <v>37</v>
      </c>
      <c r="B89" s="31">
        <v>45664</v>
      </c>
      <c r="C89" s="57" t="s">
        <v>1286</v>
      </c>
      <c r="D89" s="21" t="s">
        <v>1287</v>
      </c>
      <c r="E89" s="8" t="s">
        <v>92</v>
      </c>
      <c r="F89" s="21" t="s">
        <v>93</v>
      </c>
      <c r="G89" s="21" t="s">
        <v>1288</v>
      </c>
      <c r="H89" s="21" t="s">
        <v>1289</v>
      </c>
      <c r="I89" s="10">
        <v>-8194259324836400</v>
      </c>
      <c r="J89" s="10">
        <v>-3.49205728184542E+16</v>
      </c>
      <c r="K89" s="21">
        <v>1</v>
      </c>
      <c r="L89" s="21">
        <v>0</v>
      </c>
      <c r="M89" s="21">
        <v>1</v>
      </c>
      <c r="N89" s="21">
        <v>1</v>
      </c>
      <c r="O89" s="21">
        <v>30</v>
      </c>
      <c r="P89" s="83">
        <v>40909</v>
      </c>
      <c r="Q89" s="83">
        <v>42215</v>
      </c>
      <c r="R89" s="13" t="s">
        <v>44</v>
      </c>
      <c r="S89" s="21">
        <v>30</v>
      </c>
      <c r="T89" s="84">
        <v>30</v>
      </c>
      <c r="U89" s="85">
        <f t="shared" si="13"/>
        <v>0</v>
      </c>
      <c r="V89" s="86">
        <f t="shared" si="0"/>
        <v>1</v>
      </c>
      <c r="W89" s="87">
        <f t="shared" si="1"/>
        <v>0</v>
      </c>
      <c r="X89" s="88">
        <v>0</v>
      </c>
      <c r="Y89" s="21" t="s">
        <v>55</v>
      </c>
      <c r="Z89" s="89">
        <v>42</v>
      </c>
      <c r="AA89" s="21">
        <v>2</v>
      </c>
      <c r="AB89" s="89" t="s">
        <v>55</v>
      </c>
      <c r="AC89" s="21">
        <v>19</v>
      </c>
      <c r="AD89" s="21">
        <v>4</v>
      </c>
      <c r="AE89" s="21">
        <v>1</v>
      </c>
      <c r="AF89" s="25" t="s">
        <v>1290</v>
      </c>
      <c r="AG89" s="25" t="s">
        <v>1291</v>
      </c>
      <c r="AH89" s="21" t="s">
        <v>1292</v>
      </c>
      <c r="AI89" s="21" t="s">
        <v>1293</v>
      </c>
      <c r="AJ89" s="25" t="s">
        <v>1294</v>
      </c>
      <c r="AK89" s="21" t="s">
        <v>37</v>
      </c>
      <c r="AL89" s="90"/>
    </row>
    <row r="90" spans="1:38" ht="15.75" hidden="1" customHeight="1">
      <c r="A90" s="7" t="s">
        <v>612</v>
      </c>
      <c r="B90" s="12">
        <v>45672</v>
      </c>
      <c r="C90" s="57" t="s">
        <v>1295</v>
      </c>
      <c r="D90" s="82" t="s">
        <v>1272</v>
      </c>
      <c r="E90" s="8" t="s">
        <v>653</v>
      </c>
      <c r="F90" s="21" t="s">
        <v>654</v>
      </c>
      <c r="G90" s="21" t="s">
        <v>1296</v>
      </c>
      <c r="H90" s="21" t="s">
        <v>656</v>
      </c>
      <c r="I90" s="10">
        <v>-8726489925843130</v>
      </c>
      <c r="J90" s="10">
        <v>-3.50900148288354E+16</v>
      </c>
      <c r="K90" s="21">
        <v>1</v>
      </c>
      <c r="L90" s="21">
        <v>0</v>
      </c>
      <c r="M90" s="21">
        <v>1</v>
      </c>
      <c r="N90" s="21" t="s">
        <v>1297</v>
      </c>
      <c r="O90" s="21">
        <v>19</v>
      </c>
      <c r="P90" s="83">
        <v>44743</v>
      </c>
      <c r="Q90" s="83">
        <v>45886</v>
      </c>
      <c r="R90" s="13" t="s">
        <v>54</v>
      </c>
      <c r="S90" s="21">
        <v>36</v>
      </c>
      <c r="T90" s="84">
        <v>29</v>
      </c>
      <c r="U90" s="85">
        <f t="shared" si="13"/>
        <v>7</v>
      </c>
      <c r="V90" s="86">
        <f t="shared" si="0"/>
        <v>0.80555555555555558</v>
      </c>
      <c r="W90" s="87">
        <f t="shared" si="1"/>
        <v>11988.472622478384</v>
      </c>
      <c r="X90" s="88">
        <v>416000</v>
      </c>
      <c r="Y90" s="21" t="s">
        <v>55</v>
      </c>
      <c r="Z90" s="89">
        <v>34.700000000000003</v>
      </c>
      <c r="AA90" s="21">
        <v>1</v>
      </c>
      <c r="AB90" s="21" t="s">
        <v>55</v>
      </c>
      <c r="AC90" s="21">
        <v>4</v>
      </c>
      <c r="AD90" s="21" t="s">
        <v>104</v>
      </c>
      <c r="AE90" s="21">
        <v>1</v>
      </c>
      <c r="AF90" s="25" t="s">
        <v>1298</v>
      </c>
      <c r="AG90" s="25" t="s">
        <v>1299</v>
      </c>
      <c r="AH90" s="21" t="s">
        <v>1300</v>
      </c>
      <c r="AI90" s="21" t="s">
        <v>55</v>
      </c>
      <c r="AJ90" s="25" t="s">
        <v>1301</v>
      </c>
      <c r="AK90" s="21" t="s">
        <v>612</v>
      </c>
      <c r="AL90" s="90"/>
    </row>
    <row r="91" spans="1:38" ht="15.75" hidden="1" customHeight="1">
      <c r="A91" s="7" t="s">
        <v>612</v>
      </c>
      <c r="B91" s="12">
        <v>45672</v>
      </c>
      <c r="C91" s="41" t="s">
        <v>1302</v>
      </c>
      <c r="D91" s="8" t="s">
        <v>1303</v>
      </c>
      <c r="E91" s="8" t="s">
        <v>150</v>
      </c>
      <c r="F91" s="8" t="s">
        <v>1304</v>
      </c>
      <c r="G91" s="8" t="s">
        <v>1305</v>
      </c>
      <c r="H91" s="21" t="s">
        <v>1306</v>
      </c>
      <c r="I91" s="9" t="s">
        <v>1307</v>
      </c>
      <c r="J91" s="10" t="s">
        <v>1308</v>
      </c>
      <c r="K91" s="21">
        <v>1</v>
      </c>
      <c r="L91" s="21">
        <v>0</v>
      </c>
      <c r="M91" s="8">
        <v>1</v>
      </c>
      <c r="N91" s="8">
        <v>1</v>
      </c>
      <c r="O91" s="21">
        <v>26</v>
      </c>
      <c r="P91" s="83">
        <v>45352</v>
      </c>
      <c r="Q91" s="83">
        <v>46295</v>
      </c>
      <c r="R91" s="13" t="s">
        <v>85</v>
      </c>
      <c r="S91" s="21">
        <v>26</v>
      </c>
      <c r="T91" s="84">
        <v>16</v>
      </c>
      <c r="U91" s="13">
        <f t="shared" si="13"/>
        <v>10</v>
      </c>
      <c r="V91" s="86">
        <f t="shared" si="0"/>
        <v>0.61538461538461542</v>
      </c>
      <c r="W91" s="87">
        <f t="shared" si="1"/>
        <v>10280.434571428572</v>
      </c>
      <c r="X91" s="88">
        <v>359815.21</v>
      </c>
      <c r="Y91" s="96" t="s">
        <v>55</v>
      </c>
      <c r="Z91" s="89">
        <v>35</v>
      </c>
      <c r="AA91" s="21">
        <v>2</v>
      </c>
      <c r="AB91" s="21" t="s">
        <v>55</v>
      </c>
      <c r="AC91" s="21">
        <v>13</v>
      </c>
      <c r="AD91" s="21">
        <v>2</v>
      </c>
      <c r="AE91" s="21">
        <v>1</v>
      </c>
      <c r="AF91" s="21" t="s">
        <v>1309</v>
      </c>
      <c r="AG91" s="25" t="s">
        <v>1310</v>
      </c>
      <c r="AH91" s="25" t="s">
        <v>1311</v>
      </c>
      <c r="AI91" s="21" t="s">
        <v>55</v>
      </c>
      <c r="AJ91" s="25" t="s">
        <v>1312</v>
      </c>
      <c r="AK91" s="21" t="s">
        <v>612</v>
      </c>
      <c r="AL91" s="90"/>
    </row>
    <row r="92" spans="1:38" ht="15.75" hidden="1" customHeight="1">
      <c r="A92" s="7" t="s">
        <v>37</v>
      </c>
      <c r="B92" s="12">
        <v>45664</v>
      </c>
      <c r="C92" s="57" t="s">
        <v>1313</v>
      </c>
      <c r="D92" s="21" t="s">
        <v>835</v>
      </c>
      <c r="E92" s="8" t="s">
        <v>79</v>
      </c>
      <c r="F92" s="21" t="s">
        <v>688</v>
      </c>
      <c r="G92" s="21" t="s">
        <v>1314</v>
      </c>
      <c r="H92" s="21" t="s">
        <v>1315</v>
      </c>
      <c r="I92" s="10">
        <v>-8132619547542250</v>
      </c>
      <c r="J92" s="10">
        <v>-3.49042802092447E+16</v>
      </c>
      <c r="K92" s="21">
        <v>1</v>
      </c>
      <c r="L92" s="21">
        <v>0</v>
      </c>
      <c r="M92" s="21">
        <v>1</v>
      </c>
      <c r="N92" s="21" t="s">
        <v>134</v>
      </c>
      <c r="O92" s="21">
        <v>32</v>
      </c>
      <c r="P92" s="83">
        <v>43831</v>
      </c>
      <c r="Q92" s="83">
        <v>45078</v>
      </c>
      <c r="R92" s="13" t="s">
        <v>44</v>
      </c>
      <c r="S92" s="21">
        <v>42</v>
      </c>
      <c r="T92" s="84">
        <v>38</v>
      </c>
      <c r="U92" s="85">
        <f t="shared" si="13"/>
        <v>4</v>
      </c>
      <c r="V92" s="86">
        <f t="shared" si="0"/>
        <v>0.90476190476190477</v>
      </c>
      <c r="W92" s="87">
        <f t="shared" si="1"/>
        <v>9104.8593350383635</v>
      </c>
      <c r="X92" s="88">
        <v>356000</v>
      </c>
      <c r="Y92" s="21" t="s">
        <v>55</v>
      </c>
      <c r="Z92" s="89">
        <v>39.1</v>
      </c>
      <c r="AA92" s="21">
        <v>1</v>
      </c>
      <c r="AB92" s="21" t="s">
        <v>55</v>
      </c>
      <c r="AC92" s="21">
        <v>13</v>
      </c>
      <c r="AD92" s="21" t="s">
        <v>104</v>
      </c>
      <c r="AE92" s="21">
        <v>1</v>
      </c>
      <c r="AF92" s="25" t="s">
        <v>1316</v>
      </c>
      <c r="AG92" s="25" t="s">
        <v>1317</v>
      </c>
      <c r="AH92" s="21" t="s">
        <v>1318</v>
      </c>
      <c r="AI92" s="21" t="s">
        <v>55</v>
      </c>
      <c r="AJ92" s="25" t="s">
        <v>1319</v>
      </c>
      <c r="AK92" s="21" t="s">
        <v>37</v>
      </c>
      <c r="AL92" s="90"/>
    </row>
    <row r="93" spans="1:38" ht="15.75" hidden="1" customHeight="1">
      <c r="A93" s="7" t="s">
        <v>76</v>
      </c>
      <c r="B93" s="12">
        <v>45665</v>
      </c>
      <c r="C93" s="57" t="s">
        <v>1320</v>
      </c>
      <c r="D93" s="21" t="s">
        <v>1321</v>
      </c>
      <c r="E93" s="8" t="s">
        <v>150</v>
      </c>
      <c r="F93" s="21" t="s">
        <v>1211</v>
      </c>
      <c r="G93" s="21" t="s">
        <v>1322</v>
      </c>
      <c r="H93" s="21" t="s">
        <v>1323</v>
      </c>
      <c r="I93" s="10">
        <v>-7979675552124540</v>
      </c>
      <c r="J93" s="10">
        <v>-3.48361732873434E+16</v>
      </c>
      <c r="K93" s="21">
        <v>1</v>
      </c>
      <c r="L93" s="21">
        <v>1</v>
      </c>
      <c r="M93" s="21">
        <v>1</v>
      </c>
      <c r="N93" s="21">
        <v>1</v>
      </c>
      <c r="O93" s="21">
        <v>96</v>
      </c>
      <c r="P93" s="83">
        <v>42156</v>
      </c>
      <c r="Q93" s="83">
        <v>45015</v>
      </c>
      <c r="R93" s="13" t="s">
        <v>44</v>
      </c>
      <c r="S93" s="21">
        <v>96</v>
      </c>
      <c r="T93" s="84">
        <v>87</v>
      </c>
      <c r="U93" s="85">
        <f t="shared" si="13"/>
        <v>9</v>
      </c>
      <c r="V93" s="86">
        <f t="shared" si="0"/>
        <v>0.90625</v>
      </c>
      <c r="W93" s="87">
        <f t="shared" si="1"/>
        <v>7179.7817346352667</v>
      </c>
      <c r="X93" s="88">
        <v>250000</v>
      </c>
      <c r="Y93" s="21" t="s">
        <v>55</v>
      </c>
      <c r="Z93" s="89">
        <v>34.82</v>
      </c>
      <c r="AA93" s="21">
        <v>2</v>
      </c>
      <c r="AB93" s="21" t="s">
        <v>55</v>
      </c>
      <c r="AC93" s="21">
        <v>16</v>
      </c>
      <c r="AD93" s="21">
        <v>7</v>
      </c>
      <c r="AE93" s="21">
        <v>1</v>
      </c>
      <c r="AF93" s="25" t="s">
        <v>1324</v>
      </c>
      <c r="AG93" s="25" t="s">
        <v>1325</v>
      </c>
      <c r="AH93" s="21" t="s">
        <v>1326</v>
      </c>
      <c r="AI93" s="21" t="s">
        <v>55</v>
      </c>
      <c r="AJ93" s="25" t="s">
        <v>1327</v>
      </c>
      <c r="AK93" s="8" t="s">
        <v>76</v>
      </c>
      <c r="AL93" s="90"/>
    </row>
    <row r="94" spans="1:38" ht="15.75" hidden="1" customHeight="1">
      <c r="A94" s="7" t="s">
        <v>612</v>
      </c>
      <c r="B94" s="12">
        <v>45672</v>
      </c>
      <c r="C94" s="57" t="s">
        <v>1328</v>
      </c>
      <c r="D94" s="21" t="s">
        <v>1321</v>
      </c>
      <c r="E94" s="8" t="s">
        <v>79</v>
      </c>
      <c r="F94" s="21" t="s">
        <v>1329</v>
      </c>
      <c r="G94" s="21" t="s">
        <v>1330</v>
      </c>
      <c r="H94" s="21" t="s">
        <v>1331</v>
      </c>
      <c r="I94" s="10">
        <v>-8028340431996670</v>
      </c>
      <c r="J94" s="10">
        <v>-3.4907861441815E+16</v>
      </c>
      <c r="K94" s="21">
        <v>1</v>
      </c>
      <c r="L94" s="21">
        <v>0</v>
      </c>
      <c r="M94" s="21">
        <v>1</v>
      </c>
      <c r="N94" s="21">
        <v>1</v>
      </c>
      <c r="O94" s="21">
        <v>128</v>
      </c>
      <c r="P94" s="83">
        <v>44985</v>
      </c>
      <c r="Q94" s="83">
        <v>45992</v>
      </c>
      <c r="R94" s="13" t="s">
        <v>54</v>
      </c>
      <c r="S94" s="21">
        <v>128</v>
      </c>
      <c r="T94" s="84">
        <v>67</v>
      </c>
      <c r="U94" s="85">
        <f t="shared" si="13"/>
        <v>61</v>
      </c>
      <c r="V94" s="86">
        <f t="shared" si="0"/>
        <v>0.5234375</v>
      </c>
      <c r="W94" s="87">
        <f t="shared" si="1"/>
        <v>8610.2719033232624</v>
      </c>
      <c r="X94" s="88">
        <v>285000</v>
      </c>
      <c r="Y94" s="21" t="s">
        <v>55</v>
      </c>
      <c r="Z94" s="89">
        <v>33.1</v>
      </c>
      <c r="AA94" s="21">
        <v>2</v>
      </c>
      <c r="AB94" s="21" t="s">
        <v>55</v>
      </c>
      <c r="AC94" s="21">
        <v>16</v>
      </c>
      <c r="AD94" s="21">
        <v>8</v>
      </c>
      <c r="AE94" s="21">
        <v>1</v>
      </c>
      <c r="AF94" s="25" t="s">
        <v>1332</v>
      </c>
      <c r="AG94" s="25" t="s">
        <v>1333</v>
      </c>
      <c r="AH94" s="21" t="s">
        <v>1334</v>
      </c>
      <c r="AI94" s="21" t="s">
        <v>55</v>
      </c>
      <c r="AJ94" s="25" t="s">
        <v>1335</v>
      </c>
      <c r="AK94" s="8" t="s">
        <v>612</v>
      </c>
      <c r="AL94" s="90"/>
    </row>
    <row r="95" spans="1:38" ht="15.75" hidden="1" customHeight="1">
      <c r="A95" s="7" t="s">
        <v>147</v>
      </c>
      <c r="B95" s="12">
        <v>45663</v>
      </c>
      <c r="C95" s="57" t="s">
        <v>1336</v>
      </c>
      <c r="D95" s="21" t="s">
        <v>179</v>
      </c>
      <c r="E95" s="8" t="s">
        <v>79</v>
      </c>
      <c r="F95" s="21" t="s">
        <v>1104</v>
      </c>
      <c r="G95" s="21" t="s">
        <v>1337</v>
      </c>
      <c r="H95" s="21" t="s">
        <v>1338</v>
      </c>
      <c r="I95" s="21" t="s">
        <v>1339</v>
      </c>
      <c r="J95" s="21" t="s">
        <v>1340</v>
      </c>
      <c r="K95" s="21">
        <v>1</v>
      </c>
      <c r="L95" s="21">
        <v>0</v>
      </c>
      <c r="M95" s="21">
        <v>1</v>
      </c>
      <c r="N95" s="21" t="s">
        <v>134</v>
      </c>
      <c r="O95" s="21">
        <v>141</v>
      </c>
      <c r="P95" s="83">
        <v>44956</v>
      </c>
      <c r="Q95" s="83">
        <v>46661</v>
      </c>
      <c r="R95" s="13" t="s">
        <v>353</v>
      </c>
      <c r="S95" s="21">
        <v>232</v>
      </c>
      <c r="T95" s="84">
        <v>109</v>
      </c>
      <c r="U95" s="85">
        <f t="shared" si="13"/>
        <v>123</v>
      </c>
      <c r="V95" s="86">
        <f t="shared" si="0"/>
        <v>0.46982758620689657</v>
      </c>
      <c r="W95" s="87">
        <f t="shared" si="1"/>
        <v>12835.249042145593</v>
      </c>
      <c r="X95" s="88">
        <v>335000</v>
      </c>
      <c r="Y95" s="99">
        <v>350000</v>
      </c>
      <c r="Z95" s="89">
        <v>26.1</v>
      </c>
      <c r="AA95" s="21">
        <v>3</v>
      </c>
      <c r="AB95" s="89" t="s">
        <v>55</v>
      </c>
      <c r="AC95" s="21">
        <v>29</v>
      </c>
      <c r="AD95" s="21">
        <v>8</v>
      </c>
      <c r="AE95" s="21">
        <v>1</v>
      </c>
      <c r="AF95" s="25" t="s">
        <v>1341</v>
      </c>
      <c r="AG95" s="25" t="s">
        <v>1342</v>
      </c>
      <c r="AH95" s="25" t="s">
        <v>1343</v>
      </c>
      <c r="AI95" s="21" t="s">
        <v>1344</v>
      </c>
      <c r="AJ95" s="25" t="s">
        <v>1345</v>
      </c>
      <c r="AK95" s="8" t="s">
        <v>147</v>
      </c>
      <c r="AL95" s="90"/>
    </row>
    <row r="96" spans="1:38" ht="15.75" customHeight="1">
      <c r="A96" s="7" t="s">
        <v>612</v>
      </c>
      <c r="B96" s="12">
        <v>45672</v>
      </c>
      <c r="C96" s="57" t="s">
        <v>1346</v>
      </c>
      <c r="D96" s="21" t="s">
        <v>1347</v>
      </c>
      <c r="E96" s="8" t="s">
        <v>497</v>
      </c>
      <c r="F96" s="21" t="s">
        <v>698</v>
      </c>
      <c r="G96" s="21" t="s">
        <v>1348</v>
      </c>
      <c r="H96" s="21" t="s">
        <v>499</v>
      </c>
      <c r="I96" s="10">
        <v>-8510514969021760</v>
      </c>
      <c r="J96" s="10">
        <v>-3.50025656824964E+16</v>
      </c>
      <c r="K96" s="21">
        <v>1</v>
      </c>
      <c r="L96" s="21">
        <v>0</v>
      </c>
      <c r="M96" s="21">
        <v>1</v>
      </c>
      <c r="N96" s="21">
        <v>1</v>
      </c>
      <c r="O96" s="21">
        <v>27</v>
      </c>
      <c r="P96" s="83">
        <v>44470</v>
      </c>
      <c r="Q96" s="83">
        <v>45322</v>
      </c>
      <c r="R96" s="13" t="s">
        <v>44</v>
      </c>
      <c r="S96" s="21">
        <v>27</v>
      </c>
      <c r="T96" s="84">
        <v>27</v>
      </c>
      <c r="U96" s="85">
        <f t="shared" si="13"/>
        <v>0</v>
      </c>
      <c r="V96" s="86">
        <f t="shared" si="0"/>
        <v>1</v>
      </c>
      <c r="W96" s="87">
        <f t="shared" si="1"/>
        <v>23961.693121693119</v>
      </c>
      <c r="X96" s="88">
        <v>679314</v>
      </c>
      <c r="Y96" s="21" t="s">
        <v>55</v>
      </c>
      <c r="Z96" s="89">
        <v>28.35</v>
      </c>
      <c r="AA96" s="21">
        <v>1</v>
      </c>
      <c r="AB96" s="21" t="s">
        <v>55</v>
      </c>
      <c r="AC96" s="21">
        <v>4</v>
      </c>
      <c r="AD96" s="21">
        <v>7</v>
      </c>
      <c r="AE96" s="21">
        <v>1</v>
      </c>
      <c r="AF96" s="25" t="s">
        <v>1349</v>
      </c>
      <c r="AG96" s="25" t="s">
        <v>1350</v>
      </c>
      <c r="AH96" s="21" t="s">
        <v>1351</v>
      </c>
      <c r="AI96" s="21" t="s">
        <v>55</v>
      </c>
      <c r="AJ96" s="25" t="s">
        <v>1352</v>
      </c>
      <c r="AK96" s="21" t="s">
        <v>612</v>
      </c>
      <c r="AL96" s="90"/>
    </row>
    <row r="97" spans="1:38" ht="15.75" customHeight="1">
      <c r="A97" s="7" t="s">
        <v>76</v>
      </c>
      <c r="B97" s="12">
        <v>45664</v>
      </c>
      <c r="C97" s="57" t="s">
        <v>1353</v>
      </c>
      <c r="D97" s="21" t="s">
        <v>783</v>
      </c>
      <c r="E97" s="8" t="s">
        <v>497</v>
      </c>
      <c r="F97" s="21" t="s">
        <v>698</v>
      </c>
      <c r="G97" s="21" t="s">
        <v>1354</v>
      </c>
      <c r="H97" s="21" t="s">
        <v>499</v>
      </c>
      <c r="I97" s="10">
        <v>-8450133016823990</v>
      </c>
      <c r="J97" s="10">
        <v>-3.49924648134944E+16</v>
      </c>
      <c r="K97" s="21">
        <v>1</v>
      </c>
      <c r="L97" s="21">
        <v>1</v>
      </c>
      <c r="M97" s="21">
        <v>1</v>
      </c>
      <c r="N97" s="21" t="s">
        <v>134</v>
      </c>
      <c r="O97" s="21">
        <v>342</v>
      </c>
      <c r="P97" s="83">
        <v>45444</v>
      </c>
      <c r="Q97" s="83">
        <v>46203</v>
      </c>
      <c r="R97" s="13" t="s">
        <v>54</v>
      </c>
      <c r="S97" s="21">
        <v>301</v>
      </c>
      <c r="T97" s="84">
        <v>291</v>
      </c>
      <c r="U97" s="85">
        <f t="shared" si="13"/>
        <v>10</v>
      </c>
      <c r="V97" s="86">
        <f t="shared" si="0"/>
        <v>0.96677740863787376</v>
      </c>
      <c r="W97" s="87">
        <f t="shared" si="1"/>
        <v>15555.555555555555</v>
      </c>
      <c r="X97" s="88">
        <v>490000</v>
      </c>
      <c r="Y97" s="21" t="s">
        <v>55</v>
      </c>
      <c r="Z97" s="89">
        <v>31.5</v>
      </c>
      <c r="AA97" s="21">
        <v>1</v>
      </c>
      <c r="AB97" s="21" t="s">
        <v>55</v>
      </c>
      <c r="AC97" s="21">
        <v>4</v>
      </c>
      <c r="AD97" s="21" t="s">
        <v>104</v>
      </c>
      <c r="AE97" s="21">
        <v>5</v>
      </c>
      <c r="AF97" s="25" t="s">
        <v>1355</v>
      </c>
      <c r="AG97" s="25" t="s">
        <v>1356</v>
      </c>
      <c r="AH97" s="21" t="s">
        <v>1357</v>
      </c>
      <c r="AI97" s="21" t="s">
        <v>1010</v>
      </c>
      <c r="AJ97" s="25" t="s">
        <v>1358</v>
      </c>
      <c r="AK97" s="8" t="s">
        <v>76</v>
      </c>
      <c r="AL97" s="90"/>
    </row>
    <row r="98" spans="1:38" ht="15.75" hidden="1" customHeight="1">
      <c r="A98" s="7" t="s">
        <v>612</v>
      </c>
      <c r="B98" s="12">
        <v>45672</v>
      </c>
      <c r="C98" s="41" t="s">
        <v>1359</v>
      </c>
      <c r="D98" s="8" t="s">
        <v>1360</v>
      </c>
      <c r="E98" s="8" t="s">
        <v>653</v>
      </c>
      <c r="F98" s="8" t="s">
        <v>180</v>
      </c>
      <c r="G98" s="8" t="s">
        <v>1361</v>
      </c>
      <c r="H98" s="21" t="s">
        <v>656</v>
      </c>
      <c r="I98" s="9" t="s">
        <v>1362</v>
      </c>
      <c r="J98" s="10" t="s">
        <v>1363</v>
      </c>
      <c r="K98" s="21">
        <v>1</v>
      </c>
      <c r="L98" s="21">
        <v>0</v>
      </c>
      <c r="M98" s="8">
        <v>1</v>
      </c>
      <c r="N98" s="8" t="s">
        <v>134</v>
      </c>
      <c r="O98" s="21">
        <v>33</v>
      </c>
      <c r="P98" s="83">
        <v>45095</v>
      </c>
      <c r="Q98" s="83">
        <v>46203</v>
      </c>
      <c r="R98" s="13" t="s">
        <v>85</v>
      </c>
      <c r="S98" s="21">
        <v>119</v>
      </c>
      <c r="T98" s="84">
        <v>70</v>
      </c>
      <c r="U98" s="13">
        <f t="shared" si="13"/>
        <v>49</v>
      </c>
      <c r="V98" s="86">
        <f t="shared" si="0"/>
        <v>0.58823529411764708</v>
      </c>
      <c r="W98" s="87">
        <f t="shared" si="1"/>
        <v>11824.465167306636</v>
      </c>
      <c r="X98" s="88">
        <v>215560</v>
      </c>
      <c r="Y98" s="96" t="s">
        <v>55</v>
      </c>
      <c r="Z98" s="89">
        <v>18.23</v>
      </c>
      <c r="AA98" s="21">
        <v>2</v>
      </c>
      <c r="AB98" s="89" t="s">
        <v>1364</v>
      </c>
      <c r="AC98" s="21">
        <v>4</v>
      </c>
      <c r="AD98" s="21" t="s">
        <v>104</v>
      </c>
      <c r="AE98" s="21">
        <v>2</v>
      </c>
      <c r="AF98" s="21" t="s">
        <v>1365</v>
      </c>
      <c r="AG98" s="25" t="s">
        <v>1366</v>
      </c>
      <c r="AH98" s="25" t="s">
        <v>1367</v>
      </c>
      <c r="AI98" s="21" t="s">
        <v>55</v>
      </c>
      <c r="AJ98" s="25" t="s">
        <v>1368</v>
      </c>
      <c r="AK98" s="21" t="s">
        <v>612</v>
      </c>
      <c r="AL98" s="90"/>
    </row>
    <row r="99" spans="1:38" ht="15.75" customHeight="1">
      <c r="A99" s="7" t="s">
        <v>76</v>
      </c>
      <c r="B99" s="12">
        <v>45664</v>
      </c>
      <c r="C99" s="57" t="s">
        <v>1369</v>
      </c>
      <c r="D99" s="21" t="s">
        <v>783</v>
      </c>
      <c r="E99" s="8" t="s">
        <v>497</v>
      </c>
      <c r="F99" s="21" t="s">
        <v>698</v>
      </c>
      <c r="G99" s="21" t="s">
        <v>828</v>
      </c>
      <c r="H99" s="21" t="s">
        <v>499</v>
      </c>
      <c r="I99" s="10">
        <v>-8442974018122290</v>
      </c>
      <c r="J99" s="10">
        <v>-3.49867707974841E+16</v>
      </c>
      <c r="K99" s="21">
        <v>1</v>
      </c>
      <c r="L99" s="21">
        <v>0</v>
      </c>
      <c r="M99" s="21">
        <v>1</v>
      </c>
      <c r="N99" s="21">
        <v>1</v>
      </c>
      <c r="O99" s="21">
        <v>259</v>
      </c>
      <c r="P99" s="83">
        <v>44652</v>
      </c>
      <c r="Q99" s="83">
        <v>45627</v>
      </c>
      <c r="R99" s="13" t="s">
        <v>44</v>
      </c>
      <c r="S99" s="21">
        <v>259</v>
      </c>
      <c r="T99" s="84">
        <v>258</v>
      </c>
      <c r="U99" s="85">
        <f t="shared" si="13"/>
        <v>1</v>
      </c>
      <c r="V99" s="86">
        <f t="shared" si="0"/>
        <v>0.99613899613899615</v>
      </c>
      <c r="W99" s="87">
        <f t="shared" si="1"/>
        <v>16377.845735643901</v>
      </c>
      <c r="X99" s="88">
        <v>482000</v>
      </c>
      <c r="Y99" s="21" t="s">
        <v>55</v>
      </c>
      <c r="Z99" s="89">
        <v>29.43</v>
      </c>
      <c r="AA99" s="21">
        <v>1</v>
      </c>
      <c r="AB99" s="89">
        <v>23578.84</v>
      </c>
      <c r="AC99" s="21">
        <v>4</v>
      </c>
      <c r="AD99" s="21">
        <v>16</v>
      </c>
      <c r="AE99" s="21">
        <v>5</v>
      </c>
      <c r="AF99" s="25" t="s">
        <v>1370</v>
      </c>
      <c r="AG99" s="25" t="s">
        <v>1371</v>
      </c>
      <c r="AH99" s="21" t="s">
        <v>1372</v>
      </c>
      <c r="AI99" s="21" t="s">
        <v>1010</v>
      </c>
      <c r="AJ99" s="25" t="s">
        <v>1373</v>
      </c>
      <c r="AK99" s="8" t="s">
        <v>76</v>
      </c>
      <c r="AL99" s="90"/>
    </row>
    <row r="100" spans="1:38" ht="15.75" hidden="1" customHeight="1">
      <c r="A100" s="7" t="s">
        <v>612</v>
      </c>
      <c r="B100" s="12">
        <v>45664</v>
      </c>
      <c r="C100" s="41" t="s">
        <v>1374</v>
      </c>
      <c r="D100" s="8" t="s">
        <v>1375</v>
      </c>
      <c r="E100" s="8" t="s">
        <v>653</v>
      </c>
      <c r="F100" s="8" t="s">
        <v>654</v>
      </c>
      <c r="G100" s="8" t="s">
        <v>1376</v>
      </c>
      <c r="H100" s="21" t="s">
        <v>656</v>
      </c>
      <c r="I100" s="9" t="s">
        <v>1377</v>
      </c>
      <c r="J100" s="10" t="s">
        <v>1378</v>
      </c>
      <c r="K100" s="21">
        <v>1</v>
      </c>
      <c r="L100" s="21">
        <v>0</v>
      </c>
      <c r="M100" s="8">
        <v>1</v>
      </c>
      <c r="N100" s="8" t="s">
        <v>134</v>
      </c>
      <c r="O100" s="21">
        <v>69</v>
      </c>
      <c r="P100" s="83">
        <v>45659</v>
      </c>
      <c r="Q100" s="83">
        <v>46995</v>
      </c>
      <c r="R100" s="13" t="s">
        <v>85</v>
      </c>
      <c r="S100" s="21">
        <v>162</v>
      </c>
      <c r="T100" s="84">
        <v>62</v>
      </c>
      <c r="U100" s="13">
        <f t="shared" si="13"/>
        <v>100</v>
      </c>
      <c r="V100" s="86">
        <f t="shared" si="0"/>
        <v>0.38271604938271603</v>
      </c>
      <c r="W100" s="87">
        <f t="shared" si="1"/>
        <v>8778</v>
      </c>
      <c r="X100" s="88">
        <v>264217.8</v>
      </c>
      <c r="Y100" s="96" t="s">
        <v>55</v>
      </c>
      <c r="Z100" s="89">
        <v>30.1</v>
      </c>
      <c r="AA100" s="21">
        <v>2</v>
      </c>
      <c r="AB100" s="89" t="s">
        <v>55</v>
      </c>
      <c r="AC100" s="21">
        <v>5</v>
      </c>
      <c r="AD100" s="21" t="s">
        <v>104</v>
      </c>
      <c r="AE100" s="21">
        <v>2</v>
      </c>
      <c r="AF100" s="21" t="s">
        <v>1379</v>
      </c>
      <c r="AG100" s="25" t="s">
        <v>1380</v>
      </c>
      <c r="AH100" s="25" t="s">
        <v>1381</v>
      </c>
      <c r="AI100" s="21" t="s">
        <v>1382</v>
      </c>
      <c r="AJ100" s="25" t="s">
        <v>1383</v>
      </c>
      <c r="AK100" s="21" t="s">
        <v>612</v>
      </c>
      <c r="AL100" s="90"/>
    </row>
    <row r="101" spans="1:38" ht="15.75" hidden="1" customHeight="1">
      <c r="A101" s="7" t="s">
        <v>612</v>
      </c>
      <c r="B101" s="12">
        <v>45663</v>
      </c>
      <c r="C101" s="57" t="s">
        <v>1384</v>
      </c>
      <c r="D101" s="21" t="s">
        <v>1385</v>
      </c>
      <c r="E101" s="8" t="s">
        <v>653</v>
      </c>
      <c r="F101" s="21" t="s">
        <v>654</v>
      </c>
      <c r="G101" s="21" t="s">
        <v>1386</v>
      </c>
      <c r="H101" s="21" t="s">
        <v>656</v>
      </c>
      <c r="I101" s="10">
        <v>-8746537907436960</v>
      </c>
      <c r="J101" s="10">
        <v>-3.50872350692603E+16</v>
      </c>
      <c r="K101" s="21">
        <v>1</v>
      </c>
      <c r="L101" s="21">
        <v>0</v>
      </c>
      <c r="M101" s="21">
        <v>1</v>
      </c>
      <c r="N101" s="21" t="s">
        <v>239</v>
      </c>
      <c r="O101" s="21">
        <v>104</v>
      </c>
      <c r="P101" s="83">
        <v>45292</v>
      </c>
      <c r="Q101" s="83">
        <v>46418</v>
      </c>
      <c r="R101" s="13" t="s">
        <v>85</v>
      </c>
      <c r="S101" s="21">
        <v>64</v>
      </c>
      <c r="T101" s="84">
        <v>64</v>
      </c>
      <c r="U101" s="85">
        <f t="shared" si="13"/>
        <v>0</v>
      </c>
      <c r="V101" s="86">
        <f t="shared" si="0"/>
        <v>1</v>
      </c>
      <c r="W101" s="87">
        <f t="shared" si="1"/>
        <v>12602.116785714286</v>
      </c>
      <c r="X101" s="88">
        <v>352859.27</v>
      </c>
      <c r="Y101" s="21" t="s">
        <v>55</v>
      </c>
      <c r="Z101" s="89">
        <v>28</v>
      </c>
      <c r="AA101" s="21">
        <v>2</v>
      </c>
      <c r="AB101" s="21" t="s">
        <v>55</v>
      </c>
      <c r="AC101" s="21">
        <v>4</v>
      </c>
      <c r="AD101" s="21">
        <v>16</v>
      </c>
      <c r="AE101" s="21">
        <v>1</v>
      </c>
      <c r="AF101" s="25" t="s">
        <v>1387</v>
      </c>
      <c r="AG101" s="25" t="s">
        <v>1388</v>
      </c>
      <c r="AH101" s="25" t="s">
        <v>1389</v>
      </c>
      <c r="AI101" s="21" t="s">
        <v>55</v>
      </c>
      <c r="AJ101" s="25" t="s">
        <v>1390</v>
      </c>
      <c r="AK101" s="21" t="s">
        <v>612</v>
      </c>
      <c r="AL101" s="90"/>
    </row>
    <row r="102" spans="1:38" ht="15.75" customHeight="1">
      <c r="A102" s="7" t="s">
        <v>612</v>
      </c>
      <c r="B102" s="12">
        <v>45672</v>
      </c>
      <c r="C102" s="57" t="s">
        <v>1391</v>
      </c>
      <c r="D102" s="21" t="s">
        <v>1392</v>
      </c>
      <c r="E102" s="8" t="s">
        <v>497</v>
      </c>
      <c r="F102" s="21" t="s">
        <v>698</v>
      </c>
      <c r="G102" s="21" t="s">
        <v>1393</v>
      </c>
      <c r="H102" s="21" t="s">
        <v>499</v>
      </c>
      <c r="I102" s="10">
        <v>-8499298451101560</v>
      </c>
      <c r="J102" s="10">
        <v>-3.50034957241375E+16</v>
      </c>
      <c r="K102" s="21">
        <v>1</v>
      </c>
      <c r="L102" s="21">
        <v>1</v>
      </c>
      <c r="M102" s="21">
        <v>1</v>
      </c>
      <c r="N102" s="21" t="s">
        <v>134</v>
      </c>
      <c r="O102" s="21">
        <v>25</v>
      </c>
      <c r="P102" s="83">
        <v>45413</v>
      </c>
      <c r="Q102" s="83">
        <v>46508</v>
      </c>
      <c r="R102" s="13" t="s">
        <v>342</v>
      </c>
      <c r="S102" s="21">
        <v>79</v>
      </c>
      <c r="T102" s="84">
        <v>73</v>
      </c>
      <c r="U102" s="85">
        <f t="shared" si="13"/>
        <v>6</v>
      </c>
      <c r="V102" s="86">
        <f t="shared" si="0"/>
        <v>0.92405063291139244</v>
      </c>
      <c r="W102" s="87">
        <f t="shared" si="1"/>
        <v>20454.545454545452</v>
      </c>
      <c r="X102" s="88">
        <v>459000</v>
      </c>
      <c r="Y102" s="21" t="s">
        <v>55</v>
      </c>
      <c r="Z102" s="89">
        <v>22.44</v>
      </c>
      <c r="AA102" s="21">
        <v>1</v>
      </c>
      <c r="AB102" s="21" t="s">
        <v>55</v>
      </c>
      <c r="AC102" s="21">
        <v>4</v>
      </c>
      <c r="AD102" s="21" t="s">
        <v>104</v>
      </c>
      <c r="AE102" s="21">
        <v>1</v>
      </c>
      <c r="AF102" s="25" t="s">
        <v>1394</v>
      </c>
      <c r="AG102" s="25" t="s">
        <v>1395</v>
      </c>
      <c r="AH102" s="21" t="s">
        <v>1016</v>
      </c>
      <c r="AI102" s="21" t="s">
        <v>55</v>
      </c>
      <c r="AJ102" s="25" t="s">
        <v>1396</v>
      </c>
      <c r="AK102" s="21" t="s">
        <v>612</v>
      </c>
      <c r="AL102" s="61"/>
    </row>
    <row r="103" spans="1:38" ht="15.75" hidden="1" customHeight="1">
      <c r="A103" s="7" t="s">
        <v>612</v>
      </c>
      <c r="B103" s="12">
        <v>45663</v>
      </c>
      <c r="C103" s="57" t="s">
        <v>1397</v>
      </c>
      <c r="D103" s="21" t="s">
        <v>729</v>
      </c>
      <c r="E103" s="8" t="s">
        <v>653</v>
      </c>
      <c r="F103" s="21" t="s">
        <v>654</v>
      </c>
      <c r="G103" s="21" t="s">
        <v>1398</v>
      </c>
      <c r="H103" s="21" t="s">
        <v>656</v>
      </c>
      <c r="I103" s="10">
        <v>-8752158013220240</v>
      </c>
      <c r="J103" s="10">
        <v>-3.50921241330289E+16</v>
      </c>
      <c r="K103" s="21">
        <v>1</v>
      </c>
      <c r="L103" s="21">
        <v>0</v>
      </c>
      <c r="M103" s="21">
        <v>1</v>
      </c>
      <c r="N103" s="21" t="s">
        <v>239</v>
      </c>
      <c r="O103" s="21">
        <v>28</v>
      </c>
      <c r="P103" s="83">
        <v>44564</v>
      </c>
      <c r="Q103" s="83">
        <v>45747</v>
      </c>
      <c r="R103" s="13" t="s">
        <v>54</v>
      </c>
      <c r="S103" s="21">
        <v>93</v>
      </c>
      <c r="T103" s="84">
        <v>88</v>
      </c>
      <c r="U103" s="85">
        <f t="shared" ref="U103:U104" si="14">SUM(S103-T103)</f>
        <v>5</v>
      </c>
      <c r="V103" s="86">
        <f t="shared" si="0"/>
        <v>0.94623655913978499</v>
      </c>
      <c r="W103" s="87">
        <f t="shared" si="1"/>
        <v>13157.894736842107</v>
      </c>
      <c r="X103" s="88">
        <v>255000</v>
      </c>
      <c r="Y103" s="21" t="s">
        <v>55</v>
      </c>
      <c r="Z103" s="89">
        <v>19.38</v>
      </c>
      <c r="AA103" s="21">
        <v>1</v>
      </c>
      <c r="AB103" s="21" t="s">
        <v>55</v>
      </c>
      <c r="AC103" s="21">
        <v>4</v>
      </c>
      <c r="AD103" s="21" t="s">
        <v>104</v>
      </c>
      <c r="AE103" s="21">
        <v>1</v>
      </c>
      <c r="AF103" s="25" t="s">
        <v>1399</v>
      </c>
      <c r="AG103" s="25" t="s">
        <v>1400</v>
      </c>
      <c r="AH103" s="25" t="s">
        <v>1401</v>
      </c>
      <c r="AI103" s="21" t="s">
        <v>55</v>
      </c>
      <c r="AJ103" s="25" t="s">
        <v>1402</v>
      </c>
      <c r="AK103" s="21" t="s">
        <v>612</v>
      </c>
      <c r="AL103" s="90"/>
    </row>
    <row r="104" spans="1:38" ht="15.75" hidden="1" customHeight="1">
      <c r="A104" s="7" t="s">
        <v>612</v>
      </c>
      <c r="B104" s="12">
        <v>45663</v>
      </c>
      <c r="C104" s="57" t="s">
        <v>1403</v>
      </c>
      <c r="D104" s="21" t="s">
        <v>729</v>
      </c>
      <c r="E104" s="8" t="s">
        <v>653</v>
      </c>
      <c r="F104" s="21" t="s">
        <v>654</v>
      </c>
      <c r="G104" s="21" t="s">
        <v>1398</v>
      </c>
      <c r="H104" s="21" t="s">
        <v>656</v>
      </c>
      <c r="I104" s="10">
        <v>-8752158013220240</v>
      </c>
      <c r="J104" s="10">
        <v>-3.50921241330289E+16</v>
      </c>
      <c r="K104" s="21">
        <v>1</v>
      </c>
      <c r="L104" s="21">
        <v>0</v>
      </c>
      <c r="M104" s="21">
        <v>2</v>
      </c>
      <c r="N104" s="21" t="s">
        <v>239</v>
      </c>
      <c r="O104" s="21">
        <v>28</v>
      </c>
      <c r="P104" s="83">
        <v>44564</v>
      </c>
      <c r="Q104" s="83">
        <v>45747</v>
      </c>
      <c r="R104" s="13" t="s">
        <v>54</v>
      </c>
      <c r="S104" s="21">
        <v>7</v>
      </c>
      <c r="T104" s="84">
        <v>6</v>
      </c>
      <c r="U104" s="85">
        <f t="shared" si="14"/>
        <v>1</v>
      </c>
      <c r="V104" s="86">
        <f t="shared" si="0"/>
        <v>0.8571428571428571</v>
      </c>
      <c r="W104" s="87">
        <f t="shared" si="1"/>
        <v>11436.597110754414</v>
      </c>
      <c r="X104" s="88">
        <v>570000</v>
      </c>
      <c r="Y104" s="21" t="s">
        <v>55</v>
      </c>
      <c r="Z104" s="89">
        <v>49.84</v>
      </c>
      <c r="AA104" s="21">
        <v>1</v>
      </c>
      <c r="AB104" s="21" t="s">
        <v>55</v>
      </c>
      <c r="AC104" s="21">
        <v>1</v>
      </c>
      <c r="AD104" s="21">
        <v>7</v>
      </c>
      <c r="AE104" s="21">
        <v>1</v>
      </c>
      <c r="AF104" s="25" t="s">
        <v>1404</v>
      </c>
      <c r="AG104" s="25" t="s">
        <v>1400</v>
      </c>
      <c r="AH104" s="25" t="s">
        <v>1401</v>
      </c>
      <c r="AI104" s="21" t="s">
        <v>55</v>
      </c>
      <c r="AJ104" s="25" t="s">
        <v>1405</v>
      </c>
      <c r="AK104" s="21" t="s">
        <v>612</v>
      </c>
      <c r="AL104" s="90"/>
    </row>
    <row r="105" spans="1:38" ht="15.75" customHeight="1">
      <c r="A105" s="7" t="s">
        <v>612</v>
      </c>
      <c r="B105" s="12">
        <v>45671</v>
      </c>
      <c r="C105" s="57" t="s">
        <v>1406</v>
      </c>
      <c r="D105" s="21" t="s">
        <v>1407</v>
      </c>
      <c r="E105" s="8" t="s">
        <v>497</v>
      </c>
      <c r="F105" s="21" t="s">
        <v>698</v>
      </c>
      <c r="G105" s="21" t="s">
        <v>1408</v>
      </c>
      <c r="H105" s="21" t="s">
        <v>499</v>
      </c>
      <c r="I105" s="10" t="s">
        <v>1409</v>
      </c>
      <c r="J105" s="10" t="s">
        <v>1410</v>
      </c>
      <c r="K105" s="21">
        <v>1</v>
      </c>
      <c r="L105" s="21">
        <v>0</v>
      </c>
      <c r="M105" s="21">
        <v>1</v>
      </c>
      <c r="N105" s="21" t="s">
        <v>134</v>
      </c>
      <c r="O105" s="21">
        <v>33</v>
      </c>
      <c r="P105" s="83">
        <v>45261</v>
      </c>
      <c r="Q105" s="83">
        <v>45838</v>
      </c>
      <c r="R105" s="13" t="s">
        <v>353</v>
      </c>
      <c r="S105" s="21">
        <v>48</v>
      </c>
      <c r="T105" s="84">
        <v>18</v>
      </c>
      <c r="U105" s="85">
        <f t="shared" ref="U105:U107" si="15">S105-T105</f>
        <v>30</v>
      </c>
      <c r="V105" s="86">
        <f t="shared" si="0"/>
        <v>0.375</v>
      </c>
      <c r="W105" s="87">
        <f t="shared" si="1"/>
        <v>13170.684520123839</v>
      </c>
      <c r="X105" s="88">
        <v>425413.11</v>
      </c>
      <c r="Y105" s="21" t="s">
        <v>55</v>
      </c>
      <c r="Z105" s="89">
        <v>32.299999999999997</v>
      </c>
      <c r="AA105" s="21">
        <v>1</v>
      </c>
      <c r="AB105" s="21" t="s">
        <v>55</v>
      </c>
      <c r="AC105" s="21">
        <v>4</v>
      </c>
      <c r="AD105" s="21">
        <v>12</v>
      </c>
      <c r="AE105" s="21">
        <v>1</v>
      </c>
      <c r="AF105" s="25" t="s">
        <v>1411</v>
      </c>
      <c r="AG105" s="25" t="s">
        <v>1412</v>
      </c>
      <c r="AH105" s="25" t="s">
        <v>1413</v>
      </c>
      <c r="AI105" s="21" t="s">
        <v>55</v>
      </c>
      <c r="AJ105" s="25" t="s">
        <v>1414</v>
      </c>
      <c r="AK105" s="8" t="s">
        <v>612</v>
      </c>
      <c r="AL105" s="61"/>
    </row>
    <row r="106" spans="1:38" ht="15.75" hidden="1" customHeight="1">
      <c r="A106" s="30" t="s">
        <v>893</v>
      </c>
      <c r="B106" s="31">
        <v>45671</v>
      </c>
      <c r="C106" s="57" t="s">
        <v>1415</v>
      </c>
      <c r="D106" s="21" t="s">
        <v>1416</v>
      </c>
      <c r="E106" s="8" t="s">
        <v>79</v>
      </c>
      <c r="F106" s="21" t="s">
        <v>1417</v>
      </c>
      <c r="G106" s="21" t="s">
        <v>1418</v>
      </c>
      <c r="H106" s="21" t="s">
        <v>1419</v>
      </c>
      <c r="I106" s="10" t="s">
        <v>1420</v>
      </c>
      <c r="J106" s="105" t="s">
        <v>1421</v>
      </c>
      <c r="K106" s="21">
        <v>1</v>
      </c>
      <c r="L106" s="21">
        <v>0</v>
      </c>
      <c r="M106" s="21">
        <v>1</v>
      </c>
      <c r="N106" s="21">
        <v>1</v>
      </c>
      <c r="O106" s="21">
        <v>30</v>
      </c>
      <c r="P106" s="83">
        <v>43191</v>
      </c>
      <c r="Q106" s="83">
        <v>44896</v>
      </c>
      <c r="R106" s="13" t="s">
        <v>44</v>
      </c>
      <c r="S106" s="21">
        <v>30</v>
      </c>
      <c r="T106" s="84">
        <v>30</v>
      </c>
      <c r="U106" s="85">
        <f t="shared" si="15"/>
        <v>0</v>
      </c>
      <c r="V106" s="86">
        <f t="shared" si="0"/>
        <v>1</v>
      </c>
      <c r="W106" s="87">
        <f t="shared" si="1"/>
        <v>0</v>
      </c>
      <c r="X106" s="88">
        <v>0</v>
      </c>
      <c r="Y106" s="21" t="s">
        <v>55</v>
      </c>
      <c r="Z106" s="89">
        <v>39.75</v>
      </c>
      <c r="AA106" s="21">
        <v>2</v>
      </c>
      <c r="AB106" s="89" t="s">
        <v>55</v>
      </c>
      <c r="AC106" s="21">
        <v>15</v>
      </c>
      <c r="AD106" s="21" t="s">
        <v>55</v>
      </c>
      <c r="AE106" s="21">
        <v>1</v>
      </c>
      <c r="AF106" s="25" t="s">
        <v>1422</v>
      </c>
      <c r="AG106" s="25" t="s">
        <v>1423</v>
      </c>
      <c r="AH106" s="21" t="s">
        <v>1424</v>
      </c>
      <c r="AI106" s="21" t="s">
        <v>55</v>
      </c>
      <c r="AJ106" s="25" t="s">
        <v>1425</v>
      </c>
      <c r="AK106" s="21" t="s">
        <v>893</v>
      </c>
      <c r="AL106" s="90"/>
    </row>
    <row r="107" spans="1:38" ht="15.75" hidden="1" customHeight="1">
      <c r="A107" s="30" t="s">
        <v>612</v>
      </c>
      <c r="B107" s="31">
        <v>45672</v>
      </c>
      <c r="C107" s="57" t="s">
        <v>1426</v>
      </c>
      <c r="D107" s="82" t="s">
        <v>1392</v>
      </c>
      <c r="E107" s="8" t="s">
        <v>653</v>
      </c>
      <c r="F107" s="21" t="s">
        <v>654</v>
      </c>
      <c r="G107" s="21" t="s">
        <v>1427</v>
      </c>
      <c r="H107" s="21" t="s">
        <v>656</v>
      </c>
      <c r="I107" s="10">
        <v>-8741363128855690</v>
      </c>
      <c r="J107" s="10">
        <v>-3.50893566021918E+16</v>
      </c>
      <c r="K107" s="21">
        <v>1</v>
      </c>
      <c r="L107" s="21">
        <v>0</v>
      </c>
      <c r="M107" s="21">
        <v>1</v>
      </c>
      <c r="N107" s="21" t="s">
        <v>239</v>
      </c>
      <c r="O107" s="21">
        <v>43</v>
      </c>
      <c r="P107" s="83">
        <v>45502</v>
      </c>
      <c r="Q107" s="83">
        <v>46752</v>
      </c>
      <c r="R107" s="13" t="s">
        <v>85</v>
      </c>
      <c r="S107" s="21">
        <v>221</v>
      </c>
      <c r="T107" s="84">
        <v>221</v>
      </c>
      <c r="U107" s="85">
        <f t="shared" si="15"/>
        <v>0</v>
      </c>
      <c r="V107" s="86">
        <f t="shared" si="0"/>
        <v>1</v>
      </c>
      <c r="W107" s="87">
        <f t="shared" si="1"/>
        <v>0</v>
      </c>
      <c r="X107" s="88">
        <v>0</v>
      </c>
      <c r="Y107" s="21" t="s">
        <v>55</v>
      </c>
      <c r="Z107" s="89">
        <v>23.8</v>
      </c>
      <c r="AA107" s="21">
        <v>2</v>
      </c>
      <c r="AB107" s="21" t="s">
        <v>55</v>
      </c>
      <c r="AC107" s="21">
        <v>6</v>
      </c>
      <c r="AD107" s="21" t="s">
        <v>104</v>
      </c>
      <c r="AE107" s="21">
        <v>1</v>
      </c>
      <c r="AF107" s="25" t="s">
        <v>1428</v>
      </c>
      <c r="AG107" s="25" t="s">
        <v>1429</v>
      </c>
      <c r="AH107" s="21" t="s">
        <v>1430</v>
      </c>
      <c r="AI107" s="21" t="s">
        <v>55</v>
      </c>
      <c r="AJ107" s="25" t="s">
        <v>1431</v>
      </c>
      <c r="AK107" s="21" t="s">
        <v>612</v>
      </c>
      <c r="AL107" s="90"/>
    </row>
    <row r="108" spans="1:38" ht="15.75" hidden="1" customHeight="1">
      <c r="A108" s="7" t="s">
        <v>37</v>
      </c>
      <c r="B108" s="12">
        <v>45664</v>
      </c>
      <c r="C108" s="57" t="s">
        <v>1432</v>
      </c>
      <c r="D108" s="82" t="s">
        <v>1433</v>
      </c>
      <c r="E108" s="8" t="s">
        <v>653</v>
      </c>
      <c r="F108" s="21" t="s">
        <v>654</v>
      </c>
      <c r="G108" s="82" t="s">
        <v>1434</v>
      </c>
      <c r="H108" s="21" t="s">
        <v>656</v>
      </c>
      <c r="I108" s="10">
        <v>-8715153086020680</v>
      </c>
      <c r="J108" s="10">
        <v>-3.50879097288363E+16</v>
      </c>
      <c r="K108" s="21">
        <v>1</v>
      </c>
      <c r="L108" s="21">
        <v>0</v>
      </c>
      <c r="M108" s="21">
        <v>1</v>
      </c>
      <c r="N108" s="21" t="s">
        <v>239</v>
      </c>
      <c r="O108" s="21">
        <v>97</v>
      </c>
      <c r="P108" s="83">
        <v>44986</v>
      </c>
      <c r="Q108" s="83">
        <v>46110</v>
      </c>
      <c r="R108" s="13" t="s">
        <v>54</v>
      </c>
      <c r="S108" s="21">
        <v>55</v>
      </c>
      <c r="T108" s="84">
        <v>47</v>
      </c>
      <c r="U108" s="85">
        <f t="shared" ref="U108:U109" si="16">SUM(S108-T108)</f>
        <v>8</v>
      </c>
      <c r="V108" s="86">
        <f t="shared" si="0"/>
        <v>0.8545454545454545</v>
      </c>
      <c r="W108" s="87">
        <f t="shared" si="1"/>
        <v>17068.811438784629</v>
      </c>
      <c r="X108" s="88">
        <v>573000</v>
      </c>
      <c r="Y108" s="21" t="s">
        <v>55</v>
      </c>
      <c r="Z108" s="89">
        <v>33.57</v>
      </c>
      <c r="AA108" s="21">
        <v>2</v>
      </c>
      <c r="AB108" s="21" t="s">
        <v>55</v>
      </c>
      <c r="AC108" s="21">
        <v>4</v>
      </c>
      <c r="AD108" s="21" t="s">
        <v>104</v>
      </c>
      <c r="AE108" s="21">
        <v>2</v>
      </c>
      <c r="AF108" s="25" t="s">
        <v>1435</v>
      </c>
      <c r="AG108" s="25" t="s">
        <v>1436</v>
      </c>
      <c r="AH108" s="21" t="s">
        <v>1437</v>
      </c>
      <c r="AI108" s="21" t="s">
        <v>55</v>
      </c>
      <c r="AJ108" s="25" t="s">
        <v>1438</v>
      </c>
      <c r="AK108" s="21" t="s">
        <v>37</v>
      </c>
      <c r="AL108" s="90"/>
    </row>
    <row r="109" spans="1:38" ht="15.75" hidden="1" customHeight="1">
      <c r="A109" s="7" t="s">
        <v>37</v>
      </c>
      <c r="B109" s="12">
        <v>45664</v>
      </c>
      <c r="C109" s="57" t="s">
        <v>1439</v>
      </c>
      <c r="D109" s="82" t="s">
        <v>1433</v>
      </c>
      <c r="E109" s="8" t="s">
        <v>653</v>
      </c>
      <c r="F109" s="21" t="s">
        <v>654</v>
      </c>
      <c r="G109" s="82" t="s">
        <v>1440</v>
      </c>
      <c r="H109" s="21" t="s">
        <v>656</v>
      </c>
      <c r="I109" s="10">
        <v>-8714666491936870</v>
      </c>
      <c r="J109" s="10">
        <v>-3.50891132755464E+16</v>
      </c>
      <c r="K109" s="21">
        <v>1</v>
      </c>
      <c r="L109" s="21">
        <v>0</v>
      </c>
      <c r="M109" s="21">
        <v>1</v>
      </c>
      <c r="N109" s="21" t="s">
        <v>239</v>
      </c>
      <c r="O109" s="21">
        <v>210</v>
      </c>
      <c r="P109" s="83">
        <v>44652</v>
      </c>
      <c r="Q109" s="83">
        <v>45868</v>
      </c>
      <c r="R109" s="13" t="s">
        <v>54</v>
      </c>
      <c r="S109" s="21">
        <v>260</v>
      </c>
      <c r="T109" s="84">
        <v>258</v>
      </c>
      <c r="U109" s="85">
        <f t="shared" si="16"/>
        <v>2</v>
      </c>
      <c r="V109" s="86">
        <f t="shared" si="0"/>
        <v>0.99230769230769234</v>
      </c>
      <c r="W109" s="87">
        <f t="shared" si="1"/>
        <v>12979.719188767553</v>
      </c>
      <c r="X109" s="88">
        <v>416000</v>
      </c>
      <c r="Y109" s="21" t="s">
        <v>55</v>
      </c>
      <c r="Z109" s="89">
        <v>32.049999999999997</v>
      </c>
      <c r="AA109" s="21">
        <v>6</v>
      </c>
      <c r="AB109" s="21" t="s">
        <v>55</v>
      </c>
      <c r="AC109" s="21">
        <v>3</v>
      </c>
      <c r="AD109" s="21" t="s">
        <v>104</v>
      </c>
      <c r="AE109" s="21">
        <v>6</v>
      </c>
      <c r="AF109" s="25" t="s">
        <v>1441</v>
      </c>
      <c r="AG109" s="25" t="s">
        <v>1442</v>
      </c>
      <c r="AH109" s="21" t="s">
        <v>1443</v>
      </c>
      <c r="AI109" s="21" t="s">
        <v>55</v>
      </c>
      <c r="AJ109" s="25" t="s">
        <v>1444</v>
      </c>
      <c r="AK109" s="21" t="s">
        <v>37</v>
      </c>
      <c r="AL109" s="90"/>
    </row>
    <row r="110" spans="1:38" ht="15.75" hidden="1" customHeight="1">
      <c r="A110" s="30" t="s">
        <v>37</v>
      </c>
      <c r="B110" s="31">
        <v>45664</v>
      </c>
      <c r="C110" s="57" t="s">
        <v>1445</v>
      </c>
      <c r="D110" s="21" t="s">
        <v>835</v>
      </c>
      <c r="E110" s="8" t="s">
        <v>79</v>
      </c>
      <c r="F110" s="21" t="s">
        <v>1446</v>
      </c>
      <c r="G110" s="21" t="s">
        <v>1447</v>
      </c>
      <c r="H110" s="21" t="s">
        <v>1448</v>
      </c>
      <c r="I110" s="10">
        <v>-8055741089009270</v>
      </c>
      <c r="J110" s="10">
        <v>-3489591627442330</v>
      </c>
      <c r="K110" s="21">
        <v>1</v>
      </c>
      <c r="L110" s="21">
        <v>1</v>
      </c>
      <c r="M110" s="21">
        <v>1</v>
      </c>
      <c r="N110" s="21" t="s">
        <v>134</v>
      </c>
      <c r="O110" s="21">
        <v>88</v>
      </c>
      <c r="P110" s="91">
        <v>44226</v>
      </c>
      <c r="Q110" s="91">
        <v>46142</v>
      </c>
      <c r="R110" s="13" t="s">
        <v>54</v>
      </c>
      <c r="S110" s="21">
        <v>88</v>
      </c>
      <c r="T110" s="84">
        <v>88</v>
      </c>
      <c r="U110" s="85">
        <f t="shared" ref="U110:U112" si="17">S110-T110</f>
        <v>0</v>
      </c>
      <c r="V110" s="86">
        <f t="shared" si="0"/>
        <v>1</v>
      </c>
      <c r="W110" s="87" t="s">
        <v>55</v>
      </c>
      <c r="X110" s="88" t="s">
        <v>55</v>
      </c>
      <c r="Y110" s="96">
        <v>252900</v>
      </c>
      <c r="Z110" s="89">
        <v>25</v>
      </c>
      <c r="AA110" s="21">
        <v>3</v>
      </c>
      <c r="AB110" s="21" t="s">
        <v>55</v>
      </c>
      <c r="AC110" s="21">
        <v>22</v>
      </c>
      <c r="AD110" s="21">
        <v>4</v>
      </c>
      <c r="AE110" s="21">
        <v>1</v>
      </c>
      <c r="AF110" s="25" t="s">
        <v>55</v>
      </c>
      <c r="AG110" s="25" t="s">
        <v>839</v>
      </c>
      <c r="AH110" s="21" t="s">
        <v>840</v>
      </c>
      <c r="AI110" s="21" t="s">
        <v>55</v>
      </c>
      <c r="AJ110" s="25" t="s">
        <v>1449</v>
      </c>
      <c r="AK110" s="21" t="s">
        <v>37</v>
      </c>
      <c r="AL110" s="90"/>
    </row>
    <row r="111" spans="1:38" ht="15.75" hidden="1" customHeight="1">
      <c r="A111" s="7" t="s">
        <v>37</v>
      </c>
      <c r="B111" s="12">
        <v>45664</v>
      </c>
      <c r="C111" s="57" t="s">
        <v>1450</v>
      </c>
      <c r="D111" s="21" t="s">
        <v>835</v>
      </c>
      <c r="E111" s="8" t="s">
        <v>79</v>
      </c>
      <c r="F111" s="21" t="s">
        <v>1198</v>
      </c>
      <c r="G111" s="21" t="s">
        <v>1451</v>
      </c>
      <c r="H111" s="21" t="s">
        <v>1452</v>
      </c>
      <c r="I111" s="10" t="s">
        <v>1453</v>
      </c>
      <c r="J111" s="10" t="s">
        <v>1454</v>
      </c>
      <c r="K111" s="21">
        <v>1</v>
      </c>
      <c r="L111" s="21">
        <v>1</v>
      </c>
      <c r="M111" s="21">
        <v>1</v>
      </c>
      <c r="N111" s="21" t="s">
        <v>134</v>
      </c>
      <c r="O111" s="21">
        <v>37</v>
      </c>
      <c r="P111" s="83">
        <v>44226</v>
      </c>
      <c r="Q111" s="83">
        <v>46142</v>
      </c>
      <c r="R111" s="13" t="s">
        <v>54</v>
      </c>
      <c r="S111" s="21">
        <v>125</v>
      </c>
      <c r="T111" s="84">
        <v>123</v>
      </c>
      <c r="U111" s="85">
        <f t="shared" si="17"/>
        <v>2</v>
      </c>
      <c r="V111" s="86">
        <f t="shared" si="0"/>
        <v>0.98399999999999999</v>
      </c>
      <c r="W111" s="87">
        <f t="shared" ref="W111:W190" si="18">X111/Z111</f>
        <v>12103.746397694524</v>
      </c>
      <c r="X111" s="88">
        <v>336000</v>
      </c>
      <c r="Y111" s="21" t="s">
        <v>55</v>
      </c>
      <c r="Z111" s="89">
        <v>27.76</v>
      </c>
      <c r="AA111" s="21">
        <v>4</v>
      </c>
      <c r="AB111" s="21" t="s">
        <v>1076</v>
      </c>
      <c r="AC111" s="21">
        <v>4</v>
      </c>
      <c r="AD111" s="21" t="s">
        <v>55</v>
      </c>
      <c r="AE111" s="21">
        <v>1</v>
      </c>
      <c r="AF111" s="25" t="s">
        <v>1455</v>
      </c>
      <c r="AG111" s="25" t="s">
        <v>1456</v>
      </c>
      <c r="AH111" s="21" t="s">
        <v>1457</v>
      </c>
      <c r="AI111" s="21" t="s">
        <v>55</v>
      </c>
      <c r="AJ111" s="25" t="s">
        <v>1458</v>
      </c>
      <c r="AK111" s="21" t="s">
        <v>37</v>
      </c>
      <c r="AL111" s="90"/>
    </row>
    <row r="112" spans="1:38" ht="15.75" hidden="1" customHeight="1">
      <c r="A112" s="7" t="s">
        <v>37</v>
      </c>
      <c r="B112" s="12">
        <v>45664</v>
      </c>
      <c r="C112" s="57" t="s">
        <v>1459</v>
      </c>
      <c r="D112" s="21" t="s">
        <v>835</v>
      </c>
      <c r="E112" s="8" t="s">
        <v>79</v>
      </c>
      <c r="F112" s="21" t="s">
        <v>1329</v>
      </c>
      <c r="G112" s="21" t="s">
        <v>1460</v>
      </c>
      <c r="H112" s="21" t="s">
        <v>1461</v>
      </c>
      <c r="I112" s="10">
        <v>-8028236396857170</v>
      </c>
      <c r="J112" s="10">
        <v>-3.49140672897693E+16</v>
      </c>
      <c r="K112" s="21">
        <v>2</v>
      </c>
      <c r="L112" s="21">
        <v>1</v>
      </c>
      <c r="M112" s="21">
        <v>1</v>
      </c>
      <c r="N112" s="21">
        <v>1</v>
      </c>
      <c r="O112" s="21">
        <v>34</v>
      </c>
      <c r="P112" s="83">
        <v>45108</v>
      </c>
      <c r="Q112" s="83">
        <v>46264</v>
      </c>
      <c r="R112" s="13" t="s">
        <v>54</v>
      </c>
      <c r="S112" s="21">
        <v>34</v>
      </c>
      <c r="T112" s="84">
        <v>33</v>
      </c>
      <c r="U112" s="85">
        <f t="shared" si="17"/>
        <v>1</v>
      </c>
      <c r="V112" s="86">
        <f t="shared" si="0"/>
        <v>0.97058823529411764</v>
      </c>
      <c r="W112" s="87">
        <f t="shared" si="18"/>
        <v>10957.202505219208</v>
      </c>
      <c r="X112" s="88">
        <v>314910</v>
      </c>
      <c r="Y112" s="96" t="s">
        <v>55</v>
      </c>
      <c r="Z112" s="89">
        <v>28.74</v>
      </c>
      <c r="AA112" s="21">
        <v>2</v>
      </c>
      <c r="AB112" s="21" t="s">
        <v>55</v>
      </c>
      <c r="AC112" s="21">
        <v>17</v>
      </c>
      <c r="AD112" s="21">
        <v>2</v>
      </c>
      <c r="AE112" s="21">
        <v>1</v>
      </c>
      <c r="AF112" s="25" t="s">
        <v>1462</v>
      </c>
      <c r="AG112" s="25" t="s">
        <v>1463</v>
      </c>
      <c r="AH112" s="21" t="s">
        <v>1464</v>
      </c>
      <c r="AI112" s="21" t="s">
        <v>55</v>
      </c>
      <c r="AJ112" s="25" t="s">
        <v>1465</v>
      </c>
      <c r="AK112" s="21" t="s">
        <v>37</v>
      </c>
      <c r="AL112" s="90"/>
    </row>
    <row r="113" spans="1:38" ht="15.75" hidden="1" customHeight="1">
      <c r="A113" s="7" t="s">
        <v>612</v>
      </c>
      <c r="B113" s="12">
        <v>45670</v>
      </c>
      <c r="C113" s="57" t="s">
        <v>1466</v>
      </c>
      <c r="D113" s="82" t="s">
        <v>1467</v>
      </c>
      <c r="E113" s="8" t="s">
        <v>653</v>
      </c>
      <c r="F113" s="21" t="s">
        <v>654</v>
      </c>
      <c r="G113" s="21" t="s">
        <v>1468</v>
      </c>
      <c r="H113" s="21" t="s">
        <v>656</v>
      </c>
      <c r="I113" s="10">
        <v>-8745636183645030</v>
      </c>
      <c r="J113" s="10">
        <v>-3.50875097869742E+16</v>
      </c>
      <c r="K113" s="21">
        <v>1</v>
      </c>
      <c r="L113" s="21">
        <v>0</v>
      </c>
      <c r="M113" s="21">
        <v>1</v>
      </c>
      <c r="N113" s="21">
        <v>1</v>
      </c>
      <c r="O113" s="21">
        <v>44</v>
      </c>
      <c r="P113" s="83">
        <v>44866</v>
      </c>
      <c r="Q113" s="83">
        <v>46112</v>
      </c>
      <c r="R113" s="13" t="s">
        <v>54</v>
      </c>
      <c r="S113" s="21">
        <v>44</v>
      </c>
      <c r="T113" s="84">
        <v>35</v>
      </c>
      <c r="U113" s="85">
        <f>SUM(S113-T113)</f>
        <v>9</v>
      </c>
      <c r="V113" s="86">
        <f t="shared" si="0"/>
        <v>0.79545454545454541</v>
      </c>
      <c r="W113" s="87">
        <f t="shared" si="18"/>
        <v>12064.64039408867</v>
      </c>
      <c r="X113" s="88">
        <v>367368.3</v>
      </c>
      <c r="Y113" s="21" t="s">
        <v>55</v>
      </c>
      <c r="Z113" s="89">
        <v>30.45</v>
      </c>
      <c r="AA113" s="21">
        <v>1</v>
      </c>
      <c r="AB113" s="21" t="s">
        <v>55</v>
      </c>
      <c r="AC113" s="21">
        <v>4</v>
      </c>
      <c r="AD113" s="21">
        <v>13</v>
      </c>
      <c r="AE113" s="21">
        <v>1</v>
      </c>
      <c r="AF113" s="25" t="s">
        <v>1469</v>
      </c>
      <c r="AG113" s="25" t="s">
        <v>1470</v>
      </c>
      <c r="AH113" s="21" t="s">
        <v>1401</v>
      </c>
      <c r="AI113" s="21" t="s">
        <v>55</v>
      </c>
      <c r="AJ113" s="25" t="s">
        <v>1471</v>
      </c>
      <c r="AK113" s="21" t="s">
        <v>612</v>
      </c>
      <c r="AL113" s="90"/>
    </row>
    <row r="114" spans="1:38" ht="15.75" customHeight="1">
      <c r="A114" s="7" t="s">
        <v>612</v>
      </c>
      <c r="B114" s="106">
        <v>45665</v>
      </c>
      <c r="C114" s="57" t="s">
        <v>1472</v>
      </c>
      <c r="D114" s="21" t="s">
        <v>1473</v>
      </c>
      <c r="E114" s="8" t="s">
        <v>497</v>
      </c>
      <c r="F114" s="21" t="s">
        <v>698</v>
      </c>
      <c r="G114" s="21" t="s">
        <v>1474</v>
      </c>
      <c r="H114" s="21" t="s">
        <v>499</v>
      </c>
      <c r="I114" s="10">
        <v>-8491001740860970</v>
      </c>
      <c r="J114" s="10">
        <v>-3.50017849522418E+16</v>
      </c>
      <c r="K114" s="21">
        <v>1</v>
      </c>
      <c r="L114" s="21">
        <v>0</v>
      </c>
      <c r="M114" s="21">
        <v>1</v>
      </c>
      <c r="N114" s="21">
        <v>1</v>
      </c>
      <c r="O114" s="21">
        <v>36</v>
      </c>
      <c r="P114" s="83">
        <v>44501</v>
      </c>
      <c r="Q114" s="83">
        <v>45443</v>
      </c>
      <c r="R114" s="97" t="s">
        <v>44</v>
      </c>
      <c r="S114" s="21">
        <v>36</v>
      </c>
      <c r="T114" s="84">
        <v>31</v>
      </c>
      <c r="U114" s="85">
        <f t="shared" ref="U114:U115" si="19">S114-T114</f>
        <v>5</v>
      </c>
      <c r="V114" s="86">
        <f t="shared" si="0"/>
        <v>0.86111111111111116</v>
      </c>
      <c r="W114" s="87">
        <f t="shared" si="18"/>
        <v>16980.755537974685</v>
      </c>
      <c r="X114" s="88">
        <v>858547</v>
      </c>
      <c r="Y114" s="21" t="s">
        <v>55</v>
      </c>
      <c r="Z114" s="89">
        <v>50.56</v>
      </c>
      <c r="AA114" s="21">
        <v>2</v>
      </c>
      <c r="AB114" s="89">
        <v>1342</v>
      </c>
      <c r="AC114" s="21">
        <v>4</v>
      </c>
      <c r="AD114" s="21">
        <v>12</v>
      </c>
      <c r="AE114" s="21">
        <v>1</v>
      </c>
      <c r="AF114" s="25" t="s">
        <v>1475</v>
      </c>
      <c r="AG114" s="25" t="s">
        <v>1476</v>
      </c>
      <c r="AH114" s="21" t="s">
        <v>1477</v>
      </c>
      <c r="AI114" s="21" t="s">
        <v>1478</v>
      </c>
      <c r="AJ114" s="25" t="s">
        <v>1479</v>
      </c>
      <c r="AK114" s="21" t="s">
        <v>612</v>
      </c>
      <c r="AL114" s="90"/>
    </row>
    <row r="115" spans="1:38" ht="15.75" hidden="1" customHeight="1">
      <c r="A115" s="57" t="s">
        <v>76</v>
      </c>
      <c r="B115" s="33">
        <v>45663</v>
      </c>
      <c r="C115" s="107" t="s">
        <v>1480</v>
      </c>
      <c r="D115" s="21" t="s">
        <v>753</v>
      </c>
      <c r="E115" s="8" t="s">
        <v>79</v>
      </c>
      <c r="F115" s="21" t="s">
        <v>1481</v>
      </c>
      <c r="G115" s="21" t="s">
        <v>1482</v>
      </c>
      <c r="H115" s="21" t="s">
        <v>1483</v>
      </c>
      <c r="I115" s="10">
        <v>-8050565115180780</v>
      </c>
      <c r="J115" s="10">
        <v>-3.48802992258427E+16</v>
      </c>
      <c r="K115" s="21">
        <v>1</v>
      </c>
      <c r="L115" s="21">
        <v>0</v>
      </c>
      <c r="M115" s="21">
        <v>1</v>
      </c>
      <c r="N115" s="21">
        <v>1</v>
      </c>
      <c r="O115" s="21">
        <v>4</v>
      </c>
      <c r="P115" s="83">
        <v>45295</v>
      </c>
      <c r="Q115" s="83">
        <v>46568</v>
      </c>
      <c r="R115" s="13" t="s">
        <v>85</v>
      </c>
      <c r="S115" s="21">
        <v>4</v>
      </c>
      <c r="T115" s="84">
        <v>1</v>
      </c>
      <c r="U115" s="13">
        <f t="shared" si="19"/>
        <v>3</v>
      </c>
      <c r="V115" s="86">
        <f t="shared" si="0"/>
        <v>0.25</v>
      </c>
      <c r="W115" s="87">
        <f t="shared" si="18"/>
        <v>7232.5596369009918</v>
      </c>
      <c r="X115" s="88">
        <v>342606.35</v>
      </c>
      <c r="Y115" s="21" t="s">
        <v>55</v>
      </c>
      <c r="Z115" s="89">
        <v>47.37</v>
      </c>
      <c r="AA115" s="21">
        <v>2</v>
      </c>
      <c r="AB115" s="21" t="s">
        <v>55</v>
      </c>
      <c r="AC115" s="21">
        <v>1</v>
      </c>
      <c r="AD115" s="21">
        <v>2</v>
      </c>
      <c r="AE115" s="21">
        <v>2</v>
      </c>
      <c r="AF115" s="25" t="s">
        <v>1484</v>
      </c>
      <c r="AG115" s="25" t="s">
        <v>1485</v>
      </c>
      <c r="AH115" s="25" t="s">
        <v>1486</v>
      </c>
      <c r="AI115" s="21" t="s">
        <v>55</v>
      </c>
      <c r="AJ115" s="25" t="s">
        <v>1487</v>
      </c>
      <c r="AK115" s="21" t="s">
        <v>76</v>
      </c>
      <c r="AL115" s="90"/>
    </row>
    <row r="116" spans="1:38" ht="15.75" customHeight="1">
      <c r="A116" s="7" t="s">
        <v>76</v>
      </c>
      <c r="B116" s="12">
        <v>45664</v>
      </c>
      <c r="C116" s="57" t="s">
        <v>1488</v>
      </c>
      <c r="D116" s="21" t="s">
        <v>783</v>
      </c>
      <c r="E116" s="8" t="s">
        <v>497</v>
      </c>
      <c r="F116" s="21" t="s">
        <v>698</v>
      </c>
      <c r="G116" s="21" t="s">
        <v>1489</v>
      </c>
      <c r="H116" s="21" t="s">
        <v>499</v>
      </c>
      <c r="I116" s="10">
        <v>-8451633103047600</v>
      </c>
      <c r="J116" s="10">
        <v>-3.49914956667347E+16</v>
      </c>
      <c r="K116" s="21">
        <v>1</v>
      </c>
      <c r="L116" s="21">
        <v>1</v>
      </c>
      <c r="M116" s="21">
        <v>1</v>
      </c>
      <c r="N116" s="21" t="s">
        <v>134</v>
      </c>
      <c r="O116" s="21">
        <v>521</v>
      </c>
      <c r="P116" s="83">
        <v>45383</v>
      </c>
      <c r="Q116" s="83">
        <v>46752</v>
      </c>
      <c r="R116" s="13" t="s">
        <v>342</v>
      </c>
      <c r="S116" s="21">
        <v>376</v>
      </c>
      <c r="T116" s="84">
        <v>360</v>
      </c>
      <c r="U116" s="85">
        <f>SUM(S116-T116)</f>
        <v>16</v>
      </c>
      <c r="V116" s="86">
        <f t="shared" si="0"/>
        <v>0.95744680851063835</v>
      </c>
      <c r="W116" s="87">
        <f t="shared" si="18"/>
        <v>17561.349693251534</v>
      </c>
      <c r="X116" s="88">
        <v>458000</v>
      </c>
      <c r="Y116" s="21" t="s">
        <v>55</v>
      </c>
      <c r="Z116" s="89">
        <v>26.08</v>
      </c>
      <c r="AA116" s="21">
        <v>1</v>
      </c>
      <c r="AB116" s="21" t="s">
        <v>55</v>
      </c>
      <c r="AC116" s="21">
        <v>4</v>
      </c>
      <c r="AD116" s="21" t="s">
        <v>104</v>
      </c>
      <c r="AE116" s="21">
        <v>8</v>
      </c>
      <c r="AF116" s="25" t="s">
        <v>1490</v>
      </c>
      <c r="AG116" s="25" t="s">
        <v>1491</v>
      </c>
      <c r="AH116" s="21" t="s">
        <v>1492</v>
      </c>
      <c r="AI116" s="21" t="s">
        <v>55</v>
      </c>
      <c r="AJ116" s="25" t="s">
        <v>1493</v>
      </c>
      <c r="AK116" s="8" t="s">
        <v>76</v>
      </c>
      <c r="AL116" s="90"/>
    </row>
    <row r="117" spans="1:38" ht="15.75" customHeight="1">
      <c r="A117" s="7" t="s">
        <v>76</v>
      </c>
      <c r="B117" s="12">
        <v>45664</v>
      </c>
      <c r="C117" s="57" t="s">
        <v>1494</v>
      </c>
      <c r="D117" s="21" t="s">
        <v>810</v>
      </c>
      <c r="E117" s="8" t="s">
        <v>497</v>
      </c>
      <c r="F117" s="21" t="s">
        <v>828</v>
      </c>
      <c r="G117" s="21" t="s">
        <v>1495</v>
      </c>
      <c r="H117" s="21" t="s">
        <v>499</v>
      </c>
      <c r="I117" s="10">
        <v>-8414424040419920</v>
      </c>
      <c r="J117" s="10">
        <v>-3.49725255506537E+16</v>
      </c>
      <c r="K117" s="21">
        <v>1</v>
      </c>
      <c r="L117" s="21">
        <v>0</v>
      </c>
      <c r="M117" s="21">
        <v>1</v>
      </c>
      <c r="N117" s="21">
        <v>1</v>
      </c>
      <c r="O117" s="21">
        <v>276</v>
      </c>
      <c r="P117" s="83">
        <v>44562</v>
      </c>
      <c r="Q117" s="83">
        <v>45870</v>
      </c>
      <c r="R117" s="13" t="s">
        <v>54</v>
      </c>
      <c r="S117" s="21">
        <v>276</v>
      </c>
      <c r="T117" s="84">
        <v>273</v>
      </c>
      <c r="U117" s="85">
        <f t="shared" ref="U117:U122" si="20">S117-T117</f>
        <v>3</v>
      </c>
      <c r="V117" s="86">
        <f t="shared" si="0"/>
        <v>0.98913043478260865</v>
      </c>
      <c r="W117" s="87">
        <f t="shared" si="18"/>
        <v>21374.297984803437</v>
      </c>
      <c r="X117" s="88">
        <v>647000</v>
      </c>
      <c r="Y117" s="21" t="s">
        <v>55</v>
      </c>
      <c r="Z117" s="89">
        <v>30.27</v>
      </c>
      <c r="AA117" s="21">
        <v>2</v>
      </c>
      <c r="AB117" s="21" t="s">
        <v>55</v>
      </c>
      <c r="AC117" s="21">
        <v>4</v>
      </c>
      <c r="AD117" s="21">
        <v>138</v>
      </c>
      <c r="AE117" s="21">
        <v>8</v>
      </c>
      <c r="AF117" s="25" t="s">
        <v>1496</v>
      </c>
      <c r="AG117" s="25" t="s">
        <v>1497</v>
      </c>
      <c r="AH117" s="21" t="s">
        <v>1498</v>
      </c>
      <c r="AI117" s="21" t="s">
        <v>1499</v>
      </c>
      <c r="AJ117" s="25" t="s">
        <v>1500</v>
      </c>
      <c r="AK117" s="8" t="s">
        <v>76</v>
      </c>
      <c r="AL117" s="90"/>
    </row>
    <row r="118" spans="1:38" ht="15.75" customHeight="1">
      <c r="A118" s="7" t="s">
        <v>76</v>
      </c>
      <c r="B118" s="83">
        <v>45667</v>
      </c>
      <c r="C118" s="57" t="s">
        <v>1501</v>
      </c>
      <c r="D118" s="21" t="s">
        <v>1502</v>
      </c>
      <c r="E118" s="21" t="s">
        <v>497</v>
      </c>
      <c r="F118" s="21" t="s">
        <v>698</v>
      </c>
      <c r="G118" s="21" t="s">
        <v>1503</v>
      </c>
      <c r="H118" s="57" t="s">
        <v>499</v>
      </c>
      <c r="I118" s="10">
        <v>-8502279451243800</v>
      </c>
      <c r="J118" s="10">
        <v>-3.50023567332792E+16</v>
      </c>
      <c r="K118" s="21">
        <v>1</v>
      </c>
      <c r="L118" s="21">
        <v>0</v>
      </c>
      <c r="M118" s="21">
        <v>1</v>
      </c>
      <c r="N118" s="21" t="s">
        <v>134</v>
      </c>
      <c r="O118" s="21">
        <v>36</v>
      </c>
      <c r="P118" s="83">
        <v>45442</v>
      </c>
      <c r="Q118" s="83">
        <v>46266</v>
      </c>
      <c r="R118" s="13" t="s">
        <v>54</v>
      </c>
      <c r="S118" s="21">
        <v>66</v>
      </c>
      <c r="T118" s="84">
        <v>39</v>
      </c>
      <c r="U118" s="85">
        <f t="shared" si="20"/>
        <v>27</v>
      </c>
      <c r="V118" s="86">
        <f t="shared" si="0"/>
        <v>0.59090909090909094</v>
      </c>
      <c r="W118" s="87">
        <f t="shared" si="18"/>
        <v>21972.65625</v>
      </c>
      <c r="X118" s="88">
        <v>450000</v>
      </c>
      <c r="Y118" s="21" t="s">
        <v>55</v>
      </c>
      <c r="Z118" s="89">
        <v>20.48</v>
      </c>
      <c r="AA118" s="21">
        <v>1</v>
      </c>
      <c r="AB118" s="21" t="s">
        <v>55</v>
      </c>
      <c r="AC118" s="21">
        <v>4</v>
      </c>
      <c r="AD118" s="21" t="s">
        <v>104</v>
      </c>
      <c r="AE118" s="21">
        <v>1</v>
      </c>
      <c r="AF118" s="25" t="s">
        <v>1504</v>
      </c>
      <c r="AG118" s="25" t="s">
        <v>1505</v>
      </c>
      <c r="AH118" s="21" t="s">
        <v>701</v>
      </c>
      <c r="AI118" s="21" t="s">
        <v>55</v>
      </c>
      <c r="AJ118" s="25" t="s">
        <v>1506</v>
      </c>
      <c r="AK118" s="21" t="s">
        <v>76</v>
      </c>
      <c r="AL118" s="90"/>
    </row>
    <row r="119" spans="1:38" ht="15.75" customHeight="1">
      <c r="A119" s="7" t="s">
        <v>76</v>
      </c>
      <c r="B119" s="83">
        <v>45667</v>
      </c>
      <c r="C119" s="57" t="s">
        <v>1507</v>
      </c>
      <c r="D119" s="21" t="s">
        <v>1502</v>
      </c>
      <c r="E119" s="8" t="s">
        <v>497</v>
      </c>
      <c r="F119" s="21" t="s">
        <v>698</v>
      </c>
      <c r="G119" s="21" t="s">
        <v>1508</v>
      </c>
      <c r="H119" s="21" t="s">
        <v>499</v>
      </c>
      <c r="I119" s="10">
        <v>-8501839279700430</v>
      </c>
      <c r="J119" s="10">
        <v>-3.50050627000553E+16</v>
      </c>
      <c r="K119" s="21">
        <v>1</v>
      </c>
      <c r="L119" s="21">
        <v>0</v>
      </c>
      <c r="M119" s="21">
        <v>1</v>
      </c>
      <c r="N119" s="21" t="s">
        <v>134</v>
      </c>
      <c r="O119" s="21">
        <v>36</v>
      </c>
      <c r="P119" s="83">
        <v>44652</v>
      </c>
      <c r="Q119" s="83">
        <v>45382</v>
      </c>
      <c r="R119" s="13" t="s">
        <v>44</v>
      </c>
      <c r="S119" s="21">
        <v>88</v>
      </c>
      <c r="T119" s="84">
        <v>86</v>
      </c>
      <c r="U119" s="85">
        <f t="shared" si="20"/>
        <v>2</v>
      </c>
      <c r="V119" s="86">
        <f t="shared" si="0"/>
        <v>0.97727272727272729</v>
      </c>
      <c r="W119" s="87">
        <f t="shared" si="18"/>
        <v>15820.456217807212</v>
      </c>
      <c r="X119" s="88">
        <v>430000</v>
      </c>
      <c r="Y119" s="21" t="s">
        <v>55</v>
      </c>
      <c r="Z119" s="89">
        <v>27.18</v>
      </c>
      <c r="AA119" s="21">
        <v>1</v>
      </c>
      <c r="AB119" s="21" t="s">
        <v>55</v>
      </c>
      <c r="AC119" s="21">
        <v>4</v>
      </c>
      <c r="AD119" s="21">
        <v>22</v>
      </c>
      <c r="AE119" s="21">
        <v>1</v>
      </c>
      <c r="AF119" s="25" t="s">
        <v>1509</v>
      </c>
      <c r="AG119" s="25" t="s">
        <v>1510</v>
      </c>
      <c r="AH119" s="21" t="s">
        <v>701</v>
      </c>
      <c r="AI119" s="21" t="s">
        <v>55</v>
      </c>
      <c r="AJ119" s="25" t="s">
        <v>1511</v>
      </c>
      <c r="AK119" s="21" t="s">
        <v>76</v>
      </c>
      <c r="AL119" s="90"/>
    </row>
    <row r="120" spans="1:38" ht="15.75" customHeight="1">
      <c r="A120" s="7" t="s">
        <v>76</v>
      </c>
      <c r="B120" s="83">
        <v>45954</v>
      </c>
      <c r="C120" s="7" t="s">
        <v>1512</v>
      </c>
      <c r="D120" s="21" t="s">
        <v>1502</v>
      </c>
      <c r="E120" s="8" t="s">
        <v>497</v>
      </c>
      <c r="F120" s="21" t="s">
        <v>698</v>
      </c>
      <c r="G120" s="21" t="s">
        <v>1513</v>
      </c>
      <c r="H120" s="21" t="s">
        <v>499</v>
      </c>
      <c r="I120" s="10">
        <v>-8502217122252780</v>
      </c>
      <c r="J120" s="10">
        <v>-3.50039908329697E+16</v>
      </c>
      <c r="K120" s="21">
        <v>1</v>
      </c>
      <c r="L120" s="21">
        <v>0</v>
      </c>
      <c r="M120" s="21">
        <v>1</v>
      </c>
      <c r="N120" s="21" t="s">
        <v>134</v>
      </c>
      <c r="O120" s="21">
        <v>48</v>
      </c>
      <c r="P120" s="91">
        <v>44756</v>
      </c>
      <c r="Q120" s="91">
        <v>46021</v>
      </c>
      <c r="R120" s="13" t="s">
        <v>54</v>
      </c>
      <c r="S120" s="21">
        <v>88</v>
      </c>
      <c r="T120" s="84">
        <v>84</v>
      </c>
      <c r="U120" s="85">
        <f t="shared" si="20"/>
        <v>4</v>
      </c>
      <c r="V120" s="86">
        <f t="shared" si="0"/>
        <v>0.95454545454545459</v>
      </c>
      <c r="W120" s="87">
        <f t="shared" si="18"/>
        <v>13755.980861244019</v>
      </c>
      <c r="X120" s="88">
        <v>460000</v>
      </c>
      <c r="Y120" s="21" t="s">
        <v>55</v>
      </c>
      <c r="Z120" s="89">
        <v>33.44</v>
      </c>
      <c r="AA120" s="21">
        <v>1</v>
      </c>
      <c r="AB120" s="21" t="s">
        <v>55</v>
      </c>
      <c r="AC120" s="21">
        <v>4</v>
      </c>
      <c r="AD120" s="21">
        <v>22</v>
      </c>
      <c r="AE120" s="21">
        <v>1</v>
      </c>
      <c r="AF120" s="25" t="s">
        <v>1514</v>
      </c>
      <c r="AG120" s="25" t="s">
        <v>1515</v>
      </c>
      <c r="AH120" s="21" t="s">
        <v>701</v>
      </c>
      <c r="AI120" s="21" t="s">
        <v>55</v>
      </c>
      <c r="AJ120" s="25" t="s">
        <v>1516</v>
      </c>
      <c r="AK120" s="8" t="s">
        <v>76</v>
      </c>
      <c r="AL120" s="90"/>
    </row>
    <row r="121" spans="1:38" ht="15.75" customHeight="1">
      <c r="A121" s="7" t="s">
        <v>612</v>
      </c>
      <c r="B121" s="12">
        <v>45672</v>
      </c>
      <c r="C121" s="57" t="s">
        <v>1517</v>
      </c>
      <c r="D121" s="21" t="s">
        <v>953</v>
      </c>
      <c r="E121" s="8" t="s">
        <v>497</v>
      </c>
      <c r="F121" s="21" t="s">
        <v>698</v>
      </c>
      <c r="G121" s="21" t="s">
        <v>1518</v>
      </c>
      <c r="H121" s="21" t="s">
        <v>499</v>
      </c>
      <c r="I121" s="10">
        <v>-8470782146794800</v>
      </c>
      <c r="J121" s="10">
        <v>-3.4996442784058E+16</v>
      </c>
      <c r="K121" s="21">
        <v>1</v>
      </c>
      <c r="L121" s="21">
        <v>0</v>
      </c>
      <c r="M121" s="21">
        <v>1</v>
      </c>
      <c r="N121" s="21" t="s">
        <v>134</v>
      </c>
      <c r="O121" s="21">
        <v>28</v>
      </c>
      <c r="P121" s="83">
        <v>45292</v>
      </c>
      <c r="Q121" s="83">
        <v>46143</v>
      </c>
      <c r="R121" s="13" t="s">
        <v>85</v>
      </c>
      <c r="S121" s="21">
        <v>95</v>
      </c>
      <c r="T121" s="84">
        <v>85</v>
      </c>
      <c r="U121" s="85">
        <f t="shared" si="20"/>
        <v>10</v>
      </c>
      <c r="V121" s="86">
        <f t="shared" si="0"/>
        <v>0.89473684210526316</v>
      </c>
      <c r="W121" s="87">
        <f t="shared" si="18"/>
        <v>10526.004621072088</v>
      </c>
      <c r="X121" s="88">
        <v>227782.74</v>
      </c>
      <c r="Y121" s="21" t="s">
        <v>55</v>
      </c>
      <c r="Z121" s="89">
        <v>21.64</v>
      </c>
      <c r="AA121" s="21">
        <v>1</v>
      </c>
      <c r="AB121" s="21" t="s">
        <v>55</v>
      </c>
      <c r="AC121" s="21">
        <v>4</v>
      </c>
      <c r="AD121" s="21" t="s">
        <v>104</v>
      </c>
      <c r="AE121" s="21">
        <v>1</v>
      </c>
      <c r="AF121" s="25" t="s">
        <v>1519</v>
      </c>
      <c r="AG121" s="25" t="s">
        <v>1520</v>
      </c>
      <c r="AH121" s="21" t="s">
        <v>1521</v>
      </c>
      <c r="AI121" s="21" t="s">
        <v>1522</v>
      </c>
      <c r="AJ121" s="25" t="s">
        <v>1523</v>
      </c>
      <c r="AK121" s="21" t="s">
        <v>612</v>
      </c>
      <c r="AL121" s="90"/>
    </row>
    <row r="122" spans="1:38" ht="15.75" customHeight="1">
      <c r="A122" s="7" t="s">
        <v>76</v>
      </c>
      <c r="B122" s="12">
        <v>45680</v>
      </c>
      <c r="C122" s="57" t="s">
        <v>1524</v>
      </c>
      <c r="D122" s="21" t="s">
        <v>1525</v>
      </c>
      <c r="E122" s="8" t="s">
        <v>497</v>
      </c>
      <c r="F122" s="21" t="s">
        <v>698</v>
      </c>
      <c r="G122" s="21" t="s">
        <v>1526</v>
      </c>
      <c r="H122" s="21" t="s">
        <v>499</v>
      </c>
      <c r="I122" s="10">
        <v>-8483350974075470</v>
      </c>
      <c r="J122" s="10">
        <v>-3.50008952331749E+16</v>
      </c>
      <c r="K122" s="21">
        <v>1</v>
      </c>
      <c r="L122" s="21">
        <v>0</v>
      </c>
      <c r="M122" s="21">
        <v>1</v>
      </c>
      <c r="N122" s="21" t="s">
        <v>134</v>
      </c>
      <c r="O122" s="21">
        <v>26</v>
      </c>
      <c r="P122" s="83">
        <v>45229</v>
      </c>
      <c r="Q122" s="83">
        <v>45809</v>
      </c>
      <c r="R122" s="13" t="s">
        <v>54</v>
      </c>
      <c r="S122" s="21">
        <v>48</v>
      </c>
      <c r="T122" s="84">
        <v>30</v>
      </c>
      <c r="U122" s="85">
        <f t="shared" si="20"/>
        <v>18</v>
      </c>
      <c r="V122" s="86">
        <f t="shared" si="0"/>
        <v>0.625</v>
      </c>
      <c r="W122" s="87">
        <f t="shared" si="18"/>
        <v>12916.200072886299</v>
      </c>
      <c r="X122" s="88">
        <v>354420.53</v>
      </c>
      <c r="Y122" s="21" t="s">
        <v>55</v>
      </c>
      <c r="Z122" s="89">
        <v>27.44</v>
      </c>
      <c r="AA122" s="21">
        <v>1</v>
      </c>
      <c r="AB122" s="89" t="s">
        <v>55</v>
      </c>
      <c r="AC122" s="21">
        <v>4</v>
      </c>
      <c r="AD122" s="21">
        <v>12</v>
      </c>
      <c r="AE122" s="21">
        <v>1</v>
      </c>
      <c r="AF122" s="25" t="s">
        <v>1527</v>
      </c>
      <c r="AG122" s="25" t="s">
        <v>1528</v>
      </c>
      <c r="AH122" s="21" t="s">
        <v>1529</v>
      </c>
      <c r="AI122" s="21" t="s">
        <v>55</v>
      </c>
      <c r="AJ122" s="25" t="s">
        <v>1530</v>
      </c>
      <c r="AK122" s="8" t="s">
        <v>76</v>
      </c>
      <c r="AL122" s="90"/>
    </row>
    <row r="123" spans="1:38" ht="15.75" hidden="1" customHeight="1">
      <c r="A123" s="7" t="s">
        <v>76</v>
      </c>
      <c r="B123" s="12">
        <v>45664</v>
      </c>
      <c r="C123" s="57" t="s">
        <v>1531</v>
      </c>
      <c r="D123" s="82" t="s">
        <v>810</v>
      </c>
      <c r="E123" s="8" t="s">
        <v>653</v>
      </c>
      <c r="F123" s="21" t="s">
        <v>654</v>
      </c>
      <c r="G123" s="21" t="s">
        <v>1532</v>
      </c>
      <c r="H123" s="21" t="s">
        <v>656</v>
      </c>
      <c r="I123" s="10">
        <v>-871646280336399</v>
      </c>
      <c r="J123" s="10">
        <v>-3.50873505423274E+16</v>
      </c>
      <c r="K123" s="21">
        <v>1</v>
      </c>
      <c r="L123" s="21">
        <v>0</v>
      </c>
      <c r="M123" s="21">
        <v>1</v>
      </c>
      <c r="N123" s="21">
        <v>1</v>
      </c>
      <c r="O123" s="21">
        <v>183</v>
      </c>
      <c r="P123" s="83">
        <v>44743</v>
      </c>
      <c r="Q123" s="83">
        <v>45991</v>
      </c>
      <c r="R123" s="13" t="s">
        <v>54</v>
      </c>
      <c r="S123" s="21">
        <v>183</v>
      </c>
      <c r="T123" s="84">
        <v>181</v>
      </c>
      <c r="U123" s="85">
        <f t="shared" ref="U123:U124" si="21">SUM(S123-T123)</f>
        <v>2</v>
      </c>
      <c r="V123" s="86">
        <f t="shared" si="0"/>
        <v>0.98907103825136611</v>
      </c>
      <c r="W123" s="87">
        <f t="shared" si="18"/>
        <v>18647.269979217835</v>
      </c>
      <c r="X123" s="88">
        <v>987000</v>
      </c>
      <c r="Y123" s="21" t="s">
        <v>55</v>
      </c>
      <c r="Z123" s="89">
        <v>52.93</v>
      </c>
      <c r="AA123" s="21">
        <v>8</v>
      </c>
      <c r="AB123" s="21" t="s">
        <v>55</v>
      </c>
      <c r="AC123" s="21" t="s">
        <v>55</v>
      </c>
      <c r="AD123" s="21" t="s">
        <v>104</v>
      </c>
      <c r="AE123" s="21">
        <v>4</v>
      </c>
      <c r="AF123" s="25" t="s">
        <v>1533</v>
      </c>
      <c r="AG123" s="25" t="s">
        <v>1534</v>
      </c>
      <c r="AH123" s="21" t="s">
        <v>941</v>
      </c>
      <c r="AI123" s="21" t="s">
        <v>55</v>
      </c>
      <c r="AJ123" s="25" t="s">
        <v>1535</v>
      </c>
      <c r="AK123" s="21" t="s">
        <v>76</v>
      </c>
      <c r="AL123" s="90"/>
    </row>
    <row r="124" spans="1:38" ht="15.75" hidden="1" customHeight="1">
      <c r="A124" s="7" t="s">
        <v>76</v>
      </c>
      <c r="B124" s="12">
        <v>45664</v>
      </c>
      <c r="C124" s="57" t="s">
        <v>1536</v>
      </c>
      <c r="D124" s="82" t="s">
        <v>810</v>
      </c>
      <c r="E124" s="8" t="s">
        <v>653</v>
      </c>
      <c r="F124" s="21" t="s">
        <v>654</v>
      </c>
      <c r="G124" s="21" t="s">
        <v>1532</v>
      </c>
      <c r="H124" s="21" t="s">
        <v>656</v>
      </c>
      <c r="I124" s="10">
        <v>-871646280336399</v>
      </c>
      <c r="J124" s="10">
        <v>-3.50873505423274E+16</v>
      </c>
      <c r="K124" s="21">
        <v>1</v>
      </c>
      <c r="L124" s="21">
        <v>0</v>
      </c>
      <c r="M124" s="21">
        <v>1</v>
      </c>
      <c r="N124" s="21">
        <v>1</v>
      </c>
      <c r="O124" s="21">
        <v>45</v>
      </c>
      <c r="P124" s="83">
        <v>44743</v>
      </c>
      <c r="Q124" s="83">
        <v>45991</v>
      </c>
      <c r="R124" s="13" t="s">
        <v>54</v>
      </c>
      <c r="S124" s="21">
        <v>45</v>
      </c>
      <c r="T124" s="84">
        <v>43</v>
      </c>
      <c r="U124" s="85">
        <f t="shared" si="21"/>
        <v>2</v>
      </c>
      <c r="V124" s="86">
        <f t="shared" si="0"/>
        <v>0.9555555555555556</v>
      </c>
      <c r="W124" s="87">
        <f t="shared" si="18"/>
        <v>16243.654822335026</v>
      </c>
      <c r="X124" s="88">
        <v>896000</v>
      </c>
      <c r="Y124" s="21" t="s">
        <v>55</v>
      </c>
      <c r="Z124" s="89">
        <v>55.16</v>
      </c>
      <c r="AA124" s="21">
        <v>8</v>
      </c>
      <c r="AB124" s="21" t="s">
        <v>55</v>
      </c>
      <c r="AC124" s="21">
        <v>1</v>
      </c>
      <c r="AD124" s="21" t="s">
        <v>104</v>
      </c>
      <c r="AE124" s="21">
        <v>2</v>
      </c>
      <c r="AF124" s="25" t="s">
        <v>1537</v>
      </c>
      <c r="AG124" s="25" t="s">
        <v>1534</v>
      </c>
      <c r="AH124" s="21" t="s">
        <v>941</v>
      </c>
      <c r="AI124" s="21" t="s">
        <v>55</v>
      </c>
      <c r="AJ124" s="25" t="s">
        <v>1538</v>
      </c>
      <c r="AK124" s="21" t="s">
        <v>76</v>
      </c>
      <c r="AL124" s="61"/>
    </row>
    <row r="125" spans="1:38" ht="15.75" hidden="1" customHeight="1">
      <c r="A125" s="57" t="s">
        <v>76</v>
      </c>
      <c r="B125" s="33">
        <v>45663</v>
      </c>
      <c r="C125" s="93" t="s">
        <v>1539</v>
      </c>
      <c r="D125" s="21" t="s">
        <v>753</v>
      </c>
      <c r="E125" s="8" t="s">
        <v>79</v>
      </c>
      <c r="F125" s="21" t="s">
        <v>688</v>
      </c>
      <c r="G125" s="21" t="s">
        <v>1540</v>
      </c>
      <c r="H125" s="21" t="s">
        <v>1541</v>
      </c>
      <c r="I125" s="10" t="s">
        <v>1542</v>
      </c>
      <c r="J125" s="10" t="s">
        <v>1543</v>
      </c>
      <c r="K125" s="21">
        <v>1</v>
      </c>
      <c r="L125" s="21">
        <v>0</v>
      </c>
      <c r="M125" s="21">
        <v>1</v>
      </c>
      <c r="N125" s="21">
        <v>1</v>
      </c>
      <c r="O125" s="21">
        <v>87</v>
      </c>
      <c r="P125" s="83">
        <v>44958</v>
      </c>
      <c r="Q125" s="83">
        <v>45809</v>
      </c>
      <c r="R125" s="13" t="s">
        <v>54</v>
      </c>
      <c r="S125" s="21">
        <v>87</v>
      </c>
      <c r="T125" s="84">
        <v>78</v>
      </c>
      <c r="U125" s="85">
        <f t="shared" ref="U125:U145" si="22">S125-T125</f>
        <v>9</v>
      </c>
      <c r="V125" s="86">
        <f t="shared" si="0"/>
        <v>0.89655172413793105</v>
      </c>
      <c r="W125" s="87">
        <f t="shared" si="18"/>
        <v>20300.024301569079</v>
      </c>
      <c r="X125" s="88">
        <v>1060879.27</v>
      </c>
      <c r="Y125" s="96">
        <v>1078789.3400000001</v>
      </c>
      <c r="Z125" s="89">
        <v>52.26</v>
      </c>
      <c r="AA125" s="21">
        <v>3</v>
      </c>
      <c r="AB125" s="21" t="s">
        <v>55</v>
      </c>
      <c r="AC125" s="21">
        <v>13</v>
      </c>
      <c r="AD125" s="21">
        <v>8</v>
      </c>
      <c r="AE125" s="21">
        <v>1</v>
      </c>
      <c r="AF125" s="25" t="s">
        <v>1544</v>
      </c>
      <c r="AG125" s="25" t="s">
        <v>1545</v>
      </c>
      <c r="AH125" s="21" t="s">
        <v>1546</v>
      </c>
      <c r="AI125" s="21" t="s">
        <v>55</v>
      </c>
      <c r="AJ125" s="25" t="s">
        <v>1547</v>
      </c>
      <c r="AK125" s="21" t="s">
        <v>76</v>
      </c>
      <c r="AL125" s="61"/>
    </row>
    <row r="126" spans="1:38" ht="15.75" customHeight="1">
      <c r="A126" s="30" t="s">
        <v>76</v>
      </c>
      <c r="B126" s="101">
        <v>45667</v>
      </c>
      <c r="C126" s="57" t="s">
        <v>1548</v>
      </c>
      <c r="D126" s="21" t="s">
        <v>1502</v>
      </c>
      <c r="E126" s="8" t="s">
        <v>497</v>
      </c>
      <c r="F126" s="21" t="s">
        <v>698</v>
      </c>
      <c r="G126" s="21" t="s">
        <v>1549</v>
      </c>
      <c r="H126" s="21" t="s">
        <v>499</v>
      </c>
      <c r="I126" s="10">
        <v>-8484552540474950</v>
      </c>
      <c r="J126" s="10">
        <v>-3.50005080756082E+16</v>
      </c>
      <c r="K126" s="21">
        <v>1</v>
      </c>
      <c r="L126" s="21">
        <v>0</v>
      </c>
      <c r="M126" s="21">
        <v>1</v>
      </c>
      <c r="N126" s="21" t="s">
        <v>134</v>
      </c>
      <c r="O126" s="21">
        <v>10</v>
      </c>
      <c r="P126" s="83">
        <v>44499</v>
      </c>
      <c r="Q126" s="83">
        <v>45656</v>
      </c>
      <c r="R126" s="13" t="s">
        <v>44</v>
      </c>
      <c r="S126" s="21">
        <v>23</v>
      </c>
      <c r="T126" s="84">
        <v>23</v>
      </c>
      <c r="U126" s="85">
        <f t="shared" si="22"/>
        <v>0</v>
      </c>
      <c r="V126" s="86">
        <f t="shared" si="0"/>
        <v>1</v>
      </c>
      <c r="W126" s="87">
        <f t="shared" si="18"/>
        <v>0</v>
      </c>
      <c r="X126" s="88">
        <v>0</v>
      </c>
      <c r="Y126" s="21" t="s">
        <v>55</v>
      </c>
      <c r="Z126" s="89">
        <v>18</v>
      </c>
      <c r="AA126" s="21">
        <v>1</v>
      </c>
      <c r="AB126" s="21" t="s">
        <v>55</v>
      </c>
      <c r="AC126" s="21">
        <v>4</v>
      </c>
      <c r="AD126" s="21">
        <v>6</v>
      </c>
      <c r="AE126" s="21">
        <v>1</v>
      </c>
      <c r="AF126" s="25" t="s">
        <v>55</v>
      </c>
      <c r="AG126" s="25" t="s">
        <v>1550</v>
      </c>
      <c r="AH126" s="21" t="s">
        <v>701</v>
      </c>
      <c r="AI126" s="21" t="s">
        <v>55</v>
      </c>
      <c r="AJ126" s="25" t="s">
        <v>1551</v>
      </c>
      <c r="AK126" s="8" t="s">
        <v>76</v>
      </c>
      <c r="AL126" s="61"/>
    </row>
    <row r="127" spans="1:38" ht="15.75" customHeight="1">
      <c r="A127" s="30" t="s">
        <v>612</v>
      </c>
      <c r="B127" s="31">
        <v>45663</v>
      </c>
      <c r="C127" s="57" t="s">
        <v>1552</v>
      </c>
      <c r="D127" s="21" t="s">
        <v>720</v>
      </c>
      <c r="E127" s="8" t="s">
        <v>497</v>
      </c>
      <c r="F127" s="21" t="s">
        <v>828</v>
      </c>
      <c r="G127" s="21" t="s">
        <v>1553</v>
      </c>
      <c r="H127" s="21" t="s">
        <v>499</v>
      </c>
      <c r="I127" s="10">
        <v>-8501175328673240</v>
      </c>
      <c r="J127" s="10">
        <v>-3.50037073892789E+16</v>
      </c>
      <c r="K127" s="21">
        <v>1</v>
      </c>
      <c r="L127" s="21">
        <v>0</v>
      </c>
      <c r="M127" s="21">
        <v>1</v>
      </c>
      <c r="N127" s="21">
        <v>1</v>
      </c>
      <c r="O127" s="21">
        <v>79</v>
      </c>
      <c r="P127" s="83">
        <v>45442</v>
      </c>
      <c r="Q127" s="83">
        <v>46030</v>
      </c>
      <c r="R127" s="13" t="s">
        <v>54</v>
      </c>
      <c r="S127" s="21">
        <v>79</v>
      </c>
      <c r="T127" s="84">
        <v>79</v>
      </c>
      <c r="U127" s="85">
        <f t="shared" si="22"/>
        <v>0</v>
      </c>
      <c r="V127" s="86">
        <f t="shared" si="0"/>
        <v>1</v>
      </c>
      <c r="W127" s="87">
        <f t="shared" si="18"/>
        <v>0</v>
      </c>
      <c r="X127" s="88">
        <v>0</v>
      </c>
      <c r="Y127" s="21" t="s">
        <v>55</v>
      </c>
      <c r="Z127" s="89">
        <v>22.17</v>
      </c>
      <c r="AA127" s="21">
        <v>1</v>
      </c>
      <c r="AB127" s="21" t="s">
        <v>55</v>
      </c>
      <c r="AC127" s="21">
        <v>4</v>
      </c>
      <c r="AD127" s="21">
        <v>19</v>
      </c>
      <c r="AE127" s="21">
        <v>1</v>
      </c>
      <c r="AF127" s="25" t="s">
        <v>55</v>
      </c>
      <c r="AG127" s="25" t="s">
        <v>1554</v>
      </c>
      <c r="AH127" s="21" t="s">
        <v>1555</v>
      </c>
      <c r="AI127" s="21" t="s">
        <v>55</v>
      </c>
      <c r="AJ127" s="25" t="s">
        <v>1556</v>
      </c>
      <c r="AK127" s="8" t="s">
        <v>612</v>
      </c>
      <c r="AL127" s="61"/>
    </row>
    <row r="128" spans="1:38" ht="15.75" hidden="1" customHeight="1">
      <c r="A128" s="7" t="s">
        <v>37</v>
      </c>
      <c r="B128" s="12">
        <v>45665</v>
      </c>
      <c r="C128" s="57" t="s">
        <v>1557</v>
      </c>
      <c r="D128" s="21" t="s">
        <v>1558</v>
      </c>
      <c r="E128" s="8" t="s">
        <v>79</v>
      </c>
      <c r="F128" s="21" t="s">
        <v>1559</v>
      </c>
      <c r="G128" s="21" t="s">
        <v>1560</v>
      </c>
      <c r="H128" s="21" t="s">
        <v>1561</v>
      </c>
      <c r="I128" s="10">
        <v>-8063055401197020</v>
      </c>
      <c r="J128" s="10">
        <v>-3.48926077654376E+16</v>
      </c>
      <c r="K128" s="21">
        <v>1</v>
      </c>
      <c r="L128" s="21">
        <v>0</v>
      </c>
      <c r="M128" s="21">
        <v>1</v>
      </c>
      <c r="N128" s="21" t="s">
        <v>134</v>
      </c>
      <c r="O128" s="21">
        <v>60</v>
      </c>
      <c r="P128" s="83">
        <v>44168</v>
      </c>
      <c r="Q128" s="83">
        <v>44956</v>
      </c>
      <c r="R128" s="13" t="s">
        <v>44</v>
      </c>
      <c r="S128" s="21">
        <v>11</v>
      </c>
      <c r="T128" s="84">
        <v>9</v>
      </c>
      <c r="U128" s="85">
        <f t="shared" si="22"/>
        <v>2</v>
      </c>
      <c r="V128" s="86">
        <f t="shared" si="0"/>
        <v>0.81818181818181823</v>
      </c>
      <c r="W128" s="87">
        <f t="shared" si="18"/>
        <v>10771.61260261815</v>
      </c>
      <c r="X128" s="88">
        <v>485476.58</v>
      </c>
      <c r="Y128" s="21" t="s">
        <v>55</v>
      </c>
      <c r="Z128" s="89">
        <v>45.07</v>
      </c>
      <c r="AA128" s="21">
        <v>2</v>
      </c>
      <c r="AB128" s="21" t="s">
        <v>55</v>
      </c>
      <c r="AC128" s="21">
        <v>10</v>
      </c>
      <c r="AD128" s="21" t="s">
        <v>104</v>
      </c>
      <c r="AE128" s="21" t="s">
        <v>55</v>
      </c>
      <c r="AF128" s="25" t="s">
        <v>1562</v>
      </c>
      <c r="AG128" s="25" t="s">
        <v>1563</v>
      </c>
      <c r="AH128" s="21" t="s">
        <v>1564</v>
      </c>
      <c r="AI128" s="21" t="s">
        <v>1565</v>
      </c>
      <c r="AJ128" s="25" t="s">
        <v>1566</v>
      </c>
      <c r="AK128" s="8" t="s">
        <v>37</v>
      </c>
      <c r="AL128" s="61"/>
    </row>
    <row r="129" spans="1:38" ht="15.75" hidden="1" customHeight="1">
      <c r="A129" s="7" t="s">
        <v>37</v>
      </c>
      <c r="B129" s="12">
        <v>45665</v>
      </c>
      <c r="C129" s="57" t="s">
        <v>1567</v>
      </c>
      <c r="D129" s="21" t="s">
        <v>1558</v>
      </c>
      <c r="E129" s="8" t="s">
        <v>79</v>
      </c>
      <c r="F129" s="21" t="s">
        <v>1559</v>
      </c>
      <c r="G129" s="21" t="s">
        <v>1560</v>
      </c>
      <c r="H129" s="21" t="s">
        <v>1561</v>
      </c>
      <c r="I129" s="10">
        <v>-8063055401197020</v>
      </c>
      <c r="J129" s="10">
        <v>-3.48926077654376E+16</v>
      </c>
      <c r="K129" s="21">
        <v>1</v>
      </c>
      <c r="L129" s="21">
        <v>0</v>
      </c>
      <c r="M129" s="21">
        <v>1</v>
      </c>
      <c r="N129" s="21" t="s">
        <v>134</v>
      </c>
      <c r="O129" s="21" t="s">
        <v>55</v>
      </c>
      <c r="P129" s="83">
        <v>44169</v>
      </c>
      <c r="Q129" s="83">
        <v>44956</v>
      </c>
      <c r="R129" s="13" t="s">
        <v>44</v>
      </c>
      <c r="S129" s="21">
        <v>2</v>
      </c>
      <c r="T129" s="84">
        <v>1</v>
      </c>
      <c r="U129" s="85">
        <f t="shared" si="22"/>
        <v>1</v>
      </c>
      <c r="V129" s="86">
        <f t="shared" si="0"/>
        <v>0.5</v>
      </c>
      <c r="W129" s="87">
        <f t="shared" si="18"/>
        <v>7104.1727221911678</v>
      </c>
      <c r="X129" s="88">
        <v>635468.25</v>
      </c>
      <c r="Y129" s="21" t="s">
        <v>55</v>
      </c>
      <c r="Z129" s="89">
        <v>89.45</v>
      </c>
      <c r="AA129" s="21">
        <v>2</v>
      </c>
      <c r="AB129" s="21" t="s">
        <v>55</v>
      </c>
      <c r="AC129" s="21">
        <v>10</v>
      </c>
      <c r="AD129" s="21" t="s">
        <v>104</v>
      </c>
      <c r="AE129" s="21" t="s">
        <v>55</v>
      </c>
      <c r="AF129" s="25" t="s">
        <v>1568</v>
      </c>
      <c r="AG129" s="25" t="s">
        <v>1563</v>
      </c>
      <c r="AH129" s="21" t="s">
        <v>1564</v>
      </c>
      <c r="AI129" s="21" t="s">
        <v>1565</v>
      </c>
      <c r="AJ129" s="25" t="s">
        <v>1569</v>
      </c>
      <c r="AK129" s="8" t="s">
        <v>37</v>
      </c>
      <c r="AL129" s="61"/>
    </row>
    <row r="130" spans="1:38" ht="15.75" hidden="1" customHeight="1">
      <c r="A130" s="7" t="s">
        <v>37</v>
      </c>
      <c r="B130" s="12">
        <v>45665</v>
      </c>
      <c r="C130" s="57" t="s">
        <v>1570</v>
      </c>
      <c r="D130" s="21" t="s">
        <v>1558</v>
      </c>
      <c r="E130" s="8" t="s">
        <v>79</v>
      </c>
      <c r="F130" s="21" t="s">
        <v>1559</v>
      </c>
      <c r="G130" s="21" t="s">
        <v>1560</v>
      </c>
      <c r="H130" s="21" t="s">
        <v>1561</v>
      </c>
      <c r="I130" s="10">
        <v>-8063055401197020</v>
      </c>
      <c r="J130" s="10">
        <v>-3.48926077654376E+16</v>
      </c>
      <c r="K130" s="21">
        <v>1</v>
      </c>
      <c r="L130" s="21">
        <v>0</v>
      </c>
      <c r="M130" s="21">
        <v>1</v>
      </c>
      <c r="N130" s="21" t="s">
        <v>134</v>
      </c>
      <c r="O130" s="21" t="s">
        <v>55</v>
      </c>
      <c r="P130" s="83">
        <v>44167</v>
      </c>
      <c r="Q130" s="83">
        <v>44956</v>
      </c>
      <c r="R130" s="13" t="s">
        <v>44</v>
      </c>
      <c r="S130" s="21">
        <v>5</v>
      </c>
      <c r="T130" s="84">
        <v>4</v>
      </c>
      <c r="U130" s="85">
        <f t="shared" si="22"/>
        <v>1</v>
      </c>
      <c r="V130" s="86">
        <f t="shared" si="0"/>
        <v>0.8</v>
      </c>
      <c r="W130" s="87">
        <f t="shared" si="18"/>
        <v>12721.993237347295</v>
      </c>
      <c r="X130" s="88">
        <v>583176.17000000004</v>
      </c>
      <c r="Y130" s="21" t="s">
        <v>55</v>
      </c>
      <c r="Z130" s="89">
        <v>45.84</v>
      </c>
      <c r="AA130" s="21">
        <v>2</v>
      </c>
      <c r="AB130" s="21" t="s">
        <v>55</v>
      </c>
      <c r="AC130" s="21">
        <v>10</v>
      </c>
      <c r="AD130" s="21" t="s">
        <v>104</v>
      </c>
      <c r="AE130" s="21" t="s">
        <v>55</v>
      </c>
      <c r="AF130" s="25" t="s">
        <v>1571</v>
      </c>
      <c r="AG130" s="25" t="s">
        <v>1563</v>
      </c>
      <c r="AH130" s="21" t="s">
        <v>1564</v>
      </c>
      <c r="AI130" s="21" t="s">
        <v>1565</v>
      </c>
      <c r="AJ130" s="25" t="s">
        <v>1572</v>
      </c>
      <c r="AK130" s="8" t="s">
        <v>37</v>
      </c>
      <c r="AL130" s="61"/>
    </row>
    <row r="131" spans="1:38" ht="15.75" hidden="1" customHeight="1">
      <c r="A131" s="7" t="s">
        <v>37</v>
      </c>
      <c r="B131" s="12">
        <v>45665</v>
      </c>
      <c r="C131" s="57" t="s">
        <v>1573</v>
      </c>
      <c r="D131" s="21" t="s">
        <v>1558</v>
      </c>
      <c r="E131" s="8" t="s">
        <v>79</v>
      </c>
      <c r="F131" s="21" t="s">
        <v>1559</v>
      </c>
      <c r="G131" s="21" t="s">
        <v>1560</v>
      </c>
      <c r="H131" s="21" t="s">
        <v>1561</v>
      </c>
      <c r="I131" s="10">
        <v>-8063055401197020</v>
      </c>
      <c r="J131" s="10">
        <v>-3.48926077654376E+16</v>
      </c>
      <c r="K131" s="21">
        <v>1</v>
      </c>
      <c r="L131" s="21">
        <v>0</v>
      </c>
      <c r="M131" s="21">
        <v>1</v>
      </c>
      <c r="N131" s="21" t="s">
        <v>134</v>
      </c>
      <c r="O131" s="21" t="s">
        <v>55</v>
      </c>
      <c r="P131" s="83">
        <v>44166</v>
      </c>
      <c r="Q131" s="83">
        <v>44956</v>
      </c>
      <c r="R131" s="13" t="s">
        <v>44</v>
      </c>
      <c r="S131" s="21">
        <v>101</v>
      </c>
      <c r="T131" s="84">
        <v>100</v>
      </c>
      <c r="U131" s="85">
        <f t="shared" si="22"/>
        <v>1</v>
      </c>
      <c r="V131" s="86">
        <f t="shared" si="0"/>
        <v>0.99009900990099009</v>
      </c>
      <c r="W131" s="87">
        <f t="shared" si="18"/>
        <v>13289.130206816197</v>
      </c>
      <c r="X131" s="88">
        <v>456215.84</v>
      </c>
      <c r="Y131" s="21" t="s">
        <v>55</v>
      </c>
      <c r="Z131" s="89">
        <v>34.33</v>
      </c>
      <c r="AA131" s="21">
        <v>2</v>
      </c>
      <c r="AB131" s="21" t="s">
        <v>55</v>
      </c>
      <c r="AC131" s="21">
        <v>10</v>
      </c>
      <c r="AD131" s="21" t="s">
        <v>104</v>
      </c>
      <c r="AE131" s="21">
        <v>1</v>
      </c>
      <c r="AF131" s="25" t="s">
        <v>1574</v>
      </c>
      <c r="AG131" s="25" t="s">
        <v>1563</v>
      </c>
      <c r="AH131" s="21" t="s">
        <v>1564</v>
      </c>
      <c r="AI131" s="21" t="s">
        <v>1565</v>
      </c>
      <c r="AJ131" s="25" t="s">
        <v>1575</v>
      </c>
      <c r="AK131" s="8" t="s">
        <v>37</v>
      </c>
      <c r="AL131" s="61"/>
    </row>
    <row r="132" spans="1:38" ht="15.75" customHeight="1">
      <c r="A132" s="30" t="s">
        <v>612</v>
      </c>
      <c r="B132" s="31">
        <v>45663</v>
      </c>
      <c r="C132" s="57" t="s">
        <v>1576</v>
      </c>
      <c r="D132" s="21" t="s">
        <v>720</v>
      </c>
      <c r="E132" s="8" t="s">
        <v>497</v>
      </c>
      <c r="F132" s="21" t="s">
        <v>698</v>
      </c>
      <c r="G132" s="21" t="s">
        <v>1577</v>
      </c>
      <c r="H132" s="21" t="s">
        <v>499</v>
      </c>
      <c r="I132" s="10">
        <v>-8491931662159090</v>
      </c>
      <c r="J132" s="10">
        <v>-3.50033284576711E+16</v>
      </c>
      <c r="K132" s="21">
        <v>1</v>
      </c>
      <c r="L132" s="21">
        <v>0</v>
      </c>
      <c r="M132" s="21">
        <v>1</v>
      </c>
      <c r="N132" s="21">
        <v>1</v>
      </c>
      <c r="O132" s="21">
        <v>94</v>
      </c>
      <c r="P132" s="83">
        <v>44682</v>
      </c>
      <c r="Q132" s="83">
        <v>45646</v>
      </c>
      <c r="R132" s="13" t="s">
        <v>44</v>
      </c>
      <c r="S132" s="21">
        <v>94</v>
      </c>
      <c r="T132" s="84">
        <v>94</v>
      </c>
      <c r="U132" s="85">
        <f t="shared" si="22"/>
        <v>0</v>
      </c>
      <c r="V132" s="86">
        <f t="shared" si="0"/>
        <v>1</v>
      </c>
      <c r="W132" s="87">
        <f t="shared" si="18"/>
        <v>0</v>
      </c>
      <c r="X132" s="88">
        <v>0</v>
      </c>
      <c r="Y132" s="21" t="s">
        <v>55</v>
      </c>
      <c r="Z132" s="89">
        <v>26.5</v>
      </c>
      <c r="AA132" s="21">
        <v>1</v>
      </c>
      <c r="AB132" s="21" t="s">
        <v>55</v>
      </c>
      <c r="AC132" s="21">
        <v>4</v>
      </c>
      <c r="AD132" s="21">
        <v>24</v>
      </c>
      <c r="AE132" s="21">
        <v>1</v>
      </c>
      <c r="AF132" s="25" t="s">
        <v>55</v>
      </c>
      <c r="AG132" s="25" t="s">
        <v>1578</v>
      </c>
      <c r="AH132" s="21" t="s">
        <v>116</v>
      </c>
      <c r="AI132" s="21" t="s">
        <v>55</v>
      </c>
      <c r="AJ132" s="25" t="s">
        <v>1579</v>
      </c>
      <c r="AK132" s="8" t="s">
        <v>612</v>
      </c>
      <c r="AL132" s="90"/>
    </row>
    <row r="133" spans="1:38" ht="15.75" hidden="1" customHeight="1">
      <c r="A133" s="7" t="s">
        <v>612</v>
      </c>
      <c r="B133" s="83">
        <v>45663</v>
      </c>
      <c r="C133" s="57" t="s">
        <v>1580</v>
      </c>
      <c r="D133" s="21" t="s">
        <v>1581</v>
      </c>
      <c r="E133" s="8" t="s">
        <v>79</v>
      </c>
      <c r="F133" s="21" t="s">
        <v>1582</v>
      </c>
      <c r="G133" s="21" t="s">
        <v>1583</v>
      </c>
      <c r="H133" s="21" t="s">
        <v>1584</v>
      </c>
      <c r="I133" s="10">
        <v>-8038534943817970</v>
      </c>
      <c r="J133" s="10">
        <v>-3.48838625117692E+16</v>
      </c>
      <c r="K133" s="21">
        <v>1</v>
      </c>
      <c r="L133" s="21">
        <v>0</v>
      </c>
      <c r="M133" s="21">
        <v>1</v>
      </c>
      <c r="N133" s="21">
        <v>1</v>
      </c>
      <c r="O133" s="21">
        <v>71</v>
      </c>
      <c r="P133" s="83">
        <v>42612</v>
      </c>
      <c r="Q133" s="83">
        <v>45777</v>
      </c>
      <c r="R133" s="13" t="s">
        <v>54</v>
      </c>
      <c r="S133" s="21">
        <v>70</v>
      </c>
      <c r="T133" s="84">
        <v>54</v>
      </c>
      <c r="U133" s="85">
        <f t="shared" si="22"/>
        <v>16</v>
      </c>
      <c r="V133" s="86">
        <f t="shared" si="0"/>
        <v>0.77142857142857146</v>
      </c>
      <c r="W133" s="87">
        <f t="shared" si="18"/>
        <v>8671.0535987748863</v>
      </c>
      <c r="X133" s="88">
        <v>283109.90000000002</v>
      </c>
      <c r="Y133" s="21" t="s">
        <v>55</v>
      </c>
      <c r="Z133" s="89">
        <v>32.65</v>
      </c>
      <c r="AA133" s="21">
        <v>2</v>
      </c>
      <c r="AB133" s="21" t="s">
        <v>55</v>
      </c>
      <c r="AC133" s="21">
        <v>16</v>
      </c>
      <c r="AD133" s="21">
        <v>4</v>
      </c>
      <c r="AE133" s="21">
        <v>1</v>
      </c>
      <c r="AF133" s="25" t="s">
        <v>1585</v>
      </c>
      <c r="AG133" s="25" t="s">
        <v>1586</v>
      </c>
      <c r="AH133" s="21" t="s">
        <v>1587</v>
      </c>
      <c r="AI133" s="21" t="s">
        <v>55</v>
      </c>
      <c r="AJ133" s="25" t="s">
        <v>1588</v>
      </c>
      <c r="AK133" s="21" t="s">
        <v>612</v>
      </c>
      <c r="AL133" s="90"/>
    </row>
    <row r="134" spans="1:38" ht="15.75" customHeight="1">
      <c r="A134" s="7" t="s">
        <v>37</v>
      </c>
      <c r="B134" s="12">
        <v>45665</v>
      </c>
      <c r="C134" s="57" t="s">
        <v>1589</v>
      </c>
      <c r="D134" s="21" t="s">
        <v>960</v>
      </c>
      <c r="E134" s="8" t="s">
        <v>497</v>
      </c>
      <c r="F134" s="21" t="s">
        <v>698</v>
      </c>
      <c r="G134" s="21" t="s">
        <v>1590</v>
      </c>
      <c r="H134" s="21" t="s">
        <v>499</v>
      </c>
      <c r="I134" s="10">
        <v>-8492391252510720</v>
      </c>
      <c r="J134" s="10">
        <v>-3.50030826840622E+16</v>
      </c>
      <c r="K134" s="21">
        <v>1</v>
      </c>
      <c r="L134" s="21">
        <v>0</v>
      </c>
      <c r="M134" s="21">
        <v>1</v>
      </c>
      <c r="N134" s="21" t="s">
        <v>134</v>
      </c>
      <c r="O134" s="21">
        <v>45</v>
      </c>
      <c r="P134" s="83">
        <v>44956</v>
      </c>
      <c r="Q134" s="83">
        <v>45960</v>
      </c>
      <c r="R134" s="13" t="s">
        <v>54</v>
      </c>
      <c r="S134" s="21">
        <v>76</v>
      </c>
      <c r="T134" s="84">
        <v>62</v>
      </c>
      <c r="U134" s="85">
        <f t="shared" si="22"/>
        <v>14</v>
      </c>
      <c r="V134" s="86">
        <f t="shared" si="0"/>
        <v>0.81578947368421051</v>
      </c>
      <c r="W134" s="87">
        <f t="shared" si="18"/>
        <v>14035.703252032519</v>
      </c>
      <c r="X134" s="88">
        <v>448861.79</v>
      </c>
      <c r="Y134" s="21" t="s">
        <v>55</v>
      </c>
      <c r="Z134" s="89">
        <v>31.98</v>
      </c>
      <c r="AA134" s="21">
        <v>1</v>
      </c>
      <c r="AB134" s="21" t="s">
        <v>55</v>
      </c>
      <c r="AC134" s="21">
        <v>19</v>
      </c>
      <c r="AD134" s="21" t="s">
        <v>104</v>
      </c>
      <c r="AE134" s="21">
        <v>1</v>
      </c>
      <c r="AF134" s="25" t="s">
        <v>1591</v>
      </c>
      <c r="AG134" s="25" t="s">
        <v>1592</v>
      </c>
      <c r="AH134" s="21" t="s">
        <v>1593</v>
      </c>
      <c r="AI134" s="21" t="s">
        <v>55</v>
      </c>
      <c r="AJ134" s="25" t="s">
        <v>1594</v>
      </c>
      <c r="AK134" s="8" t="s">
        <v>37</v>
      </c>
      <c r="AL134" s="61"/>
    </row>
    <row r="135" spans="1:38" ht="15.75" customHeight="1">
      <c r="A135" s="7" t="s">
        <v>76</v>
      </c>
      <c r="B135" s="12">
        <v>45667</v>
      </c>
      <c r="C135" s="57" t="s">
        <v>1595</v>
      </c>
      <c r="D135" s="21" t="s">
        <v>1013</v>
      </c>
      <c r="E135" s="8" t="s">
        <v>497</v>
      </c>
      <c r="F135" s="21" t="s">
        <v>698</v>
      </c>
      <c r="G135" s="21" t="s">
        <v>1596</v>
      </c>
      <c r="H135" s="21" t="s">
        <v>499</v>
      </c>
      <c r="I135" s="10" t="s">
        <v>1597</v>
      </c>
      <c r="J135" s="10" t="s">
        <v>1598</v>
      </c>
      <c r="K135" s="21">
        <v>1</v>
      </c>
      <c r="L135" s="21">
        <v>0</v>
      </c>
      <c r="M135" s="21">
        <v>1</v>
      </c>
      <c r="N135" s="21" t="s">
        <v>134</v>
      </c>
      <c r="O135" s="21">
        <v>23</v>
      </c>
      <c r="P135" s="83">
        <v>45261</v>
      </c>
      <c r="Q135" s="83">
        <v>46054</v>
      </c>
      <c r="R135" s="13" t="s">
        <v>54</v>
      </c>
      <c r="S135" s="21">
        <v>74</v>
      </c>
      <c r="T135" s="84">
        <v>73</v>
      </c>
      <c r="U135" s="85">
        <f t="shared" si="22"/>
        <v>1</v>
      </c>
      <c r="V135" s="86">
        <f t="shared" si="0"/>
        <v>0.98648648648648651</v>
      </c>
      <c r="W135" s="87">
        <f t="shared" si="18"/>
        <v>10446.801671488267</v>
      </c>
      <c r="X135" s="88">
        <v>325000</v>
      </c>
      <c r="Y135" s="21" t="s">
        <v>55</v>
      </c>
      <c r="Z135" s="89">
        <v>31.11</v>
      </c>
      <c r="AA135" s="21">
        <v>1</v>
      </c>
      <c r="AB135" s="21" t="s">
        <v>55</v>
      </c>
      <c r="AC135" s="21">
        <v>4</v>
      </c>
      <c r="AD135" s="21" t="s">
        <v>104</v>
      </c>
      <c r="AE135" s="21">
        <v>1</v>
      </c>
      <c r="AF135" s="25" t="s">
        <v>1599</v>
      </c>
      <c r="AG135" s="25" t="s">
        <v>1600</v>
      </c>
      <c r="AH135" s="25" t="s">
        <v>1601</v>
      </c>
      <c r="AI135" s="21" t="s">
        <v>1602</v>
      </c>
      <c r="AJ135" s="25" t="s">
        <v>1603</v>
      </c>
      <c r="AK135" s="21" t="s">
        <v>76</v>
      </c>
      <c r="AL135" s="61"/>
    </row>
    <row r="136" spans="1:38" ht="16.5" customHeight="1">
      <c r="A136" s="7" t="s">
        <v>76</v>
      </c>
      <c r="B136" s="12">
        <v>45667</v>
      </c>
      <c r="C136" s="57" t="s">
        <v>1604</v>
      </c>
      <c r="D136" s="21" t="s">
        <v>1013</v>
      </c>
      <c r="E136" s="8" t="s">
        <v>497</v>
      </c>
      <c r="F136" s="21" t="s">
        <v>698</v>
      </c>
      <c r="G136" s="21" t="s">
        <v>1596</v>
      </c>
      <c r="H136" s="21" t="s">
        <v>499</v>
      </c>
      <c r="I136" s="10" t="s">
        <v>1597</v>
      </c>
      <c r="J136" s="10" t="s">
        <v>1598</v>
      </c>
      <c r="K136" s="21">
        <v>1</v>
      </c>
      <c r="L136" s="21">
        <v>0</v>
      </c>
      <c r="M136" s="21">
        <v>1</v>
      </c>
      <c r="N136" s="21" t="s">
        <v>134</v>
      </c>
      <c r="O136" s="21" t="s">
        <v>55</v>
      </c>
      <c r="P136" s="83">
        <v>45261</v>
      </c>
      <c r="Q136" s="83">
        <v>46054</v>
      </c>
      <c r="R136" s="13" t="s">
        <v>54</v>
      </c>
      <c r="S136" s="21">
        <v>8</v>
      </c>
      <c r="T136" s="84">
        <v>3</v>
      </c>
      <c r="U136" s="85">
        <f t="shared" si="22"/>
        <v>5</v>
      </c>
      <c r="V136" s="86">
        <f t="shared" si="0"/>
        <v>0.375</v>
      </c>
      <c r="W136" s="87">
        <f t="shared" si="18"/>
        <v>11364.300321355537</v>
      </c>
      <c r="X136" s="88">
        <v>389000</v>
      </c>
      <c r="Y136" s="21" t="s">
        <v>55</v>
      </c>
      <c r="Z136" s="89">
        <v>34.229999999999997</v>
      </c>
      <c r="AA136" s="21">
        <v>1</v>
      </c>
      <c r="AB136" s="21" t="s">
        <v>55</v>
      </c>
      <c r="AC136" s="21">
        <v>1</v>
      </c>
      <c r="AD136" s="21">
        <v>8</v>
      </c>
      <c r="AE136" s="21">
        <v>1</v>
      </c>
      <c r="AF136" s="25" t="s">
        <v>1605</v>
      </c>
      <c r="AG136" s="25" t="s">
        <v>1600</v>
      </c>
      <c r="AH136" s="25" t="s">
        <v>1601</v>
      </c>
      <c r="AI136" s="21" t="s">
        <v>1602</v>
      </c>
      <c r="AJ136" s="25" t="s">
        <v>1606</v>
      </c>
      <c r="AK136" s="21" t="s">
        <v>76</v>
      </c>
      <c r="AL136" s="61"/>
    </row>
    <row r="137" spans="1:38" ht="15" hidden="1" customHeight="1">
      <c r="A137" s="57" t="s">
        <v>76</v>
      </c>
      <c r="B137" s="33">
        <v>45663</v>
      </c>
      <c r="C137" s="93" t="s">
        <v>1607</v>
      </c>
      <c r="D137" s="21" t="s">
        <v>753</v>
      </c>
      <c r="E137" s="8" t="s">
        <v>79</v>
      </c>
      <c r="F137" s="21" t="s">
        <v>1608</v>
      </c>
      <c r="G137" s="21" t="s">
        <v>1609</v>
      </c>
      <c r="H137" s="21" t="s">
        <v>1610</v>
      </c>
      <c r="I137" s="10" t="s">
        <v>1611</v>
      </c>
      <c r="J137" s="10" t="s">
        <v>1612</v>
      </c>
      <c r="K137" s="21">
        <v>1</v>
      </c>
      <c r="L137" s="21">
        <v>0</v>
      </c>
      <c r="M137" s="21">
        <v>1</v>
      </c>
      <c r="N137" s="21">
        <v>1</v>
      </c>
      <c r="O137" s="21">
        <v>228</v>
      </c>
      <c r="P137" s="83">
        <v>43585</v>
      </c>
      <c r="Q137" s="83">
        <v>45200</v>
      </c>
      <c r="R137" s="13" t="s">
        <v>44</v>
      </c>
      <c r="S137" s="21">
        <v>228</v>
      </c>
      <c r="T137" s="84">
        <v>226</v>
      </c>
      <c r="U137" s="85">
        <f t="shared" si="22"/>
        <v>2</v>
      </c>
      <c r="V137" s="86">
        <f t="shared" si="0"/>
        <v>0.99122807017543857</v>
      </c>
      <c r="W137" s="87">
        <f t="shared" si="18"/>
        <v>15238.34609969023</v>
      </c>
      <c r="X137" s="88">
        <v>541113.67000000004</v>
      </c>
      <c r="Y137" s="96">
        <v>372056.38</v>
      </c>
      <c r="Z137" s="89">
        <v>35.51</v>
      </c>
      <c r="AA137" s="21">
        <v>5</v>
      </c>
      <c r="AB137" s="21" t="s">
        <v>1613</v>
      </c>
      <c r="AC137" s="21">
        <v>19</v>
      </c>
      <c r="AD137" s="21">
        <v>12</v>
      </c>
      <c r="AE137" s="21">
        <v>1</v>
      </c>
      <c r="AF137" s="25" t="s">
        <v>1614</v>
      </c>
      <c r="AG137" s="25" t="s">
        <v>1615</v>
      </c>
      <c r="AH137" s="21" t="s">
        <v>891</v>
      </c>
      <c r="AI137" s="21" t="s">
        <v>1616</v>
      </c>
      <c r="AJ137" s="25" t="s">
        <v>1617</v>
      </c>
      <c r="AK137" s="21" t="s">
        <v>76</v>
      </c>
      <c r="AL137" s="61"/>
    </row>
    <row r="138" spans="1:38" ht="14.25" hidden="1" customHeight="1">
      <c r="A138" s="30" t="s">
        <v>76</v>
      </c>
      <c r="B138" s="31">
        <v>45663</v>
      </c>
      <c r="C138" s="93" t="s">
        <v>1618</v>
      </c>
      <c r="D138" s="21" t="s">
        <v>753</v>
      </c>
      <c r="E138" s="8" t="s">
        <v>79</v>
      </c>
      <c r="F138" s="21" t="s">
        <v>911</v>
      </c>
      <c r="G138" s="21" t="s">
        <v>1619</v>
      </c>
      <c r="H138" s="21" t="s">
        <v>1620</v>
      </c>
      <c r="I138" s="10">
        <v>-8087197753753340</v>
      </c>
      <c r="J138" s="10">
        <v>-3.48892480444779E+16</v>
      </c>
      <c r="K138" s="21">
        <v>1</v>
      </c>
      <c r="L138" s="21">
        <v>0</v>
      </c>
      <c r="M138" s="21">
        <v>1</v>
      </c>
      <c r="N138" s="21">
        <v>1</v>
      </c>
      <c r="O138" s="21">
        <v>125</v>
      </c>
      <c r="P138" s="83">
        <v>42979</v>
      </c>
      <c r="Q138" s="83">
        <v>44652</v>
      </c>
      <c r="R138" s="13" t="s">
        <v>44</v>
      </c>
      <c r="S138" s="21">
        <v>125</v>
      </c>
      <c r="T138" s="84">
        <v>125</v>
      </c>
      <c r="U138" s="85">
        <f t="shared" si="22"/>
        <v>0</v>
      </c>
      <c r="V138" s="86">
        <f t="shared" si="0"/>
        <v>1</v>
      </c>
      <c r="W138" s="87">
        <f t="shared" si="18"/>
        <v>0</v>
      </c>
      <c r="X138" s="88">
        <v>0</v>
      </c>
      <c r="Y138" s="96">
        <v>837095.06</v>
      </c>
      <c r="Z138" s="89">
        <v>35.75</v>
      </c>
      <c r="AA138" s="21">
        <v>3</v>
      </c>
      <c r="AB138" s="21" t="s">
        <v>1621</v>
      </c>
      <c r="AC138" s="21">
        <v>25</v>
      </c>
      <c r="AD138" s="21">
        <v>5</v>
      </c>
      <c r="AE138" s="21">
        <v>1</v>
      </c>
      <c r="AF138" s="25" t="s">
        <v>55</v>
      </c>
      <c r="AG138" s="25" t="s">
        <v>1622</v>
      </c>
      <c r="AH138" s="21" t="s">
        <v>1623</v>
      </c>
      <c r="AI138" s="21" t="s">
        <v>1624</v>
      </c>
      <c r="AJ138" s="25" t="s">
        <v>1625</v>
      </c>
      <c r="AK138" s="21" t="s">
        <v>76</v>
      </c>
      <c r="AL138" s="90"/>
    </row>
    <row r="139" spans="1:38" ht="17.25" customHeight="1">
      <c r="A139" s="30" t="s">
        <v>977</v>
      </c>
      <c r="B139" s="31">
        <v>45663</v>
      </c>
      <c r="C139" s="93" t="s">
        <v>1626</v>
      </c>
      <c r="D139" s="21" t="s">
        <v>1627</v>
      </c>
      <c r="E139" s="8" t="s">
        <v>497</v>
      </c>
      <c r="F139" s="21" t="s">
        <v>698</v>
      </c>
      <c r="G139" s="21" t="s">
        <v>1628</v>
      </c>
      <c r="H139" s="21" t="s">
        <v>499</v>
      </c>
      <c r="I139" s="10">
        <v>-8506758750268530</v>
      </c>
      <c r="J139" s="10">
        <v>-3.50026989970678E+16</v>
      </c>
      <c r="K139" s="21">
        <v>1</v>
      </c>
      <c r="L139" s="21">
        <v>0</v>
      </c>
      <c r="M139" s="21">
        <v>1</v>
      </c>
      <c r="N139" s="21" t="s">
        <v>134</v>
      </c>
      <c r="O139" s="21">
        <v>12</v>
      </c>
      <c r="P139" s="83">
        <v>44044</v>
      </c>
      <c r="Q139" s="83">
        <v>45139</v>
      </c>
      <c r="R139" s="13" t="s">
        <v>44</v>
      </c>
      <c r="S139" s="21">
        <v>24</v>
      </c>
      <c r="T139" s="84">
        <v>24</v>
      </c>
      <c r="U139" s="85">
        <f t="shared" si="22"/>
        <v>0</v>
      </c>
      <c r="V139" s="86">
        <f t="shared" si="0"/>
        <v>1</v>
      </c>
      <c r="W139" s="87">
        <f t="shared" si="18"/>
        <v>0</v>
      </c>
      <c r="X139" s="88">
        <v>0</v>
      </c>
      <c r="Y139" s="21" t="s">
        <v>55</v>
      </c>
      <c r="Z139" s="89">
        <v>34.61</v>
      </c>
      <c r="AA139" s="21">
        <v>1</v>
      </c>
      <c r="AB139" s="21" t="s">
        <v>55</v>
      </c>
      <c r="AC139" s="21">
        <v>4</v>
      </c>
      <c r="AD139" s="21">
        <v>6</v>
      </c>
      <c r="AE139" s="21">
        <v>1</v>
      </c>
      <c r="AF139" s="25" t="s">
        <v>55</v>
      </c>
      <c r="AG139" s="25" t="s">
        <v>1629</v>
      </c>
      <c r="AH139" s="21" t="s">
        <v>1630</v>
      </c>
      <c r="AI139" s="21" t="s">
        <v>1631</v>
      </c>
      <c r="AJ139" s="25" t="s">
        <v>1632</v>
      </c>
      <c r="AK139" s="8" t="s">
        <v>612</v>
      </c>
      <c r="AL139" s="90"/>
    </row>
    <row r="140" spans="1:38" ht="17.25" customHeight="1">
      <c r="A140" s="30" t="s">
        <v>612</v>
      </c>
      <c r="B140" s="31">
        <v>45677</v>
      </c>
      <c r="C140" s="93" t="s">
        <v>1633</v>
      </c>
      <c r="D140" s="21" t="s">
        <v>1473</v>
      </c>
      <c r="E140" s="8" t="s">
        <v>497</v>
      </c>
      <c r="F140" s="21" t="s">
        <v>698</v>
      </c>
      <c r="G140" s="21" t="s">
        <v>1634</v>
      </c>
      <c r="H140" s="21" t="s">
        <v>499</v>
      </c>
      <c r="I140" s="10">
        <v>-8493493364369380</v>
      </c>
      <c r="J140" s="10">
        <v>-3.500277685208E+16</v>
      </c>
      <c r="K140" s="21">
        <v>1</v>
      </c>
      <c r="L140" s="21">
        <v>0</v>
      </c>
      <c r="M140" s="21">
        <v>1</v>
      </c>
      <c r="N140" s="21">
        <v>1</v>
      </c>
      <c r="O140" s="21">
        <v>36</v>
      </c>
      <c r="P140" s="83">
        <v>44073</v>
      </c>
      <c r="Q140" s="83">
        <v>45474</v>
      </c>
      <c r="R140" s="13" t="s">
        <v>54</v>
      </c>
      <c r="S140" s="21">
        <v>36</v>
      </c>
      <c r="T140" s="84">
        <v>36</v>
      </c>
      <c r="U140" s="85">
        <f t="shared" si="22"/>
        <v>0</v>
      </c>
      <c r="V140" s="86">
        <f t="shared" si="0"/>
        <v>1</v>
      </c>
      <c r="W140" s="87">
        <f t="shared" si="18"/>
        <v>0</v>
      </c>
      <c r="X140" s="88">
        <v>0</v>
      </c>
      <c r="Y140" s="21" t="s">
        <v>55</v>
      </c>
      <c r="Z140" s="89">
        <v>36</v>
      </c>
      <c r="AA140" s="21">
        <v>1</v>
      </c>
      <c r="AB140" s="89" t="s">
        <v>55</v>
      </c>
      <c r="AC140" s="21">
        <v>4</v>
      </c>
      <c r="AD140" s="21">
        <v>8</v>
      </c>
      <c r="AE140" s="21">
        <v>1</v>
      </c>
      <c r="AF140" s="25" t="s">
        <v>55</v>
      </c>
      <c r="AG140" s="25" t="s">
        <v>1635</v>
      </c>
      <c r="AH140" s="21" t="s">
        <v>884</v>
      </c>
      <c r="AI140" s="21" t="s">
        <v>55</v>
      </c>
      <c r="AJ140" s="25" t="s">
        <v>1636</v>
      </c>
      <c r="AK140" s="8" t="s">
        <v>612</v>
      </c>
      <c r="AL140" s="90"/>
    </row>
    <row r="141" spans="1:38" ht="17.25" customHeight="1">
      <c r="A141" s="7" t="s">
        <v>612</v>
      </c>
      <c r="B141" s="35">
        <v>45677</v>
      </c>
      <c r="C141" s="41" t="s">
        <v>1637</v>
      </c>
      <c r="D141" s="34" t="s">
        <v>1473</v>
      </c>
      <c r="E141" s="34" t="s">
        <v>497</v>
      </c>
      <c r="F141" s="34" t="s">
        <v>698</v>
      </c>
      <c r="G141" s="34" t="s">
        <v>1638</v>
      </c>
      <c r="H141" s="34" t="s">
        <v>499</v>
      </c>
      <c r="I141" s="42">
        <v>-8503980621156540</v>
      </c>
      <c r="J141" s="42">
        <v>-3.50036946520474E+16</v>
      </c>
      <c r="K141" s="34">
        <v>1</v>
      </c>
      <c r="L141" s="34">
        <v>0</v>
      </c>
      <c r="M141" s="34">
        <v>1</v>
      </c>
      <c r="N141" s="34" t="s">
        <v>134</v>
      </c>
      <c r="O141" s="34">
        <v>17</v>
      </c>
      <c r="P141" s="35">
        <v>44591</v>
      </c>
      <c r="Q141" s="35">
        <v>45656</v>
      </c>
      <c r="R141" s="43" t="s">
        <v>54</v>
      </c>
      <c r="S141" s="34">
        <v>33</v>
      </c>
      <c r="T141" s="44">
        <v>22</v>
      </c>
      <c r="U141" s="108">
        <f t="shared" si="22"/>
        <v>11</v>
      </c>
      <c r="V141" s="45">
        <f t="shared" si="0"/>
        <v>0.66666666666666663</v>
      </c>
      <c r="W141" s="46">
        <f t="shared" si="18"/>
        <v>13992.261001517449</v>
      </c>
      <c r="X141" s="47">
        <v>461045</v>
      </c>
      <c r="Y141" s="34" t="s">
        <v>55</v>
      </c>
      <c r="Z141" s="49">
        <v>32.950000000000003</v>
      </c>
      <c r="AA141" s="34">
        <v>1</v>
      </c>
      <c r="AB141" s="49">
        <v>982</v>
      </c>
      <c r="AC141" s="34">
        <v>4</v>
      </c>
      <c r="AD141" s="34" t="s">
        <v>104</v>
      </c>
      <c r="AE141" s="34">
        <v>1</v>
      </c>
      <c r="AF141" s="50" t="s">
        <v>1639</v>
      </c>
      <c r="AG141" s="50" t="s">
        <v>1640</v>
      </c>
      <c r="AH141" s="34" t="s">
        <v>1477</v>
      </c>
      <c r="AI141" s="34" t="s">
        <v>1478</v>
      </c>
      <c r="AJ141" s="50" t="s">
        <v>1641</v>
      </c>
      <c r="AK141" s="34" t="s">
        <v>612</v>
      </c>
      <c r="AL141" s="90"/>
    </row>
    <row r="142" spans="1:38" ht="15.75" customHeight="1">
      <c r="A142" s="30" t="s">
        <v>612</v>
      </c>
      <c r="B142" s="31">
        <v>45671</v>
      </c>
      <c r="C142" s="57" t="s">
        <v>1642</v>
      </c>
      <c r="D142" s="21" t="s">
        <v>1627</v>
      </c>
      <c r="E142" s="8" t="s">
        <v>497</v>
      </c>
      <c r="F142" s="21" t="s">
        <v>698</v>
      </c>
      <c r="G142" s="21" t="s">
        <v>1643</v>
      </c>
      <c r="H142" s="21" t="s">
        <v>499</v>
      </c>
      <c r="I142" s="10">
        <v>-8506333143491800</v>
      </c>
      <c r="J142" s="10">
        <v>-3.50062228337874E+16</v>
      </c>
      <c r="K142" s="21">
        <v>1</v>
      </c>
      <c r="L142" s="21">
        <v>0</v>
      </c>
      <c r="M142" s="21">
        <v>1</v>
      </c>
      <c r="N142" s="21" t="s">
        <v>134</v>
      </c>
      <c r="O142" s="21">
        <v>30</v>
      </c>
      <c r="P142" s="83">
        <v>44591</v>
      </c>
      <c r="Q142" s="83">
        <v>45627</v>
      </c>
      <c r="R142" s="13" t="s">
        <v>54</v>
      </c>
      <c r="S142" s="21">
        <v>40</v>
      </c>
      <c r="T142" s="84">
        <v>40</v>
      </c>
      <c r="U142" s="85">
        <f t="shared" si="22"/>
        <v>0</v>
      </c>
      <c r="V142" s="86">
        <f t="shared" si="0"/>
        <v>1</v>
      </c>
      <c r="W142" s="87">
        <f t="shared" si="18"/>
        <v>11429.115853658537</v>
      </c>
      <c r="X142" s="88">
        <v>299900</v>
      </c>
      <c r="Y142" s="21" t="s">
        <v>55</v>
      </c>
      <c r="Z142" s="89">
        <v>26.24</v>
      </c>
      <c r="AA142" s="21">
        <v>1</v>
      </c>
      <c r="AB142" s="21" t="s">
        <v>55</v>
      </c>
      <c r="AC142" s="21">
        <v>4</v>
      </c>
      <c r="AD142" s="21">
        <v>10</v>
      </c>
      <c r="AE142" s="21">
        <v>1</v>
      </c>
      <c r="AF142" s="25" t="s">
        <v>1644</v>
      </c>
      <c r="AG142" s="25" t="s">
        <v>1645</v>
      </c>
      <c r="AH142" s="21" t="s">
        <v>1646</v>
      </c>
      <c r="AI142" s="21" t="s">
        <v>1647</v>
      </c>
      <c r="AJ142" s="25" t="s">
        <v>1648</v>
      </c>
      <c r="AK142" s="8" t="s">
        <v>612</v>
      </c>
      <c r="AL142" s="90"/>
    </row>
    <row r="143" spans="1:38" ht="15.75" customHeight="1">
      <c r="A143" s="7" t="s">
        <v>612</v>
      </c>
      <c r="B143" s="12">
        <v>45677</v>
      </c>
      <c r="C143" s="57" t="s">
        <v>1649</v>
      </c>
      <c r="D143" s="21" t="s">
        <v>1650</v>
      </c>
      <c r="E143" s="8" t="s">
        <v>497</v>
      </c>
      <c r="F143" s="21" t="s">
        <v>698</v>
      </c>
      <c r="G143" s="21" t="s">
        <v>1651</v>
      </c>
      <c r="H143" s="21" t="s">
        <v>499</v>
      </c>
      <c r="I143" s="10">
        <v>-8500893368254680</v>
      </c>
      <c r="J143" s="10">
        <v>-3.50039258156198E+16</v>
      </c>
      <c r="K143" s="21">
        <v>1</v>
      </c>
      <c r="L143" s="21">
        <v>0</v>
      </c>
      <c r="M143" s="21">
        <v>1</v>
      </c>
      <c r="N143" s="21" t="s">
        <v>134</v>
      </c>
      <c r="O143" s="21">
        <v>15</v>
      </c>
      <c r="P143" s="83">
        <v>44895</v>
      </c>
      <c r="Q143" s="83">
        <v>46111</v>
      </c>
      <c r="R143" s="13" t="s">
        <v>54</v>
      </c>
      <c r="S143" s="21">
        <v>24</v>
      </c>
      <c r="T143" s="84">
        <v>24</v>
      </c>
      <c r="U143" s="85">
        <f t="shared" si="22"/>
        <v>0</v>
      </c>
      <c r="V143" s="86">
        <f t="shared" si="0"/>
        <v>1</v>
      </c>
      <c r="W143" s="87">
        <f t="shared" si="18"/>
        <v>0</v>
      </c>
      <c r="X143" s="88">
        <v>0</v>
      </c>
      <c r="Y143" s="21" t="s">
        <v>55</v>
      </c>
      <c r="Z143" s="89">
        <v>30.9</v>
      </c>
      <c r="AA143" s="21">
        <v>1</v>
      </c>
      <c r="AB143" s="89" t="s">
        <v>55</v>
      </c>
      <c r="AC143" s="21">
        <v>4</v>
      </c>
      <c r="AD143" s="21" t="s">
        <v>104</v>
      </c>
      <c r="AE143" s="21">
        <v>1</v>
      </c>
      <c r="AF143" s="25" t="s">
        <v>55</v>
      </c>
      <c r="AG143" s="25" t="s">
        <v>1652</v>
      </c>
      <c r="AH143" s="21" t="s">
        <v>701</v>
      </c>
      <c r="AI143" s="21" t="s">
        <v>1653</v>
      </c>
      <c r="AJ143" s="25" t="s">
        <v>1654</v>
      </c>
      <c r="AK143" s="21"/>
      <c r="AL143" s="90"/>
    </row>
    <row r="144" spans="1:38" ht="15.75" customHeight="1">
      <c r="A144" s="7" t="s">
        <v>76</v>
      </c>
      <c r="B144" s="12">
        <v>45666</v>
      </c>
      <c r="C144" s="57" t="s">
        <v>1655</v>
      </c>
      <c r="D144" s="21" t="s">
        <v>850</v>
      </c>
      <c r="E144" s="8" t="s">
        <v>497</v>
      </c>
      <c r="F144" s="21" t="s">
        <v>698</v>
      </c>
      <c r="G144" s="21" t="s">
        <v>1656</v>
      </c>
      <c r="H144" s="21" t="s">
        <v>499</v>
      </c>
      <c r="I144" s="10">
        <v>-8509547191527910</v>
      </c>
      <c r="J144" s="10">
        <v>-3.50059352269061E+16</v>
      </c>
      <c r="K144" s="21">
        <v>1</v>
      </c>
      <c r="L144" s="21">
        <v>0</v>
      </c>
      <c r="M144" s="21">
        <v>1</v>
      </c>
      <c r="N144" s="21" t="s">
        <v>134</v>
      </c>
      <c r="O144" s="21">
        <v>12</v>
      </c>
      <c r="P144" s="83">
        <v>45342</v>
      </c>
      <c r="Q144" s="83">
        <v>46325</v>
      </c>
      <c r="R144" s="13" t="s">
        <v>342</v>
      </c>
      <c r="S144" s="21">
        <v>36</v>
      </c>
      <c r="T144" s="84">
        <v>24</v>
      </c>
      <c r="U144" s="85">
        <f t="shared" si="22"/>
        <v>12</v>
      </c>
      <c r="V144" s="86">
        <f t="shared" si="0"/>
        <v>0.66666666666666663</v>
      </c>
      <c r="W144" s="87">
        <f t="shared" si="18"/>
        <v>16117.264957264959</v>
      </c>
      <c r="X144" s="88">
        <v>377144</v>
      </c>
      <c r="Y144" s="21" t="s">
        <v>55</v>
      </c>
      <c r="Z144" s="89">
        <v>23.4</v>
      </c>
      <c r="AA144" s="21">
        <v>1</v>
      </c>
      <c r="AB144" s="21" t="s">
        <v>55</v>
      </c>
      <c r="AC144" s="21">
        <v>3</v>
      </c>
      <c r="AD144" s="21" t="s">
        <v>55</v>
      </c>
      <c r="AE144" s="21">
        <v>1</v>
      </c>
      <c r="AF144" s="25" t="s">
        <v>1657</v>
      </c>
      <c r="AG144" s="25" t="s">
        <v>1658</v>
      </c>
      <c r="AH144" s="21" t="s">
        <v>1659</v>
      </c>
      <c r="AI144" s="21" t="s">
        <v>55</v>
      </c>
      <c r="AJ144" s="25" t="s">
        <v>1660</v>
      </c>
      <c r="AK144" s="21" t="s">
        <v>76</v>
      </c>
      <c r="AL144" s="90"/>
    </row>
    <row r="145" spans="1:38" ht="15.75" hidden="1" customHeight="1">
      <c r="A145" s="7" t="s">
        <v>612</v>
      </c>
      <c r="B145" s="12">
        <v>45671</v>
      </c>
      <c r="C145" s="57" t="s">
        <v>1661</v>
      </c>
      <c r="D145" s="21" t="s">
        <v>1662</v>
      </c>
      <c r="E145" s="8" t="s">
        <v>79</v>
      </c>
      <c r="F145" s="21" t="s">
        <v>688</v>
      </c>
      <c r="G145" s="21" t="s">
        <v>1663</v>
      </c>
      <c r="H145" s="21" t="s">
        <v>1664</v>
      </c>
      <c r="I145" s="10">
        <v>-8127593512486680</v>
      </c>
      <c r="J145" s="10">
        <v>-3.49032882676585E+16</v>
      </c>
      <c r="K145" s="21">
        <v>1</v>
      </c>
      <c r="L145" s="21">
        <v>0</v>
      </c>
      <c r="M145" s="21">
        <v>1</v>
      </c>
      <c r="N145" s="21">
        <v>1</v>
      </c>
      <c r="O145" s="21">
        <v>147</v>
      </c>
      <c r="P145" s="83">
        <v>44593</v>
      </c>
      <c r="Q145" s="83">
        <v>45809</v>
      </c>
      <c r="R145" s="13" t="s">
        <v>54</v>
      </c>
      <c r="S145" s="21">
        <v>147</v>
      </c>
      <c r="T145" s="84">
        <v>123</v>
      </c>
      <c r="U145" s="85">
        <f t="shared" si="22"/>
        <v>24</v>
      </c>
      <c r="V145" s="86">
        <f t="shared" si="0"/>
        <v>0.83673469387755106</v>
      </c>
      <c r="W145" s="87">
        <f t="shared" si="18"/>
        <v>11031.300065445028</v>
      </c>
      <c r="X145" s="88">
        <v>337116.53</v>
      </c>
      <c r="Y145" s="21" t="s">
        <v>55</v>
      </c>
      <c r="Z145" s="89">
        <v>30.56</v>
      </c>
      <c r="AA145" s="21">
        <v>2</v>
      </c>
      <c r="AB145" s="21" t="s">
        <v>55</v>
      </c>
      <c r="AC145" s="21">
        <v>7</v>
      </c>
      <c r="AD145" s="21" t="s">
        <v>55</v>
      </c>
      <c r="AE145" s="21">
        <v>1</v>
      </c>
      <c r="AF145" s="25" t="s">
        <v>1665</v>
      </c>
      <c r="AG145" s="25" t="s">
        <v>1666</v>
      </c>
      <c r="AH145" s="21" t="s">
        <v>1667</v>
      </c>
      <c r="AI145" s="21" t="s">
        <v>1668</v>
      </c>
      <c r="AJ145" s="25" t="s">
        <v>1669</v>
      </c>
      <c r="AK145" s="21" t="s">
        <v>612</v>
      </c>
      <c r="AL145" s="90"/>
    </row>
    <row r="146" spans="1:38" ht="15.75" hidden="1" customHeight="1">
      <c r="A146" s="57" t="s">
        <v>76</v>
      </c>
      <c r="B146" s="12">
        <v>45681</v>
      </c>
      <c r="C146" s="57" t="s">
        <v>1670</v>
      </c>
      <c r="D146" s="82" t="s">
        <v>1671</v>
      </c>
      <c r="E146" s="8" t="s">
        <v>653</v>
      </c>
      <c r="F146" s="21" t="s">
        <v>654</v>
      </c>
      <c r="G146" s="21" t="s">
        <v>1672</v>
      </c>
      <c r="H146" s="21" t="s">
        <v>656</v>
      </c>
      <c r="I146" s="10" t="s">
        <v>1673</v>
      </c>
      <c r="J146" s="10" t="s">
        <v>1674</v>
      </c>
      <c r="K146" s="21">
        <v>1</v>
      </c>
      <c r="L146" s="21">
        <v>0</v>
      </c>
      <c r="M146" s="21">
        <v>1</v>
      </c>
      <c r="N146" s="21" t="s">
        <v>239</v>
      </c>
      <c r="O146" s="21">
        <v>47</v>
      </c>
      <c r="P146" s="83">
        <v>45261</v>
      </c>
      <c r="Q146" s="83">
        <v>46389</v>
      </c>
      <c r="R146" s="13" t="s">
        <v>54</v>
      </c>
      <c r="S146" s="21">
        <v>28</v>
      </c>
      <c r="T146" s="84">
        <v>25</v>
      </c>
      <c r="U146" s="85">
        <f>SUM(S146-T146)</f>
        <v>3</v>
      </c>
      <c r="V146" s="86">
        <f t="shared" si="0"/>
        <v>0.8928571428571429</v>
      </c>
      <c r="W146" s="87">
        <f t="shared" si="18"/>
        <v>13149.888153540702</v>
      </c>
      <c r="X146" s="88">
        <v>397389.62</v>
      </c>
      <c r="Y146" s="21" t="s">
        <v>55</v>
      </c>
      <c r="Z146" s="89">
        <v>30.22</v>
      </c>
      <c r="AA146" s="21">
        <v>2</v>
      </c>
      <c r="AB146" s="21" t="s">
        <v>55</v>
      </c>
      <c r="AC146" s="21">
        <v>4</v>
      </c>
      <c r="AD146" s="21">
        <v>7</v>
      </c>
      <c r="AE146" s="21">
        <v>1</v>
      </c>
      <c r="AF146" s="25" t="s">
        <v>1675</v>
      </c>
      <c r="AG146" s="25" t="s">
        <v>1676</v>
      </c>
      <c r="AH146" s="21" t="s">
        <v>1677</v>
      </c>
      <c r="AI146" s="21" t="s">
        <v>55</v>
      </c>
      <c r="AJ146" s="25" t="s">
        <v>1678</v>
      </c>
      <c r="AK146" s="21" t="s">
        <v>76</v>
      </c>
      <c r="AL146" s="90"/>
    </row>
    <row r="147" spans="1:38" ht="15.75" customHeight="1">
      <c r="A147" s="7" t="s">
        <v>612</v>
      </c>
      <c r="B147" s="12">
        <v>45663</v>
      </c>
      <c r="C147" s="57" t="s">
        <v>1679</v>
      </c>
      <c r="D147" s="21" t="s">
        <v>720</v>
      </c>
      <c r="E147" s="8" t="s">
        <v>497</v>
      </c>
      <c r="F147" s="21" t="s">
        <v>698</v>
      </c>
      <c r="G147" s="21" t="s">
        <v>1680</v>
      </c>
      <c r="H147" s="21" t="s">
        <v>499</v>
      </c>
      <c r="I147" s="10">
        <v>-8506196942815990</v>
      </c>
      <c r="J147" s="10">
        <v>-3.50022132043391E+16</v>
      </c>
      <c r="K147" s="21">
        <v>1</v>
      </c>
      <c r="L147" s="21">
        <v>0</v>
      </c>
      <c r="M147" s="21">
        <v>1</v>
      </c>
      <c r="N147" s="21">
        <v>0</v>
      </c>
      <c r="O147" s="21">
        <v>0</v>
      </c>
      <c r="P147" s="83">
        <v>45381</v>
      </c>
      <c r="Q147" s="83">
        <v>46235</v>
      </c>
      <c r="R147" s="13" t="s">
        <v>54</v>
      </c>
      <c r="S147" s="21">
        <v>30</v>
      </c>
      <c r="T147" s="84">
        <v>21</v>
      </c>
      <c r="U147" s="85">
        <f t="shared" ref="U147:U172" si="23">S147-T147</f>
        <v>9</v>
      </c>
      <c r="V147" s="86">
        <f t="shared" si="0"/>
        <v>0.7</v>
      </c>
      <c r="W147" s="87">
        <f t="shared" si="18"/>
        <v>13234.159723996932</v>
      </c>
      <c r="X147" s="88">
        <v>517852.67</v>
      </c>
      <c r="Y147" s="21" t="s">
        <v>55</v>
      </c>
      <c r="Z147" s="89">
        <v>39.130000000000003</v>
      </c>
      <c r="AA147" s="21">
        <v>1</v>
      </c>
      <c r="AB147" s="21" t="s">
        <v>55</v>
      </c>
      <c r="AC147" s="21">
        <v>3</v>
      </c>
      <c r="AD147" s="21">
        <v>10</v>
      </c>
      <c r="AE147" s="21">
        <v>1</v>
      </c>
      <c r="AF147" s="25" t="s">
        <v>1681</v>
      </c>
      <c r="AG147" s="25" t="s">
        <v>1682</v>
      </c>
      <c r="AH147" s="21" t="s">
        <v>726</v>
      </c>
      <c r="AI147" s="21" t="s">
        <v>1653</v>
      </c>
      <c r="AJ147" s="25" t="s">
        <v>1683</v>
      </c>
      <c r="AK147" s="8" t="s">
        <v>612</v>
      </c>
      <c r="AL147" s="90"/>
    </row>
    <row r="148" spans="1:38" ht="15.75" hidden="1" customHeight="1">
      <c r="A148" s="30" t="s">
        <v>612</v>
      </c>
      <c r="B148" s="31">
        <v>45678</v>
      </c>
      <c r="C148" s="57" t="s">
        <v>1684</v>
      </c>
      <c r="D148" s="21" t="s">
        <v>1685</v>
      </c>
      <c r="E148" s="8" t="s">
        <v>79</v>
      </c>
      <c r="F148" s="21" t="s">
        <v>688</v>
      </c>
      <c r="G148" s="21" t="s">
        <v>1686</v>
      </c>
      <c r="H148" s="21" t="s">
        <v>981</v>
      </c>
      <c r="I148" s="10">
        <v>-8134363036622740</v>
      </c>
      <c r="J148" s="10">
        <v>-3.49028092838096E+16</v>
      </c>
      <c r="K148" s="21">
        <v>1</v>
      </c>
      <c r="L148" s="21">
        <v>1</v>
      </c>
      <c r="M148" s="21">
        <v>1</v>
      </c>
      <c r="N148" s="21">
        <v>1</v>
      </c>
      <c r="O148" s="21">
        <v>48</v>
      </c>
      <c r="P148" s="83">
        <v>43009</v>
      </c>
      <c r="Q148" s="83">
        <v>44134</v>
      </c>
      <c r="R148" s="13" t="s">
        <v>44</v>
      </c>
      <c r="S148" s="21">
        <v>48</v>
      </c>
      <c r="T148" s="84">
        <v>48</v>
      </c>
      <c r="U148" s="85">
        <f t="shared" si="23"/>
        <v>0</v>
      </c>
      <c r="V148" s="86">
        <f t="shared" si="0"/>
        <v>1</v>
      </c>
      <c r="W148" s="87">
        <f t="shared" si="18"/>
        <v>0</v>
      </c>
      <c r="X148" s="88">
        <v>0</v>
      </c>
      <c r="Y148" s="21" t="s">
        <v>55</v>
      </c>
      <c r="Z148" s="89">
        <v>33</v>
      </c>
      <c r="AA148" s="21">
        <v>2</v>
      </c>
      <c r="AB148" s="89" t="s">
        <v>55</v>
      </c>
      <c r="AC148" s="21">
        <v>16</v>
      </c>
      <c r="AD148" s="21">
        <v>3</v>
      </c>
      <c r="AE148" s="21">
        <v>1</v>
      </c>
      <c r="AF148" s="25" t="s">
        <v>55</v>
      </c>
      <c r="AG148" s="25" t="s">
        <v>1687</v>
      </c>
      <c r="AH148" s="21" t="s">
        <v>1688</v>
      </c>
      <c r="AI148" s="21" t="s">
        <v>55</v>
      </c>
      <c r="AJ148" s="25" t="s">
        <v>1689</v>
      </c>
      <c r="AK148" s="8" t="s">
        <v>612</v>
      </c>
      <c r="AL148" s="90"/>
    </row>
    <row r="149" spans="1:38" ht="15.75" hidden="1" customHeight="1">
      <c r="A149" s="30" t="s">
        <v>76</v>
      </c>
      <c r="B149" s="31">
        <v>45665</v>
      </c>
      <c r="C149" s="57" t="s">
        <v>1690</v>
      </c>
      <c r="D149" s="21" t="s">
        <v>739</v>
      </c>
      <c r="E149" s="8" t="s">
        <v>79</v>
      </c>
      <c r="F149" s="21" t="s">
        <v>688</v>
      </c>
      <c r="G149" s="21" t="s">
        <v>1691</v>
      </c>
      <c r="H149" s="21" t="s">
        <v>1315</v>
      </c>
      <c r="I149" s="10" t="s">
        <v>1692</v>
      </c>
      <c r="J149" s="109" t="s">
        <v>1693</v>
      </c>
      <c r="K149" s="21">
        <v>1</v>
      </c>
      <c r="L149" s="21">
        <v>0</v>
      </c>
      <c r="M149" s="21">
        <v>1</v>
      </c>
      <c r="N149" s="21">
        <v>1</v>
      </c>
      <c r="O149" s="21">
        <v>192</v>
      </c>
      <c r="P149" s="91">
        <v>40938</v>
      </c>
      <c r="Q149" s="91">
        <v>42338</v>
      </c>
      <c r="R149" s="13" t="s">
        <v>44</v>
      </c>
      <c r="S149" s="21">
        <v>192</v>
      </c>
      <c r="T149" s="84">
        <v>192</v>
      </c>
      <c r="U149" s="85">
        <f t="shared" si="23"/>
        <v>0</v>
      </c>
      <c r="V149" s="86">
        <f t="shared" si="0"/>
        <v>1</v>
      </c>
      <c r="W149" s="87">
        <f t="shared" si="18"/>
        <v>0</v>
      </c>
      <c r="X149" s="88">
        <v>0</v>
      </c>
      <c r="Y149" s="21" t="s">
        <v>55</v>
      </c>
      <c r="Z149" s="89">
        <v>47.6</v>
      </c>
      <c r="AA149" s="21">
        <v>3</v>
      </c>
      <c r="AB149" s="21" t="s">
        <v>55</v>
      </c>
      <c r="AC149" s="21">
        <v>24</v>
      </c>
      <c r="AD149" s="21">
        <v>8</v>
      </c>
      <c r="AE149" s="21">
        <v>1</v>
      </c>
      <c r="AF149" s="25" t="s">
        <v>55</v>
      </c>
      <c r="AG149" s="25" t="s">
        <v>1694</v>
      </c>
      <c r="AH149" s="21" t="s">
        <v>116</v>
      </c>
      <c r="AI149" s="21" t="s">
        <v>55</v>
      </c>
      <c r="AJ149" s="25" t="s">
        <v>1695</v>
      </c>
      <c r="AK149" s="21" t="s">
        <v>76</v>
      </c>
      <c r="AL149" s="90"/>
    </row>
    <row r="150" spans="1:38" ht="15.75" customHeight="1">
      <c r="A150" s="30" t="s">
        <v>612</v>
      </c>
      <c r="B150" s="101">
        <v>45663</v>
      </c>
      <c r="C150" s="103" t="s">
        <v>1696</v>
      </c>
      <c r="D150" s="21" t="s">
        <v>987</v>
      </c>
      <c r="E150" s="21" t="s">
        <v>497</v>
      </c>
      <c r="F150" s="21" t="s">
        <v>698</v>
      </c>
      <c r="G150" s="21" t="s">
        <v>1697</v>
      </c>
      <c r="H150" s="21" t="s">
        <v>989</v>
      </c>
      <c r="I150" s="10">
        <v>-8457572357837500</v>
      </c>
      <c r="J150" s="10">
        <v>-3.49836630043397E+16</v>
      </c>
      <c r="K150" s="21">
        <v>1</v>
      </c>
      <c r="L150" s="21">
        <v>0</v>
      </c>
      <c r="M150" s="21">
        <v>1</v>
      </c>
      <c r="N150" s="21" t="s">
        <v>134</v>
      </c>
      <c r="O150" s="21">
        <v>23</v>
      </c>
      <c r="P150" s="83">
        <v>44377</v>
      </c>
      <c r="Q150" s="83">
        <v>45412</v>
      </c>
      <c r="R150" s="13" t="s">
        <v>44</v>
      </c>
      <c r="S150" s="21">
        <v>56</v>
      </c>
      <c r="T150" s="84">
        <v>56</v>
      </c>
      <c r="U150" s="85">
        <f t="shared" si="23"/>
        <v>0</v>
      </c>
      <c r="V150" s="86">
        <f t="shared" si="0"/>
        <v>1</v>
      </c>
      <c r="W150" s="87">
        <f t="shared" si="18"/>
        <v>0</v>
      </c>
      <c r="X150" s="88">
        <v>0</v>
      </c>
      <c r="Y150" s="21" t="s">
        <v>55</v>
      </c>
      <c r="Z150" s="89">
        <v>23.41</v>
      </c>
      <c r="AA150" s="21">
        <v>1</v>
      </c>
      <c r="AB150" s="21" t="s">
        <v>55</v>
      </c>
      <c r="AC150" s="21">
        <v>3</v>
      </c>
      <c r="AD150" s="21">
        <v>14</v>
      </c>
      <c r="AE150" s="21">
        <v>1</v>
      </c>
      <c r="AF150" s="25" t="s">
        <v>55</v>
      </c>
      <c r="AG150" s="25" t="s">
        <v>1698</v>
      </c>
      <c r="AH150" s="21" t="s">
        <v>993</v>
      </c>
      <c r="AI150" s="21" t="s">
        <v>55</v>
      </c>
      <c r="AJ150" s="25" t="s">
        <v>1699</v>
      </c>
      <c r="AK150" s="21" t="s">
        <v>612</v>
      </c>
      <c r="AL150" s="90"/>
    </row>
    <row r="151" spans="1:38" ht="15.75" customHeight="1">
      <c r="A151" s="30" t="s">
        <v>37</v>
      </c>
      <c r="B151" s="31">
        <v>45686</v>
      </c>
      <c r="C151" s="57" t="s">
        <v>1700</v>
      </c>
      <c r="D151" s="21" t="s">
        <v>932</v>
      </c>
      <c r="E151" s="8" t="s">
        <v>497</v>
      </c>
      <c r="F151" s="21" t="s">
        <v>698</v>
      </c>
      <c r="G151" s="21" t="s">
        <v>1701</v>
      </c>
      <c r="H151" s="21" t="s">
        <v>499</v>
      </c>
      <c r="I151" s="10">
        <v>-8506193301922430</v>
      </c>
      <c r="J151" s="10">
        <v>-3.50076627038246E+16</v>
      </c>
      <c r="K151" s="21">
        <v>1</v>
      </c>
      <c r="L151" s="21">
        <v>0</v>
      </c>
      <c r="M151" s="21">
        <v>1</v>
      </c>
      <c r="N151" s="21">
        <v>1</v>
      </c>
      <c r="O151" s="21">
        <v>20</v>
      </c>
      <c r="P151" s="83" t="s">
        <v>55</v>
      </c>
      <c r="Q151" s="83" t="s">
        <v>55</v>
      </c>
      <c r="R151" s="13" t="s">
        <v>44</v>
      </c>
      <c r="S151" s="21">
        <v>20</v>
      </c>
      <c r="T151" s="84">
        <v>20</v>
      </c>
      <c r="U151" s="85">
        <f t="shared" si="23"/>
        <v>0</v>
      </c>
      <c r="V151" s="86">
        <f t="shared" si="0"/>
        <v>1</v>
      </c>
      <c r="W151" s="87">
        <f t="shared" si="18"/>
        <v>0</v>
      </c>
      <c r="X151" s="88">
        <v>0</v>
      </c>
      <c r="Y151" s="96">
        <v>282060</v>
      </c>
      <c r="Z151" s="89">
        <v>31.34</v>
      </c>
      <c r="AA151" s="21">
        <v>1</v>
      </c>
      <c r="AB151" s="21" t="s">
        <v>55</v>
      </c>
      <c r="AC151" s="21">
        <v>4</v>
      </c>
      <c r="AD151" s="21">
        <v>5</v>
      </c>
      <c r="AE151" s="21">
        <v>1</v>
      </c>
      <c r="AF151" s="25" t="s">
        <v>899</v>
      </c>
      <c r="AG151" s="25" t="s">
        <v>890</v>
      </c>
      <c r="AH151" s="25" t="s">
        <v>891</v>
      </c>
      <c r="AI151" s="21" t="s">
        <v>55</v>
      </c>
      <c r="AJ151" s="25" t="s">
        <v>1702</v>
      </c>
      <c r="AK151" s="21" t="s">
        <v>37</v>
      </c>
      <c r="AL151" s="90"/>
    </row>
    <row r="152" spans="1:38" ht="15.75" hidden="1" customHeight="1">
      <c r="A152" s="7" t="s">
        <v>612</v>
      </c>
      <c r="B152" s="12">
        <v>45671</v>
      </c>
      <c r="C152" s="57" t="s">
        <v>1703</v>
      </c>
      <c r="D152" s="82" t="s">
        <v>1704</v>
      </c>
      <c r="E152" s="8" t="s">
        <v>653</v>
      </c>
      <c r="F152" s="21" t="s">
        <v>654</v>
      </c>
      <c r="G152" s="21" t="s">
        <v>1705</v>
      </c>
      <c r="H152" s="21" t="s">
        <v>656</v>
      </c>
      <c r="I152" s="10">
        <v>-8753888429916530</v>
      </c>
      <c r="J152" s="10">
        <v>-3.50933102078892E+16</v>
      </c>
      <c r="K152" s="21">
        <v>1</v>
      </c>
      <c r="L152" s="21">
        <v>0</v>
      </c>
      <c r="M152" s="21">
        <v>1</v>
      </c>
      <c r="N152" s="21">
        <v>1</v>
      </c>
      <c r="O152" s="21">
        <v>54</v>
      </c>
      <c r="P152" s="83">
        <v>45290</v>
      </c>
      <c r="Q152" s="83">
        <v>46751</v>
      </c>
      <c r="R152" s="13" t="s">
        <v>85</v>
      </c>
      <c r="S152" s="21">
        <v>54</v>
      </c>
      <c r="T152" s="84">
        <v>40</v>
      </c>
      <c r="U152" s="85">
        <f t="shared" si="23"/>
        <v>14</v>
      </c>
      <c r="V152" s="86">
        <f t="shared" si="0"/>
        <v>0.7407407407407407</v>
      </c>
      <c r="W152" s="87">
        <f t="shared" si="18"/>
        <v>10046.428571428571</v>
      </c>
      <c r="X152" s="88">
        <v>281300</v>
      </c>
      <c r="Y152" s="21" t="s">
        <v>55</v>
      </c>
      <c r="Z152" s="89">
        <v>28</v>
      </c>
      <c r="AA152" s="21">
        <v>1</v>
      </c>
      <c r="AB152" s="21" t="s">
        <v>55</v>
      </c>
      <c r="AC152" s="21">
        <v>4</v>
      </c>
      <c r="AD152" s="21" t="s">
        <v>104</v>
      </c>
      <c r="AE152" s="21">
        <v>1</v>
      </c>
      <c r="AF152" s="25" t="s">
        <v>1706</v>
      </c>
      <c r="AG152" s="25" t="s">
        <v>1707</v>
      </c>
      <c r="AH152" s="21" t="s">
        <v>1708</v>
      </c>
      <c r="AI152" s="21" t="s">
        <v>55</v>
      </c>
      <c r="AJ152" s="25" t="s">
        <v>1709</v>
      </c>
      <c r="AK152" s="21" t="s">
        <v>612</v>
      </c>
      <c r="AL152" s="90"/>
    </row>
    <row r="153" spans="1:38" ht="15.75" hidden="1" customHeight="1">
      <c r="A153" s="7" t="s">
        <v>612</v>
      </c>
      <c r="B153" s="12">
        <v>45671</v>
      </c>
      <c r="C153" s="57" t="s">
        <v>1710</v>
      </c>
      <c r="D153" s="82" t="s">
        <v>1704</v>
      </c>
      <c r="E153" s="8" t="s">
        <v>653</v>
      </c>
      <c r="F153" s="21" t="s">
        <v>654</v>
      </c>
      <c r="G153" s="21" t="s">
        <v>1705</v>
      </c>
      <c r="H153" s="21" t="s">
        <v>656</v>
      </c>
      <c r="I153" s="10">
        <v>-8753888429916530</v>
      </c>
      <c r="J153" s="10">
        <v>-3.50933102078892E+16</v>
      </c>
      <c r="K153" s="21">
        <v>1</v>
      </c>
      <c r="L153" s="21">
        <v>0</v>
      </c>
      <c r="M153" s="21">
        <v>1</v>
      </c>
      <c r="N153" s="21">
        <v>1</v>
      </c>
      <c r="O153" s="21">
        <v>54</v>
      </c>
      <c r="P153" s="83">
        <v>45290</v>
      </c>
      <c r="Q153" s="83">
        <v>46751</v>
      </c>
      <c r="R153" s="13" t="s">
        <v>85</v>
      </c>
      <c r="S153" s="21">
        <v>2</v>
      </c>
      <c r="T153" s="84">
        <v>0</v>
      </c>
      <c r="U153" s="85">
        <f t="shared" si="23"/>
        <v>2</v>
      </c>
      <c r="V153" s="86">
        <f t="shared" si="0"/>
        <v>0</v>
      </c>
      <c r="W153" s="87">
        <f t="shared" si="18"/>
        <v>13300</v>
      </c>
      <c r="X153" s="88">
        <v>598500</v>
      </c>
      <c r="Y153" s="21" t="s">
        <v>55</v>
      </c>
      <c r="Z153" s="89">
        <v>45</v>
      </c>
      <c r="AA153" s="21">
        <v>1</v>
      </c>
      <c r="AB153" s="21" t="s">
        <v>55</v>
      </c>
      <c r="AC153" s="21">
        <v>4</v>
      </c>
      <c r="AD153" s="21" t="s">
        <v>104</v>
      </c>
      <c r="AE153" s="21">
        <v>1</v>
      </c>
      <c r="AF153" s="25" t="s">
        <v>1711</v>
      </c>
      <c r="AG153" s="25" t="s">
        <v>1707</v>
      </c>
      <c r="AH153" s="21" t="s">
        <v>1708</v>
      </c>
      <c r="AI153" s="21" t="s">
        <v>55</v>
      </c>
      <c r="AJ153" s="25" t="s">
        <v>1712</v>
      </c>
      <c r="AK153" s="21" t="s">
        <v>612</v>
      </c>
      <c r="AL153" s="61"/>
    </row>
    <row r="154" spans="1:38" ht="15.75" hidden="1" customHeight="1">
      <c r="A154" s="30" t="s">
        <v>612</v>
      </c>
      <c r="B154" s="31">
        <v>45671</v>
      </c>
      <c r="C154" s="57" t="s">
        <v>1713</v>
      </c>
      <c r="D154" s="82" t="s">
        <v>1704</v>
      </c>
      <c r="E154" s="8" t="s">
        <v>653</v>
      </c>
      <c r="F154" s="21" t="s">
        <v>654</v>
      </c>
      <c r="G154" s="21" t="s">
        <v>1705</v>
      </c>
      <c r="H154" s="21" t="s">
        <v>656</v>
      </c>
      <c r="I154" s="10">
        <v>-8753888429916530</v>
      </c>
      <c r="J154" s="10">
        <v>-3.50933102078892E+16</v>
      </c>
      <c r="K154" s="21">
        <v>1</v>
      </c>
      <c r="L154" s="21">
        <v>1</v>
      </c>
      <c r="M154" s="21">
        <v>1</v>
      </c>
      <c r="N154" s="21">
        <v>1</v>
      </c>
      <c r="O154" s="21">
        <v>4</v>
      </c>
      <c r="P154" s="83">
        <v>45290</v>
      </c>
      <c r="Q154" s="83">
        <v>46751</v>
      </c>
      <c r="R154" s="13" t="s">
        <v>85</v>
      </c>
      <c r="S154" s="21">
        <v>4</v>
      </c>
      <c r="T154" s="84">
        <v>4</v>
      </c>
      <c r="U154" s="85">
        <f t="shared" si="23"/>
        <v>0</v>
      </c>
      <c r="V154" s="86">
        <f t="shared" si="0"/>
        <v>1</v>
      </c>
      <c r="W154" s="87">
        <f t="shared" si="18"/>
        <v>15300</v>
      </c>
      <c r="X154" s="88">
        <v>459000</v>
      </c>
      <c r="Y154" s="21" t="s">
        <v>55</v>
      </c>
      <c r="Z154" s="89">
        <v>30</v>
      </c>
      <c r="AA154" s="21">
        <v>1</v>
      </c>
      <c r="AB154" s="21" t="s">
        <v>55</v>
      </c>
      <c r="AC154" s="21">
        <v>4</v>
      </c>
      <c r="AD154" s="21" t="s">
        <v>104</v>
      </c>
      <c r="AE154" s="21">
        <v>1</v>
      </c>
      <c r="AF154" s="25" t="s">
        <v>1714</v>
      </c>
      <c r="AG154" s="25" t="s">
        <v>1707</v>
      </c>
      <c r="AH154" s="21" t="s">
        <v>1708</v>
      </c>
      <c r="AI154" s="21" t="s">
        <v>55</v>
      </c>
      <c r="AJ154" s="25" t="s">
        <v>1715</v>
      </c>
      <c r="AK154" s="21" t="s">
        <v>612</v>
      </c>
      <c r="AL154" s="61"/>
    </row>
    <row r="155" spans="1:38" ht="15.75" customHeight="1">
      <c r="A155" s="7" t="s">
        <v>612</v>
      </c>
      <c r="B155" s="12">
        <v>45664</v>
      </c>
      <c r="C155" s="57" t="s">
        <v>1716</v>
      </c>
      <c r="D155" s="21" t="s">
        <v>1717</v>
      </c>
      <c r="E155" s="8" t="s">
        <v>497</v>
      </c>
      <c r="F155" s="21" t="s">
        <v>698</v>
      </c>
      <c r="G155" s="21" t="s">
        <v>1718</v>
      </c>
      <c r="H155" s="21" t="s">
        <v>499</v>
      </c>
      <c r="I155" s="10">
        <v>-8458189118235630</v>
      </c>
      <c r="J155" s="10">
        <v>-3.49850912319944E+16</v>
      </c>
      <c r="K155" s="21">
        <v>1</v>
      </c>
      <c r="L155" s="21">
        <v>0</v>
      </c>
      <c r="M155" s="21">
        <v>1</v>
      </c>
      <c r="N155" s="21">
        <v>1</v>
      </c>
      <c r="O155" s="21">
        <v>116</v>
      </c>
      <c r="P155" s="83">
        <v>44346</v>
      </c>
      <c r="Q155" s="83">
        <v>45992</v>
      </c>
      <c r="R155" s="13" t="s">
        <v>54</v>
      </c>
      <c r="S155" s="21">
        <v>116</v>
      </c>
      <c r="T155" s="84">
        <v>109</v>
      </c>
      <c r="U155" s="85">
        <f t="shared" si="23"/>
        <v>7</v>
      </c>
      <c r="V155" s="86">
        <f t="shared" si="0"/>
        <v>0.93965517241379315</v>
      </c>
      <c r="W155" s="87">
        <f t="shared" si="18"/>
        <v>20000</v>
      </c>
      <c r="X155" s="88">
        <v>600000</v>
      </c>
      <c r="Y155" s="21" t="s">
        <v>55</v>
      </c>
      <c r="Z155" s="89">
        <v>30</v>
      </c>
      <c r="AA155" s="21">
        <v>1</v>
      </c>
      <c r="AB155" s="21" t="s">
        <v>55</v>
      </c>
      <c r="AC155" s="21">
        <v>3</v>
      </c>
      <c r="AD155" s="21" t="s">
        <v>104</v>
      </c>
      <c r="AE155" s="21">
        <v>3</v>
      </c>
      <c r="AF155" s="25" t="s">
        <v>1719</v>
      </c>
      <c r="AG155" s="25" t="s">
        <v>1720</v>
      </c>
      <c r="AH155" s="21" t="s">
        <v>1721</v>
      </c>
      <c r="AI155" s="21" t="s">
        <v>1522</v>
      </c>
      <c r="AJ155" s="25" t="s">
        <v>1722</v>
      </c>
      <c r="AK155" s="8" t="s">
        <v>612</v>
      </c>
      <c r="AL155" s="61"/>
    </row>
    <row r="156" spans="1:38" ht="15.75" customHeight="1">
      <c r="A156" s="59" t="s">
        <v>76</v>
      </c>
      <c r="B156" s="60">
        <v>45686</v>
      </c>
      <c r="C156" s="57" t="s">
        <v>1723</v>
      </c>
      <c r="D156" s="21" t="s">
        <v>932</v>
      </c>
      <c r="E156" s="8" t="s">
        <v>497</v>
      </c>
      <c r="F156" s="21" t="s">
        <v>698</v>
      </c>
      <c r="G156" s="21" t="s">
        <v>1724</v>
      </c>
      <c r="H156" s="21" t="s">
        <v>499</v>
      </c>
      <c r="I156" s="10" t="s">
        <v>1725</v>
      </c>
      <c r="J156" s="10" t="s">
        <v>1726</v>
      </c>
      <c r="K156" s="21">
        <v>1</v>
      </c>
      <c r="L156" s="21">
        <v>0</v>
      </c>
      <c r="M156" s="21">
        <v>1</v>
      </c>
      <c r="N156" s="21">
        <v>1</v>
      </c>
      <c r="O156" s="21">
        <v>8</v>
      </c>
      <c r="P156" s="83">
        <v>44348</v>
      </c>
      <c r="Q156" s="83">
        <v>45656</v>
      </c>
      <c r="R156" s="13" t="s">
        <v>44</v>
      </c>
      <c r="S156" s="21">
        <v>8</v>
      </c>
      <c r="T156" s="84">
        <v>5</v>
      </c>
      <c r="U156" s="85">
        <f t="shared" si="23"/>
        <v>3</v>
      </c>
      <c r="V156" s="86">
        <f t="shared" si="0"/>
        <v>0.625</v>
      </c>
      <c r="W156" s="87">
        <f t="shared" si="18"/>
        <v>14250</v>
      </c>
      <c r="X156" s="88">
        <v>452010</v>
      </c>
      <c r="Y156" s="21" t="s">
        <v>55</v>
      </c>
      <c r="Z156" s="89">
        <v>31.72</v>
      </c>
      <c r="AA156" s="21">
        <v>1</v>
      </c>
      <c r="AB156" s="21" t="s">
        <v>55</v>
      </c>
      <c r="AC156" s="21">
        <v>4</v>
      </c>
      <c r="AD156" s="21">
        <v>2</v>
      </c>
      <c r="AE156" s="21">
        <v>1</v>
      </c>
      <c r="AF156" s="25" t="s">
        <v>1727</v>
      </c>
      <c r="AG156" s="25" t="s">
        <v>1728</v>
      </c>
      <c r="AH156" s="25" t="s">
        <v>1729</v>
      </c>
      <c r="AI156" s="21" t="s">
        <v>1730</v>
      </c>
      <c r="AJ156" s="25" t="s">
        <v>1731</v>
      </c>
      <c r="AK156" s="21" t="s">
        <v>76</v>
      </c>
      <c r="AL156" s="61"/>
    </row>
    <row r="157" spans="1:38" ht="15.75" hidden="1" customHeight="1">
      <c r="A157" s="5" t="s">
        <v>37</v>
      </c>
      <c r="B157" s="6">
        <v>45685</v>
      </c>
      <c r="C157" s="110" t="s">
        <v>1732</v>
      </c>
      <c r="D157" s="21" t="s">
        <v>1733</v>
      </c>
      <c r="E157" s="8" t="s">
        <v>79</v>
      </c>
      <c r="F157" s="21" t="s">
        <v>688</v>
      </c>
      <c r="G157" s="21" t="s">
        <v>1734</v>
      </c>
      <c r="H157" s="21" t="s">
        <v>1735</v>
      </c>
      <c r="I157" s="10">
        <v>-8151254036450910</v>
      </c>
      <c r="J157" s="10">
        <v>-3.49080283644165E+16</v>
      </c>
      <c r="K157" s="21">
        <v>1</v>
      </c>
      <c r="L157" s="21">
        <v>0</v>
      </c>
      <c r="M157" s="21">
        <v>1</v>
      </c>
      <c r="N157" s="21">
        <v>1</v>
      </c>
      <c r="O157" s="21">
        <v>40</v>
      </c>
      <c r="P157" s="83">
        <v>41214</v>
      </c>
      <c r="Q157" s="83">
        <v>42736</v>
      </c>
      <c r="R157" s="13" t="s">
        <v>44</v>
      </c>
      <c r="S157" s="21">
        <v>40</v>
      </c>
      <c r="T157" s="84">
        <v>40</v>
      </c>
      <c r="U157" s="85">
        <f t="shared" si="23"/>
        <v>0</v>
      </c>
      <c r="V157" s="86">
        <f t="shared" si="0"/>
        <v>1</v>
      </c>
      <c r="W157" s="87">
        <f t="shared" si="18"/>
        <v>12888.888888888889</v>
      </c>
      <c r="X157" s="88">
        <v>580000</v>
      </c>
      <c r="Y157" s="21" t="s">
        <v>55</v>
      </c>
      <c r="Z157" s="89">
        <v>45</v>
      </c>
      <c r="AA157" s="21">
        <v>2</v>
      </c>
      <c r="AB157" s="21" t="s">
        <v>55</v>
      </c>
      <c r="AC157" s="21">
        <v>4</v>
      </c>
      <c r="AD157" s="21">
        <v>10</v>
      </c>
      <c r="AE157" s="21">
        <v>1</v>
      </c>
      <c r="AF157" s="25" t="s">
        <v>1736</v>
      </c>
      <c r="AG157" s="25" t="s">
        <v>1737</v>
      </c>
      <c r="AH157" s="25" t="s">
        <v>1738</v>
      </c>
      <c r="AI157" s="21" t="s">
        <v>1739</v>
      </c>
      <c r="AJ157" s="25" t="s">
        <v>1740</v>
      </c>
      <c r="AK157" s="21" t="s">
        <v>37</v>
      </c>
      <c r="AL157" s="90"/>
    </row>
    <row r="158" spans="1:38" ht="15.75" hidden="1" customHeight="1">
      <c r="A158" s="7" t="s">
        <v>612</v>
      </c>
      <c r="B158" s="12">
        <v>45672</v>
      </c>
      <c r="C158" s="57" t="s">
        <v>1741</v>
      </c>
      <c r="D158" s="21" t="s">
        <v>1733</v>
      </c>
      <c r="E158" s="8" t="s">
        <v>92</v>
      </c>
      <c r="F158" s="21" t="s">
        <v>784</v>
      </c>
      <c r="G158" s="21" t="s">
        <v>1742</v>
      </c>
      <c r="H158" s="21" t="s">
        <v>1664</v>
      </c>
      <c r="I158" s="10">
        <v>-8161544068331990</v>
      </c>
      <c r="J158" s="10">
        <v>-3.49122872621187E+16</v>
      </c>
      <c r="K158" s="21">
        <v>1</v>
      </c>
      <c r="L158" s="21">
        <v>0</v>
      </c>
      <c r="M158" s="21">
        <v>1</v>
      </c>
      <c r="N158" s="21">
        <v>1</v>
      </c>
      <c r="O158" s="21">
        <v>76</v>
      </c>
      <c r="P158" s="83">
        <v>43130</v>
      </c>
      <c r="Q158" s="83" t="s">
        <v>914</v>
      </c>
      <c r="R158" s="13" t="s">
        <v>44</v>
      </c>
      <c r="S158" s="21">
        <v>76</v>
      </c>
      <c r="T158" s="84">
        <v>61</v>
      </c>
      <c r="U158" s="85">
        <f t="shared" si="23"/>
        <v>15</v>
      </c>
      <c r="V158" s="86">
        <f t="shared" si="0"/>
        <v>0.80263157894736847</v>
      </c>
      <c r="W158" s="87">
        <f t="shared" si="18"/>
        <v>12012.012012012014</v>
      </c>
      <c r="X158" s="88">
        <v>400000</v>
      </c>
      <c r="Y158" s="21" t="s">
        <v>55</v>
      </c>
      <c r="Z158" s="89">
        <v>33.299999999999997</v>
      </c>
      <c r="AA158" s="21">
        <v>2</v>
      </c>
      <c r="AB158" s="89" t="s">
        <v>55</v>
      </c>
      <c r="AC158" s="21">
        <v>4</v>
      </c>
      <c r="AD158" s="21">
        <v>19</v>
      </c>
      <c r="AE158" s="21">
        <v>1</v>
      </c>
      <c r="AF158" s="25" t="s">
        <v>1743</v>
      </c>
      <c r="AG158" s="25" t="s">
        <v>1744</v>
      </c>
      <c r="AH158" s="21" t="s">
        <v>1745</v>
      </c>
      <c r="AI158" s="21" t="s">
        <v>55</v>
      </c>
      <c r="AJ158" s="25" t="s">
        <v>1746</v>
      </c>
      <c r="AK158" s="8"/>
      <c r="AL158" s="90"/>
    </row>
    <row r="159" spans="1:38" ht="15.75" hidden="1" customHeight="1">
      <c r="A159" s="7" t="s">
        <v>37</v>
      </c>
      <c r="B159" s="12">
        <v>45665</v>
      </c>
      <c r="C159" s="57" t="s">
        <v>1747</v>
      </c>
      <c r="D159" s="21" t="s">
        <v>1558</v>
      </c>
      <c r="E159" s="8" t="s">
        <v>79</v>
      </c>
      <c r="F159" s="21" t="s">
        <v>1104</v>
      </c>
      <c r="G159" s="21" t="s">
        <v>1748</v>
      </c>
      <c r="H159" s="21" t="s">
        <v>1749</v>
      </c>
      <c r="I159" s="10">
        <v>-8054465286492150</v>
      </c>
      <c r="J159" s="10">
        <v>-3.49046147759133E+16</v>
      </c>
      <c r="K159" s="21">
        <v>1</v>
      </c>
      <c r="L159" s="21">
        <v>0</v>
      </c>
      <c r="M159" s="21">
        <v>1</v>
      </c>
      <c r="N159" s="21" t="s">
        <v>134</v>
      </c>
      <c r="O159" s="21">
        <v>70</v>
      </c>
      <c r="P159" s="83">
        <v>44409</v>
      </c>
      <c r="Q159" s="83">
        <v>45717</v>
      </c>
      <c r="R159" s="13" t="s">
        <v>54</v>
      </c>
      <c r="S159" s="21">
        <v>106</v>
      </c>
      <c r="T159" s="84">
        <v>105</v>
      </c>
      <c r="U159" s="85">
        <f t="shared" si="23"/>
        <v>1</v>
      </c>
      <c r="V159" s="86">
        <f t="shared" si="0"/>
        <v>0.99056603773584906</v>
      </c>
      <c r="W159" s="87">
        <f t="shared" si="18"/>
        <v>19296.506075768408</v>
      </c>
      <c r="X159" s="88">
        <v>809874.36</v>
      </c>
      <c r="Y159" s="21" t="s">
        <v>55</v>
      </c>
      <c r="Z159" s="89">
        <v>41.97</v>
      </c>
      <c r="AA159" s="21">
        <v>2</v>
      </c>
      <c r="AB159" s="89">
        <v>3000</v>
      </c>
      <c r="AC159" s="21">
        <v>15</v>
      </c>
      <c r="AD159" s="21" t="s">
        <v>104</v>
      </c>
      <c r="AE159" s="21">
        <v>1</v>
      </c>
      <c r="AF159" s="25" t="s">
        <v>1750</v>
      </c>
      <c r="AG159" s="25" t="s">
        <v>1751</v>
      </c>
      <c r="AH159" s="21" t="s">
        <v>1752</v>
      </c>
      <c r="AI159" s="21" t="s">
        <v>1753</v>
      </c>
      <c r="AJ159" s="25" t="s">
        <v>1754</v>
      </c>
      <c r="AK159" s="8"/>
      <c r="AL159" s="61"/>
    </row>
    <row r="160" spans="1:38" ht="15.75" hidden="1" customHeight="1">
      <c r="A160" s="7" t="s">
        <v>76</v>
      </c>
      <c r="B160" s="12">
        <v>45664</v>
      </c>
      <c r="C160" s="57" t="s">
        <v>1755</v>
      </c>
      <c r="D160" s="21" t="s">
        <v>783</v>
      </c>
      <c r="E160" s="8" t="s">
        <v>79</v>
      </c>
      <c r="F160" s="21" t="s">
        <v>1481</v>
      </c>
      <c r="G160" s="21" t="s">
        <v>1756</v>
      </c>
      <c r="H160" s="21" t="s">
        <v>1226</v>
      </c>
      <c r="I160" s="10">
        <v>-8050485222070740</v>
      </c>
      <c r="J160" s="10">
        <v>-3.48942644576711E+16</v>
      </c>
      <c r="K160" s="21">
        <v>1</v>
      </c>
      <c r="L160" s="21">
        <v>0</v>
      </c>
      <c r="M160" s="21">
        <v>1</v>
      </c>
      <c r="N160" s="21">
        <v>1</v>
      </c>
      <c r="O160" s="21">
        <v>144</v>
      </c>
      <c r="P160" s="83">
        <v>44591</v>
      </c>
      <c r="Q160" s="83">
        <v>45809</v>
      </c>
      <c r="R160" s="13" t="s">
        <v>54</v>
      </c>
      <c r="S160" s="21">
        <v>144</v>
      </c>
      <c r="T160" s="84">
        <v>142</v>
      </c>
      <c r="U160" s="85">
        <f t="shared" si="23"/>
        <v>2</v>
      </c>
      <c r="V160" s="86">
        <f t="shared" si="0"/>
        <v>0.98611111111111116</v>
      </c>
      <c r="W160" s="87">
        <f t="shared" si="18"/>
        <v>15274.896265560164</v>
      </c>
      <c r="X160" s="88">
        <v>589000</v>
      </c>
      <c r="Y160" s="21" t="s">
        <v>55</v>
      </c>
      <c r="Z160" s="89">
        <v>38.56</v>
      </c>
      <c r="AA160" s="21">
        <v>3</v>
      </c>
      <c r="AB160" s="89">
        <v>2448</v>
      </c>
      <c r="AC160" s="21">
        <v>18</v>
      </c>
      <c r="AD160" s="21">
        <v>1</v>
      </c>
      <c r="AE160" s="21">
        <v>1</v>
      </c>
      <c r="AF160" s="25" t="s">
        <v>1757</v>
      </c>
      <c r="AG160" s="25" t="s">
        <v>1758</v>
      </c>
      <c r="AH160" s="21" t="s">
        <v>1759</v>
      </c>
      <c r="AI160" s="21" t="s">
        <v>1760</v>
      </c>
      <c r="AJ160" s="25" t="s">
        <v>1761</v>
      </c>
      <c r="AK160" s="8" t="s">
        <v>76</v>
      </c>
      <c r="AL160" s="61"/>
    </row>
    <row r="161" spans="1:38" ht="15.75" customHeight="1">
      <c r="A161" s="7" t="s">
        <v>612</v>
      </c>
      <c r="B161" s="83">
        <v>45663</v>
      </c>
      <c r="C161" s="57" t="s">
        <v>1762</v>
      </c>
      <c r="D161" s="21" t="s">
        <v>1763</v>
      </c>
      <c r="E161" s="8" t="s">
        <v>497</v>
      </c>
      <c r="F161" s="21" t="s">
        <v>1764</v>
      </c>
      <c r="G161" s="21" t="s">
        <v>1765</v>
      </c>
      <c r="H161" s="21" t="s">
        <v>499</v>
      </c>
      <c r="I161" s="10">
        <v>-8558750872196710</v>
      </c>
      <c r="J161" s="10">
        <v>-3.50192579059997E+16</v>
      </c>
      <c r="K161" s="21">
        <v>1</v>
      </c>
      <c r="L161" s="21">
        <v>0</v>
      </c>
      <c r="M161" s="21">
        <v>1</v>
      </c>
      <c r="N161" s="21" t="s">
        <v>134</v>
      </c>
      <c r="O161" s="21">
        <v>21</v>
      </c>
      <c r="P161" s="83">
        <v>45337</v>
      </c>
      <c r="Q161" s="83">
        <v>46417</v>
      </c>
      <c r="R161" s="13" t="s">
        <v>342</v>
      </c>
      <c r="S161" s="21">
        <v>48</v>
      </c>
      <c r="T161" s="84">
        <v>21</v>
      </c>
      <c r="U161" s="85">
        <f t="shared" si="23"/>
        <v>27</v>
      </c>
      <c r="V161" s="86">
        <f t="shared" si="0"/>
        <v>0.4375</v>
      </c>
      <c r="W161" s="87">
        <f t="shared" si="18"/>
        <v>12906.650332516625</v>
      </c>
      <c r="X161" s="88">
        <v>368743</v>
      </c>
      <c r="Y161" s="21" t="s">
        <v>55</v>
      </c>
      <c r="Z161" s="89">
        <v>28.57</v>
      </c>
      <c r="AA161" s="21">
        <v>1</v>
      </c>
      <c r="AB161" s="21" t="s">
        <v>55</v>
      </c>
      <c r="AC161" s="21">
        <v>4</v>
      </c>
      <c r="AD161" s="21" t="s">
        <v>104</v>
      </c>
      <c r="AE161" s="21">
        <v>1</v>
      </c>
      <c r="AF161" s="25" t="s">
        <v>1766</v>
      </c>
      <c r="AG161" s="25" t="s">
        <v>1767</v>
      </c>
      <c r="AH161" s="21" t="s">
        <v>1768</v>
      </c>
      <c r="AI161" s="21" t="s">
        <v>55</v>
      </c>
      <c r="AJ161" s="25" t="s">
        <v>1769</v>
      </c>
      <c r="AK161" s="21" t="s">
        <v>612</v>
      </c>
      <c r="AL161" s="90"/>
    </row>
    <row r="162" spans="1:38" ht="15.75" hidden="1" customHeight="1">
      <c r="A162" s="5" t="s">
        <v>37</v>
      </c>
      <c r="B162" s="6">
        <v>45664</v>
      </c>
      <c r="C162" s="57" t="s">
        <v>1770</v>
      </c>
      <c r="D162" s="21" t="s">
        <v>1771</v>
      </c>
      <c r="E162" s="8" t="s">
        <v>79</v>
      </c>
      <c r="F162" s="21" t="s">
        <v>1104</v>
      </c>
      <c r="G162" s="21" t="s">
        <v>1772</v>
      </c>
      <c r="H162" s="21" t="s">
        <v>1773</v>
      </c>
      <c r="I162" s="10">
        <v>-8053684995771230</v>
      </c>
      <c r="J162" s="10">
        <v>-3.49120989609324E+16</v>
      </c>
      <c r="K162" s="21">
        <v>1</v>
      </c>
      <c r="L162" s="21">
        <v>1</v>
      </c>
      <c r="M162" s="21">
        <v>1</v>
      </c>
      <c r="N162" s="21">
        <v>1</v>
      </c>
      <c r="O162" s="21">
        <v>76</v>
      </c>
      <c r="P162" s="83">
        <v>43434</v>
      </c>
      <c r="Q162" s="83">
        <v>44956</v>
      </c>
      <c r="R162" s="13" t="s">
        <v>44</v>
      </c>
      <c r="S162" s="21">
        <v>76</v>
      </c>
      <c r="T162" s="84">
        <v>76</v>
      </c>
      <c r="U162" s="85">
        <f t="shared" si="23"/>
        <v>0</v>
      </c>
      <c r="V162" s="86">
        <f t="shared" si="0"/>
        <v>1</v>
      </c>
      <c r="W162" s="87">
        <f t="shared" si="18"/>
        <v>0</v>
      </c>
      <c r="X162" s="88">
        <v>0</v>
      </c>
      <c r="Y162" s="96">
        <v>837095.06</v>
      </c>
      <c r="Z162" s="89">
        <v>60</v>
      </c>
      <c r="AA162" s="21">
        <v>2</v>
      </c>
      <c r="AB162" s="21" t="s">
        <v>55</v>
      </c>
      <c r="AC162" s="21">
        <v>19</v>
      </c>
      <c r="AD162" s="21">
        <v>4</v>
      </c>
      <c r="AE162" s="21">
        <v>1</v>
      </c>
      <c r="AF162" s="25" t="s">
        <v>55</v>
      </c>
      <c r="AG162" s="25" t="s">
        <v>1615</v>
      </c>
      <c r="AH162" s="21" t="s">
        <v>884</v>
      </c>
      <c r="AI162" s="21" t="s">
        <v>55</v>
      </c>
      <c r="AJ162" s="25" t="s">
        <v>1774</v>
      </c>
      <c r="AK162" s="8" t="s">
        <v>37</v>
      </c>
      <c r="AL162" s="61"/>
    </row>
    <row r="163" spans="1:38" ht="15.75" customHeight="1">
      <c r="A163" s="30" t="s">
        <v>612</v>
      </c>
      <c r="B163" s="31">
        <v>45663</v>
      </c>
      <c r="C163" s="57" t="s">
        <v>1775</v>
      </c>
      <c r="D163" s="21" t="s">
        <v>720</v>
      </c>
      <c r="E163" s="8" t="s">
        <v>497</v>
      </c>
      <c r="F163" s="21" t="s">
        <v>698</v>
      </c>
      <c r="G163" s="21" t="s">
        <v>1776</v>
      </c>
      <c r="H163" s="21" t="s">
        <v>499</v>
      </c>
      <c r="I163" s="10">
        <v>-8503731419490870</v>
      </c>
      <c r="J163" s="10">
        <v>-3.50034727044436E+16</v>
      </c>
      <c r="K163" s="21">
        <v>1</v>
      </c>
      <c r="L163" s="21">
        <v>0</v>
      </c>
      <c r="M163" s="21">
        <v>1</v>
      </c>
      <c r="N163" s="21">
        <v>1</v>
      </c>
      <c r="O163" s="21">
        <v>70</v>
      </c>
      <c r="P163" s="83">
        <v>44682</v>
      </c>
      <c r="Q163" s="83">
        <v>45656</v>
      </c>
      <c r="R163" s="13" t="s">
        <v>44</v>
      </c>
      <c r="S163" s="21">
        <v>70</v>
      </c>
      <c r="T163" s="84">
        <v>70</v>
      </c>
      <c r="U163" s="85">
        <f t="shared" si="23"/>
        <v>0</v>
      </c>
      <c r="V163" s="86">
        <f t="shared" si="0"/>
        <v>1</v>
      </c>
      <c r="W163" s="87">
        <f t="shared" si="18"/>
        <v>0</v>
      </c>
      <c r="X163" s="88">
        <v>0</v>
      </c>
      <c r="Y163" s="21" t="s">
        <v>55</v>
      </c>
      <c r="Z163" s="89">
        <v>20</v>
      </c>
      <c r="AA163" s="21">
        <v>1</v>
      </c>
      <c r="AB163" s="21">
        <v>982.6</v>
      </c>
      <c r="AC163" s="21">
        <v>4</v>
      </c>
      <c r="AD163" s="21">
        <v>15</v>
      </c>
      <c r="AE163" s="21">
        <v>1</v>
      </c>
      <c r="AF163" s="25" t="s">
        <v>55</v>
      </c>
      <c r="AG163" s="25" t="s">
        <v>1777</v>
      </c>
      <c r="AH163" s="21" t="s">
        <v>1778</v>
      </c>
      <c r="AI163" s="21" t="s">
        <v>55</v>
      </c>
      <c r="AJ163" s="25" t="s">
        <v>1779</v>
      </c>
      <c r="AK163" s="8" t="s">
        <v>612</v>
      </c>
      <c r="AL163" s="90"/>
    </row>
    <row r="164" spans="1:38" ht="15.75" customHeight="1">
      <c r="A164" s="7" t="s">
        <v>76</v>
      </c>
      <c r="B164" s="12">
        <v>45664</v>
      </c>
      <c r="C164" s="57" t="s">
        <v>1780</v>
      </c>
      <c r="D164" s="21" t="s">
        <v>783</v>
      </c>
      <c r="E164" s="8" t="s">
        <v>497</v>
      </c>
      <c r="F164" s="21" t="s">
        <v>1764</v>
      </c>
      <c r="G164" s="21" t="s">
        <v>1781</v>
      </c>
      <c r="H164" s="21" t="s">
        <v>499</v>
      </c>
      <c r="I164" s="10">
        <v>-8559374616019160</v>
      </c>
      <c r="J164" s="10">
        <v>-3.50193567867592E+16</v>
      </c>
      <c r="K164" s="21">
        <v>1</v>
      </c>
      <c r="L164" s="21">
        <v>0</v>
      </c>
      <c r="M164" s="21">
        <v>1</v>
      </c>
      <c r="N164" s="21">
        <v>1</v>
      </c>
      <c r="O164" s="21">
        <v>59</v>
      </c>
      <c r="P164" s="83">
        <v>45321</v>
      </c>
      <c r="Q164" s="83">
        <v>46049</v>
      </c>
      <c r="R164" s="13" t="s">
        <v>54</v>
      </c>
      <c r="S164" s="21">
        <v>59</v>
      </c>
      <c r="T164" s="84">
        <v>54</v>
      </c>
      <c r="U164" s="85">
        <f t="shared" si="23"/>
        <v>5</v>
      </c>
      <c r="V164" s="86">
        <f t="shared" si="0"/>
        <v>0.9152542372881356</v>
      </c>
      <c r="W164" s="87">
        <f t="shared" si="18"/>
        <v>22476.190476190477</v>
      </c>
      <c r="X164" s="88">
        <v>708000</v>
      </c>
      <c r="Y164" s="21" t="s">
        <v>55</v>
      </c>
      <c r="Z164" s="89">
        <v>31.5</v>
      </c>
      <c r="AA164" s="21">
        <v>1</v>
      </c>
      <c r="AB164" s="21" t="s">
        <v>55</v>
      </c>
      <c r="AC164" s="21">
        <v>4</v>
      </c>
      <c r="AD164" s="21" t="s">
        <v>104</v>
      </c>
      <c r="AE164" s="21">
        <v>1</v>
      </c>
      <c r="AF164" s="25" t="s">
        <v>1782</v>
      </c>
      <c r="AG164" s="25" t="s">
        <v>1783</v>
      </c>
      <c r="AH164" s="21" t="s">
        <v>1784</v>
      </c>
      <c r="AI164" s="21" t="s">
        <v>55</v>
      </c>
      <c r="AJ164" s="25" t="s">
        <v>1785</v>
      </c>
      <c r="AK164" s="8" t="s">
        <v>76</v>
      </c>
      <c r="AL164" s="90"/>
    </row>
    <row r="165" spans="1:38" ht="15.75" hidden="1" customHeight="1">
      <c r="A165" s="7" t="s">
        <v>612</v>
      </c>
      <c r="B165" s="12">
        <v>45665</v>
      </c>
      <c r="C165" s="57" t="s">
        <v>1786</v>
      </c>
      <c r="D165" s="21" t="s">
        <v>1787</v>
      </c>
      <c r="E165" s="8" t="s">
        <v>79</v>
      </c>
      <c r="F165" s="21" t="s">
        <v>688</v>
      </c>
      <c r="G165" s="21" t="s">
        <v>1788</v>
      </c>
      <c r="H165" s="21" t="s">
        <v>1789</v>
      </c>
      <c r="I165" s="10" t="s">
        <v>1790</v>
      </c>
      <c r="J165" s="10" t="s">
        <v>1791</v>
      </c>
      <c r="K165" s="21">
        <v>1</v>
      </c>
      <c r="L165" s="21">
        <v>0</v>
      </c>
      <c r="M165" s="21">
        <v>1</v>
      </c>
      <c r="N165" s="21">
        <v>1</v>
      </c>
      <c r="O165" s="21">
        <v>200</v>
      </c>
      <c r="P165" s="91">
        <v>45486</v>
      </c>
      <c r="Q165" s="91">
        <v>46598</v>
      </c>
      <c r="R165" s="13" t="s">
        <v>342</v>
      </c>
      <c r="S165" s="21">
        <v>200</v>
      </c>
      <c r="T165" s="84">
        <v>76</v>
      </c>
      <c r="U165" s="85">
        <f t="shared" si="23"/>
        <v>124</v>
      </c>
      <c r="V165" s="86">
        <f t="shared" si="0"/>
        <v>0.38</v>
      </c>
      <c r="W165" s="87">
        <f t="shared" si="18"/>
        <v>9936.7312101910829</v>
      </c>
      <c r="X165" s="88">
        <v>234010.02</v>
      </c>
      <c r="Y165" s="21">
        <v>263826.15999999997</v>
      </c>
      <c r="Z165" s="89">
        <v>23.55</v>
      </c>
      <c r="AA165" s="21">
        <v>3</v>
      </c>
      <c r="AB165" s="21" t="s">
        <v>55</v>
      </c>
      <c r="AC165" s="21">
        <v>25</v>
      </c>
      <c r="AD165" s="21">
        <v>10</v>
      </c>
      <c r="AE165" s="21">
        <v>1</v>
      </c>
      <c r="AF165" s="25" t="s">
        <v>1792</v>
      </c>
      <c r="AG165" s="25" t="s">
        <v>1793</v>
      </c>
      <c r="AH165" s="21" t="s">
        <v>1794</v>
      </c>
      <c r="AI165" s="21" t="s">
        <v>55</v>
      </c>
      <c r="AJ165" s="25" t="s">
        <v>1795</v>
      </c>
      <c r="AK165" s="8" t="s">
        <v>612</v>
      </c>
      <c r="AL165" s="90"/>
    </row>
    <row r="166" spans="1:38" ht="15.75" hidden="1" customHeight="1">
      <c r="A166" s="57" t="s">
        <v>612</v>
      </c>
      <c r="B166" s="83">
        <v>45671</v>
      </c>
      <c r="C166" s="103" t="s">
        <v>1796</v>
      </c>
      <c r="D166" s="21" t="s">
        <v>1797</v>
      </c>
      <c r="E166" s="8" t="s">
        <v>92</v>
      </c>
      <c r="F166" s="21" t="s">
        <v>93</v>
      </c>
      <c r="G166" s="21" t="s">
        <v>1798</v>
      </c>
      <c r="H166" s="21" t="s">
        <v>1799</v>
      </c>
      <c r="I166" s="10">
        <v>-8196134773335080</v>
      </c>
      <c r="J166" s="10">
        <v>-3.4919148930908E+16</v>
      </c>
      <c r="K166" s="21">
        <v>1</v>
      </c>
      <c r="L166" s="21">
        <v>0</v>
      </c>
      <c r="M166" s="21">
        <v>1</v>
      </c>
      <c r="N166" s="21">
        <v>1</v>
      </c>
      <c r="O166" s="21">
        <v>50</v>
      </c>
      <c r="P166" s="83">
        <v>45137</v>
      </c>
      <c r="Q166" s="83">
        <v>46599</v>
      </c>
      <c r="R166" s="13" t="s">
        <v>54</v>
      </c>
      <c r="S166" s="21">
        <v>50</v>
      </c>
      <c r="T166" s="84">
        <v>16</v>
      </c>
      <c r="U166" s="85">
        <f t="shared" si="23"/>
        <v>34</v>
      </c>
      <c r="V166" s="86">
        <f t="shared" si="0"/>
        <v>0.32</v>
      </c>
      <c r="W166" s="87">
        <f t="shared" si="18"/>
        <v>11474.654377880184</v>
      </c>
      <c r="X166" s="88">
        <v>273900</v>
      </c>
      <c r="Y166" s="21" t="s">
        <v>55</v>
      </c>
      <c r="Z166" s="89">
        <v>23.87</v>
      </c>
      <c r="AA166" s="21">
        <v>2</v>
      </c>
      <c r="AB166" s="21" t="s">
        <v>55</v>
      </c>
      <c r="AC166" s="21">
        <v>10</v>
      </c>
      <c r="AD166" s="21">
        <v>5</v>
      </c>
      <c r="AE166" s="21">
        <v>1</v>
      </c>
      <c r="AF166" s="25" t="s">
        <v>1800</v>
      </c>
      <c r="AG166" s="25" t="s">
        <v>1801</v>
      </c>
      <c r="AH166" s="21" t="s">
        <v>55</v>
      </c>
      <c r="AI166" s="21" t="s">
        <v>55</v>
      </c>
      <c r="AJ166" s="25" t="s">
        <v>1802</v>
      </c>
      <c r="AK166" s="21" t="s">
        <v>612</v>
      </c>
      <c r="AL166" s="90"/>
    </row>
    <row r="167" spans="1:38" ht="15.75" hidden="1" customHeight="1">
      <c r="A167" s="7" t="s">
        <v>76</v>
      </c>
      <c r="B167" s="12">
        <v>45666</v>
      </c>
      <c r="C167" s="57" t="s">
        <v>1803</v>
      </c>
      <c r="D167" s="82" t="s">
        <v>1804</v>
      </c>
      <c r="E167" s="8" t="s">
        <v>79</v>
      </c>
      <c r="F167" s="21" t="s">
        <v>879</v>
      </c>
      <c r="G167" s="21" t="s">
        <v>1805</v>
      </c>
      <c r="H167" s="21" t="s">
        <v>1806</v>
      </c>
      <c r="I167" s="10">
        <v>-8028846478872150</v>
      </c>
      <c r="J167" s="10">
        <v>-3.492320320326E+16</v>
      </c>
      <c r="K167" s="21">
        <v>1</v>
      </c>
      <c r="L167" s="21">
        <v>1</v>
      </c>
      <c r="M167" s="21">
        <v>1</v>
      </c>
      <c r="N167" s="21">
        <v>1</v>
      </c>
      <c r="O167" s="21">
        <v>14</v>
      </c>
      <c r="P167" s="83">
        <v>42368</v>
      </c>
      <c r="Q167" s="83">
        <v>44591</v>
      </c>
      <c r="R167" s="13" t="s">
        <v>44</v>
      </c>
      <c r="S167" s="21">
        <v>14</v>
      </c>
      <c r="T167" s="84">
        <v>13</v>
      </c>
      <c r="U167" s="85">
        <f t="shared" si="23"/>
        <v>1</v>
      </c>
      <c r="V167" s="86">
        <f t="shared" si="0"/>
        <v>0.9285714285714286</v>
      </c>
      <c r="W167" s="87">
        <f t="shared" si="18"/>
        <v>14753.018243053606</v>
      </c>
      <c r="X167" s="88">
        <v>525650.04</v>
      </c>
      <c r="Y167" s="21" t="s">
        <v>55</v>
      </c>
      <c r="Z167" s="89">
        <v>35.630000000000003</v>
      </c>
      <c r="AA167" s="21">
        <v>4</v>
      </c>
      <c r="AB167" s="21" t="s">
        <v>55</v>
      </c>
      <c r="AC167" s="21">
        <v>14</v>
      </c>
      <c r="AD167" s="21">
        <v>1</v>
      </c>
      <c r="AE167" s="21">
        <v>1</v>
      </c>
      <c r="AF167" s="25" t="s">
        <v>1807</v>
      </c>
      <c r="AG167" s="25" t="s">
        <v>1808</v>
      </c>
      <c r="AH167" s="21" t="s">
        <v>1809</v>
      </c>
      <c r="AI167" s="21" t="s">
        <v>55</v>
      </c>
      <c r="AJ167" s="25" t="s">
        <v>1810</v>
      </c>
      <c r="AK167" s="21" t="s">
        <v>76</v>
      </c>
      <c r="AL167" s="90"/>
    </row>
    <row r="168" spans="1:38" ht="15.75" hidden="1" customHeight="1">
      <c r="A168" s="7" t="s">
        <v>76</v>
      </c>
      <c r="B168" s="12">
        <v>45666</v>
      </c>
      <c r="C168" s="57" t="s">
        <v>1811</v>
      </c>
      <c r="D168" s="21" t="s">
        <v>1804</v>
      </c>
      <c r="E168" s="8" t="s">
        <v>79</v>
      </c>
      <c r="F168" s="21" t="s">
        <v>879</v>
      </c>
      <c r="G168" s="21" t="s">
        <v>1812</v>
      </c>
      <c r="H168" s="21" t="s">
        <v>1813</v>
      </c>
      <c r="I168" s="10">
        <v>-8036028789561250</v>
      </c>
      <c r="J168" s="10">
        <v>-3.49156083006577E+16</v>
      </c>
      <c r="K168" s="21">
        <v>1</v>
      </c>
      <c r="L168" s="21">
        <v>0</v>
      </c>
      <c r="M168" s="21">
        <v>1</v>
      </c>
      <c r="N168" s="21">
        <v>1</v>
      </c>
      <c r="O168" s="21">
        <v>13</v>
      </c>
      <c r="P168" s="83">
        <v>43189</v>
      </c>
      <c r="Q168" s="83">
        <v>44956</v>
      </c>
      <c r="R168" s="13" t="s">
        <v>44</v>
      </c>
      <c r="S168" s="21">
        <v>13</v>
      </c>
      <c r="T168" s="84">
        <v>10</v>
      </c>
      <c r="U168" s="85">
        <f t="shared" si="23"/>
        <v>3</v>
      </c>
      <c r="V168" s="86">
        <f t="shared" si="0"/>
        <v>0.76923076923076927</v>
      </c>
      <c r="W168" s="87">
        <f t="shared" si="18"/>
        <v>15265.615509761388</v>
      </c>
      <c r="X168" s="88">
        <v>562995.9</v>
      </c>
      <c r="Y168" s="21" t="s">
        <v>55</v>
      </c>
      <c r="Z168" s="89">
        <v>36.880000000000003</v>
      </c>
      <c r="AA168" s="21">
        <v>2</v>
      </c>
      <c r="AB168" s="21" t="s">
        <v>55</v>
      </c>
      <c r="AC168" s="21">
        <v>13</v>
      </c>
      <c r="AD168" s="21">
        <v>1</v>
      </c>
      <c r="AE168" s="21">
        <v>1</v>
      </c>
      <c r="AF168" s="25" t="s">
        <v>1814</v>
      </c>
      <c r="AG168" s="25" t="s">
        <v>1815</v>
      </c>
      <c r="AH168" s="21" t="s">
        <v>1809</v>
      </c>
      <c r="AI168" s="21" t="s">
        <v>1624</v>
      </c>
      <c r="AJ168" s="25" t="s">
        <v>1816</v>
      </c>
      <c r="AK168" s="21" t="s">
        <v>76</v>
      </c>
      <c r="AL168" s="90"/>
    </row>
    <row r="169" spans="1:38" ht="15.75" hidden="1" customHeight="1">
      <c r="A169" s="30" t="s">
        <v>76</v>
      </c>
      <c r="B169" s="31">
        <v>45681</v>
      </c>
      <c r="C169" s="57" t="s">
        <v>1817</v>
      </c>
      <c r="D169" s="21" t="s">
        <v>1818</v>
      </c>
      <c r="E169" s="8" t="s">
        <v>79</v>
      </c>
      <c r="F169" s="21" t="s">
        <v>1819</v>
      </c>
      <c r="G169" s="21" t="s">
        <v>1820</v>
      </c>
      <c r="H169" s="21" t="s">
        <v>1821</v>
      </c>
      <c r="I169" s="10">
        <v>-8020155831861800</v>
      </c>
      <c r="J169" s="10">
        <v>-3.49399922604346E+16</v>
      </c>
      <c r="K169" s="21">
        <v>1</v>
      </c>
      <c r="L169" s="21">
        <v>1</v>
      </c>
      <c r="M169" s="21">
        <v>1</v>
      </c>
      <c r="N169" s="21">
        <v>1</v>
      </c>
      <c r="O169" s="21">
        <v>56</v>
      </c>
      <c r="P169" s="111" t="s">
        <v>55</v>
      </c>
      <c r="Q169" s="111" t="s">
        <v>55</v>
      </c>
      <c r="R169" s="13" t="s">
        <v>44</v>
      </c>
      <c r="S169" s="21">
        <v>56</v>
      </c>
      <c r="T169" s="84">
        <v>56</v>
      </c>
      <c r="U169" s="85">
        <f t="shared" si="23"/>
        <v>0</v>
      </c>
      <c r="V169" s="86">
        <f t="shared" si="0"/>
        <v>1</v>
      </c>
      <c r="W169" s="87">
        <f t="shared" si="18"/>
        <v>0</v>
      </c>
      <c r="X169" s="88">
        <v>0</v>
      </c>
      <c r="Y169" s="21" t="s">
        <v>55</v>
      </c>
      <c r="Z169" s="89">
        <v>58.23</v>
      </c>
      <c r="AA169" s="21">
        <v>1</v>
      </c>
      <c r="AB169" s="21" t="s">
        <v>55</v>
      </c>
      <c r="AC169" s="21">
        <v>7</v>
      </c>
      <c r="AD169" s="21" t="s">
        <v>55</v>
      </c>
      <c r="AE169" s="21">
        <v>2</v>
      </c>
      <c r="AF169" s="25" t="s">
        <v>55</v>
      </c>
      <c r="AG169" s="25" t="s">
        <v>1822</v>
      </c>
      <c r="AH169" s="25" t="s">
        <v>1823</v>
      </c>
      <c r="AI169" s="21" t="s">
        <v>55</v>
      </c>
      <c r="AJ169" s="25" t="s">
        <v>1824</v>
      </c>
      <c r="AK169" s="21" t="s">
        <v>76</v>
      </c>
      <c r="AL169" s="90"/>
    </row>
    <row r="170" spans="1:38" ht="15.75" customHeight="1">
      <c r="A170" s="7" t="s">
        <v>612</v>
      </c>
      <c r="B170" s="83">
        <v>45663</v>
      </c>
      <c r="C170" s="57" t="s">
        <v>1825</v>
      </c>
      <c r="D170" s="21" t="s">
        <v>987</v>
      </c>
      <c r="E170" s="8" t="s">
        <v>497</v>
      </c>
      <c r="F170" s="21" t="s">
        <v>698</v>
      </c>
      <c r="G170" s="21" t="s">
        <v>1826</v>
      </c>
      <c r="H170" s="21" t="s">
        <v>499</v>
      </c>
      <c r="I170" s="10">
        <v>-8500329526668440</v>
      </c>
      <c r="J170" s="10">
        <v>-3.50084152411923E+16</v>
      </c>
      <c r="K170" s="21">
        <v>1</v>
      </c>
      <c r="L170" s="21">
        <v>0</v>
      </c>
      <c r="M170" s="21">
        <v>1</v>
      </c>
      <c r="N170" s="82" t="s">
        <v>134</v>
      </c>
      <c r="O170" s="21">
        <v>2</v>
      </c>
      <c r="P170" s="83">
        <v>44958</v>
      </c>
      <c r="Q170" s="83" t="s">
        <v>1827</v>
      </c>
      <c r="R170" s="13" t="s">
        <v>54</v>
      </c>
      <c r="S170" s="21">
        <v>44</v>
      </c>
      <c r="T170" s="84">
        <v>43</v>
      </c>
      <c r="U170" s="85">
        <f t="shared" si="23"/>
        <v>1</v>
      </c>
      <c r="V170" s="86">
        <f t="shared" si="0"/>
        <v>0.97727272727272729</v>
      </c>
      <c r="W170" s="87">
        <f t="shared" si="18"/>
        <v>12645.914396887159</v>
      </c>
      <c r="X170" s="88">
        <v>260000</v>
      </c>
      <c r="Y170" s="21" t="s">
        <v>55</v>
      </c>
      <c r="Z170" s="89">
        <v>20.56</v>
      </c>
      <c r="AA170" s="21">
        <v>1</v>
      </c>
      <c r="AB170" s="21" t="s">
        <v>55</v>
      </c>
      <c r="AC170" s="21">
        <v>4</v>
      </c>
      <c r="AD170" s="21" t="s">
        <v>55</v>
      </c>
      <c r="AE170" s="21">
        <v>1</v>
      </c>
      <c r="AF170" s="25" t="s">
        <v>1828</v>
      </c>
      <c r="AG170" s="25" t="s">
        <v>1829</v>
      </c>
      <c r="AH170" s="21" t="s">
        <v>999</v>
      </c>
      <c r="AI170" s="21" t="s">
        <v>55</v>
      </c>
      <c r="AJ170" s="25" t="s">
        <v>1830</v>
      </c>
      <c r="AK170" s="21" t="s">
        <v>612</v>
      </c>
      <c r="AL170" s="90"/>
    </row>
    <row r="171" spans="1:38" ht="15.75" hidden="1" customHeight="1">
      <c r="A171" s="7" t="s">
        <v>893</v>
      </c>
      <c r="B171" s="12">
        <v>45671</v>
      </c>
      <c r="C171" s="57" t="s">
        <v>1831</v>
      </c>
      <c r="D171" s="82" t="s">
        <v>1832</v>
      </c>
      <c r="E171" s="8" t="s">
        <v>79</v>
      </c>
      <c r="F171" s="21" t="s">
        <v>1833</v>
      </c>
      <c r="G171" s="21" t="s">
        <v>1834</v>
      </c>
      <c r="H171" s="21" t="s">
        <v>1835</v>
      </c>
      <c r="I171" s="10">
        <v>-8050473840738770</v>
      </c>
      <c r="J171" s="10">
        <v>-3.49016274630675E+16</v>
      </c>
      <c r="K171" s="21">
        <v>1</v>
      </c>
      <c r="L171" s="21">
        <v>1</v>
      </c>
      <c r="M171" s="21">
        <v>1</v>
      </c>
      <c r="N171" s="21" t="s">
        <v>134</v>
      </c>
      <c r="O171" s="21">
        <v>22</v>
      </c>
      <c r="P171" s="83">
        <v>44956</v>
      </c>
      <c r="Q171" s="83">
        <v>46022</v>
      </c>
      <c r="R171" s="13" t="s">
        <v>54</v>
      </c>
      <c r="S171" s="21">
        <v>40</v>
      </c>
      <c r="T171" s="84">
        <v>21</v>
      </c>
      <c r="U171" s="85">
        <f t="shared" si="23"/>
        <v>19</v>
      </c>
      <c r="V171" s="86">
        <f t="shared" si="0"/>
        <v>0.52500000000000002</v>
      </c>
      <c r="W171" s="87">
        <f t="shared" si="18"/>
        <v>9696.7895362663494</v>
      </c>
      <c r="X171" s="88">
        <v>326200</v>
      </c>
      <c r="Y171" s="21" t="s">
        <v>55</v>
      </c>
      <c r="Z171" s="89">
        <v>33.64</v>
      </c>
      <c r="AA171" s="21">
        <v>2</v>
      </c>
      <c r="AB171" s="21" t="s">
        <v>55</v>
      </c>
      <c r="AC171" s="21">
        <v>8</v>
      </c>
      <c r="AD171" s="21">
        <v>5</v>
      </c>
      <c r="AE171" s="21">
        <v>1</v>
      </c>
      <c r="AF171" s="25" t="s">
        <v>1836</v>
      </c>
      <c r="AG171" s="25" t="s">
        <v>1837</v>
      </c>
      <c r="AH171" s="21" t="s">
        <v>1838</v>
      </c>
      <c r="AI171" s="21" t="s">
        <v>1839</v>
      </c>
      <c r="AJ171" s="25" t="s">
        <v>1840</v>
      </c>
      <c r="AK171" s="8" t="s">
        <v>893</v>
      </c>
      <c r="AL171" s="90"/>
    </row>
    <row r="172" spans="1:38" ht="15.75" customHeight="1">
      <c r="A172" s="7" t="s">
        <v>37</v>
      </c>
      <c r="B172" s="12">
        <v>45665</v>
      </c>
      <c r="C172" s="57" t="s">
        <v>1841</v>
      </c>
      <c r="D172" s="21" t="s">
        <v>960</v>
      </c>
      <c r="E172" s="8" t="s">
        <v>497</v>
      </c>
      <c r="F172" s="21" t="s">
        <v>698</v>
      </c>
      <c r="G172" s="21" t="s">
        <v>1842</v>
      </c>
      <c r="H172" s="21" t="s">
        <v>499</v>
      </c>
      <c r="I172" s="10">
        <v>-8487487061708950</v>
      </c>
      <c r="J172" s="10">
        <v>-3.50018215054078E+16</v>
      </c>
      <c r="K172" s="21">
        <v>1</v>
      </c>
      <c r="L172" s="21">
        <v>0</v>
      </c>
      <c r="M172" s="21">
        <v>1</v>
      </c>
      <c r="N172" s="21">
        <v>1</v>
      </c>
      <c r="O172" s="21">
        <v>28</v>
      </c>
      <c r="P172" s="83">
        <v>44806</v>
      </c>
      <c r="Q172" s="83">
        <v>45689</v>
      </c>
      <c r="R172" s="13" t="s">
        <v>54</v>
      </c>
      <c r="S172" s="21">
        <v>28</v>
      </c>
      <c r="T172" s="84">
        <v>24</v>
      </c>
      <c r="U172" s="85">
        <f t="shared" si="23"/>
        <v>4</v>
      </c>
      <c r="V172" s="86">
        <f t="shared" si="0"/>
        <v>0.8571428571428571</v>
      </c>
      <c r="W172" s="87">
        <f t="shared" si="18"/>
        <v>12554.131569787678</v>
      </c>
      <c r="X172" s="88">
        <v>360680.2</v>
      </c>
      <c r="Y172" s="21" t="s">
        <v>55</v>
      </c>
      <c r="Z172" s="89">
        <v>28.73</v>
      </c>
      <c r="AA172" s="21">
        <v>1</v>
      </c>
      <c r="AB172" s="21" t="s">
        <v>55</v>
      </c>
      <c r="AC172" s="21">
        <v>4</v>
      </c>
      <c r="AD172" s="21">
        <v>7</v>
      </c>
      <c r="AE172" s="21">
        <v>1</v>
      </c>
      <c r="AF172" s="25" t="s">
        <v>1843</v>
      </c>
      <c r="AG172" s="25" t="s">
        <v>1844</v>
      </c>
      <c r="AH172" s="21" t="s">
        <v>1845</v>
      </c>
      <c r="AI172" s="21" t="s">
        <v>55</v>
      </c>
      <c r="AJ172" s="25" t="s">
        <v>1846</v>
      </c>
      <c r="AK172" s="8" t="s">
        <v>37</v>
      </c>
      <c r="AL172" s="90"/>
    </row>
    <row r="173" spans="1:38" ht="15.75" hidden="1" customHeight="1">
      <c r="A173" s="7" t="s">
        <v>76</v>
      </c>
      <c r="B173" s="12">
        <v>45680</v>
      </c>
      <c r="C173" s="57" t="s">
        <v>1847</v>
      </c>
      <c r="D173" s="112" t="s">
        <v>729</v>
      </c>
      <c r="E173" s="8" t="s">
        <v>653</v>
      </c>
      <c r="F173" s="21" t="s">
        <v>654</v>
      </c>
      <c r="G173" s="21" t="s">
        <v>1848</v>
      </c>
      <c r="H173" s="21" t="s">
        <v>656</v>
      </c>
      <c r="I173" s="10">
        <v>-8722977387638180</v>
      </c>
      <c r="J173" s="10">
        <v>-3.50913030313757E+16</v>
      </c>
      <c r="K173" s="21">
        <v>1</v>
      </c>
      <c r="L173" s="21">
        <v>0</v>
      </c>
      <c r="M173" s="21">
        <v>1</v>
      </c>
      <c r="N173" s="21" t="s">
        <v>239</v>
      </c>
      <c r="O173" s="21">
        <v>60</v>
      </c>
      <c r="P173" s="83">
        <v>45536</v>
      </c>
      <c r="Q173" s="83">
        <v>47026</v>
      </c>
      <c r="R173" s="13" t="s">
        <v>85</v>
      </c>
      <c r="S173" s="21">
        <v>196</v>
      </c>
      <c r="T173" s="84">
        <v>141</v>
      </c>
      <c r="U173" s="85">
        <f>SUM(S173-T173)</f>
        <v>55</v>
      </c>
      <c r="V173" s="86">
        <f t="shared" si="0"/>
        <v>0.71938775510204078</v>
      </c>
      <c r="W173" s="87">
        <f t="shared" si="18"/>
        <v>11738.726173872617</v>
      </c>
      <c r="X173" s="88">
        <v>252500</v>
      </c>
      <c r="Y173" s="21" t="s">
        <v>55</v>
      </c>
      <c r="Z173" s="89">
        <v>21.51</v>
      </c>
      <c r="AA173" s="21">
        <v>2</v>
      </c>
      <c r="AB173" s="21" t="s">
        <v>55</v>
      </c>
      <c r="AC173" s="21">
        <v>5</v>
      </c>
      <c r="AD173" s="21" t="s">
        <v>104</v>
      </c>
      <c r="AE173" s="21">
        <v>1</v>
      </c>
      <c r="AF173" s="25" t="s">
        <v>1849</v>
      </c>
      <c r="AG173" s="25" t="s">
        <v>1850</v>
      </c>
      <c r="AH173" s="21" t="s">
        <v>709</v>
      </c>
      <c r="AI173" s="21" t="s">
        <v>55</v>
      </c>
      <c r="AJ173" s="25" t="s">
        <v>1851</v>
      </c>
      <c r="AK173" s="21" t="s">
        <v>76</v>
      </c>
      <c r="AL173" s="90"/>
    </row>
    <row r="174" spans="1:38" ht="15.75" customHeight="1">
      <c r="A174" s="7" t="s">
        <v>612</v>
      </c>
      <c r="B174" s="12">
        <v>45672</v>
      </c>
      <c r="C174" s="41" t="s">
        <v>1852</v>
      </c>
      <c r="D174" s="21" t="s">
        <v>850</v>
      </c>
      <c r="E174" s="8" t="s">
        <v>497</v>
      </c>
      <c r="F174" s="21" t="s">
        <v>698</v>
      </c>
      <c r="G174" s="21" t="s">
        <v>1853</v>
      </c>
      <c r="H174" s="21" t="s">
        <v>499</v>
      </c>
      <c r="I174" s="10" t="s">
        <v>1854</v>
      </c>
      <c r="J174" s="105" t="s">
        <v>1855</v>
      </c>
      <c r="K174" s="21">
        <v>1</v>
      </c>
      <c r="L174" s="21">
        <v>0</v>
      </c>
      <c r="M174" s="21">
        <v>1</v>
      </c>
      <c r="N174" s="21" t="s">
        <v>134</v>
      </c>
      <c r="O174" s="21">
        <v>46</v>
      </c>
      <c r="P174" s="83">
        <v>45642</v>
      </c>
      <c r="Q174" s="83">
        <v>46722</v>
      </c>
      <c r="R174" s="13" t="s">
        <v>342</v>
      </c>
      <c r="S174" s="21">
        <v>202</v>
      </c>
      <c r="T174" s="84">
        <v>59</v>
      </c>
      <c r="U174" s="85">
        <f t="shared" ref="U174:U175" si="24">S174-T174</f>
        <v>143</v>
      </c>
      <c r="V174" s="86">
        <f t="shared" si="0"/>
        <v>0.29207920792079206</v>
      </c>
      <c r="W174" s="99">
        <f t="shared" si="18"/>
        <v>12239.99104343932</v>
      </c>
      <c r="X174" s="88">
        <v>273319</v>
      </c>
      <c r="Y174" s="21" t="s">
        <v>55</v>
      </c>
      <c r="Z174" s="89">
        <v>22.33</v>
      </c>
      <c r="AA174" s="21">
        <v>3</v>
      </c>
      <c r="AB174" s="21" t="s">
        <v>55</v>
      </c>
      <c r="AC174" s="21">
        <v>4</v>
      </c>
      <c r="AD174" s="21" t="s">
        <v>104</v>
      </c>
      <c r="AE174" s="21">
        <v>1</v>
      </c>
      <c r="AF174" s="21" t="s">
        <v>1856</v>
      </c>
      <c r="AG174" s="25" t="s">
        <v>1857</v>
      </c>
      <c r="AH174" s="25" t="s">
        <v>840</v>
      </c>
      <c r="AI174" s="21" t="s">
        <v>55</v>
      </c>
      <c r="AJ174" s="25" t="s">
        <v>1858</v>
      </c>
      <c r="AK174" s="21" t="s">
        <v>612</v>
      </c>
      <c r="AL174" s="61"/>
    </row>
    <row r="175" spans="1:38" ht="15.75" customHeight="1">
      <c r="A175" s="7" t="s">
        <v>612</v>
      </c>
      <c r="B175" s="12">
        <v>45673</v>
      </c>
      <c r="C175" s="57" t="s">
        <v>1859</v>
      </c>
      <c r="D175" s="21" t="s">
        <v>1860</v>
      </c>
      <c r="E175" s="8" t="s">
        <v>497</v>
      </c>
      <c r="F175" s="21" t="s">
        <v>698</v>
      </c>
      <c r="G175" s="21" t="s">
        <v>1861</v>
      </c>
      <c r="H175" s="21" t="s">
        <v>499</v>
      </c>
      <c r="I175" s="10">
        <v>-8509134453229680</v>
      </c>
      <c r="J175" s="10">
        <v>-3.50014193973641E+16</v>
      </c>
      <c r="K175" s="21">
        <v>1</v>
      </c>
      <c r="L175" s="21">
        <v>1</v>
      </c>
      <c r="M175" s="21">
        <v>1</v>
      </c>
      <c r="N175" s="21">
        <v>1</v>
      </c>
      <c r="O175" s="21">
        <v>41</v>
      </c>
      <c r="P175" s="83">
        <v>44470</v>
      </c>
      <c r="Q175" s="83">
        <v>46022</v>
      </c>
      <c r="R175" s="13" t="s">
        <v>353</v>
      </c>
      <c r="S175" s="21">
        <v>41</v>
      </c>
      <c r="T175" s="84">
        <v>27</v>
      </c>
      <c r="U175" s="85">
        <f t="shared" si="24"/>
        <v>14</v>
      </c>
      <c r="V175" s="86">
        <f t="shared" si="0"/>
        <v>0.65853658536585369</v>
      </c>
      <c r="W175" s="87">
        <f t="shared" si="18"/>
        <v>19254.185692541858</v>
      </c>
      <c r="X175" s="88">
        <v>759000</v>
      </c>
      <c r="Y175" s="21" t="s">
        <v>55</v>
      </c>
      <c r="Z175" s="89">
        <v>39.42</v>
      </c>
      <c r="AA175" s="21">
        <v>1</v>
      </c>
      <c r="AB175" s="89" t="s">
        <v>55</v>
      </c>
      <c r="AC175" s="21">
        <v>5</v>
      </c>
      <c r="AD175" s="21" t="s">
        <v>104</v>
      </c>
      <c r="AE175" s="21">
        <v>1</v>
      </c>
      <c r="AF175" s="25" t="s">
        <v>1862</v>
      </c>
      <c r="AG175" s="25" t="s">
        <v>1863</v>
      </c>
      <c r="AH175" s="25" t="s">
        <v>999</v>
      </c>
      <c r="AI175" s="21" t="s">
        <v>55</v>
      </c>
      <c r="AJ175" s="25" t="s">
        <v>1864</v>
      </c>
      <c r="AK175" s="8" t="s">
        <v>612</v>
      </c>
      <c r="AL175" s="61"/>
    </row>
    <row r="176" spans="1:38" ht="15.75" hidden="1" customHeight="1">
      <c r="A176" s="7" t="s">
        <v>612</v>
      </c>
      <c r="B176" s="12">
        <v>45671</v>
      </c>
      <c r="C176" s="57" t="s">
        <v>1865</v>
      </c>
      <c r="D176" s="82" t="s">
        <v>1866</v>
      </c>
      <c r="E176" s="8" t="s">
        <v>653</v>
      </c>
      <c r="F176" s="21" t="s">
        <v>654</v>
      </c>
      <c r="G176" s="21" t="s">
        <v>1867</v>
      </c>
      <c r="H176" s="21" t="s">
        <v>656</v>
      </c>
      <c r="I176" s="10">
        <v>-8732698945470570</v>
      </c>
      <c r="J176" s="10">
        <v>-3.50940262005361E+16</v>
      </c>
      <c r="K176" s="21">
        <v>1</v>
      </c>
      <c r="L176" s="21">
        <v>0</v>
      </c>
      <c r="M176" s="21">
        <v>1</v>
      </c>
      <c r="N176" s="21">
        <v>1</v>
      </c>
      <c r="O176" s="21">
        <v>60</v>
      </c>
      <c r="P176" s="83">
        <v>45505</v>
      </c>
      <c r="Q176" s="113">
        <v>46356</v>
      </c>
      <c r="R176" s="13" t="s">
        <v>85</v>
      </c>
      <c r="S176" s="21">
        <v>60</v>
      </c>
      <c r="T176" s="84">
        <v>16</v>
      </c>
      <c r="U176" s="85">
        <f>SUM(S176-T176)</f>
        <v>44</v>
      </c>
      <c r="V176" s="86">
        <f t="shared" si="0"/>
        <v>0.26666666666666666</v>
      </c>
      <c r="W176" s="87">
        <f t="shared" si="18"/>
        <v>8644.8598130841128</v>
      </c>
      <c r="X176" s="88">
        <v>185000</v>
      </c>
      <c r="Y176" s="21" t="s">
        <v>55</v>
      </c>
      <c r="Z176" s="89">
        <v>21.4</v>
      </c>
      <c r="AA176" s="21">
        <v>1</v>
      </c>
      <c r="AB176" s="21" t="s">
        <v>55</v>
      </c>
      <c r="AC176" s="21">
        <v>4</v>
      </c>
      <c r="AD176" s="21">
        <v>15</v>
      </c>
      <c r="AE176" s="21">
        <v>1</v>
      </c>
      <c r="AF176" s="25" t="s">
        <v>1868</v>
      </c>
      <c r="AG176" s="25" t="s">
        <v>1869</v>
      </c>
      <c r="AH176" s="21" t="s">
        <v>1870</v>
      </c>
      <c r="AI176" s="21" t="s">
        <v>55</v>
      </c>
      <c r="AJ176" s="25" t="s">
        <v>1871</v>
      </c>
      <c r="AK176" s="21" t="s">
        <v>612</v>
      </c>
      <c r="AL176" s="61"/>
    </row>
    <row r="177" spans="1:38" ht="15.75" hidden="1" customHeight="1">
      <c r="A177" s="30" t="s">
        <v>37</v>
      </c>
      <c r="B177" s="31">
        <v>45665</v>
      </c>
      <c r="C177" s="57" t="s">
        <v>1872</v>
      </c>
      <c r="D177" s="21" t="s">
        <v>652</v>
      </c>
      <c r="E177" s="8" t="s">
        <v>79</v>
      </c>
      <c r="F177" s="21" t="s">
        <v>1114</v>
      </c>
      <c r="G177" s="21" t="s">
        <v>1873</v>
      </c>
      <c r="H177" s="21" t="s">
        <v>1226</v>
      </c>
      <c r="I177" s="10">
        <v>-8042154829651770</v>
      </c>
      <c r="J177" s="10">
        <v>-3.48930309767768E+16</v>
      </c>
      <c r="K177" s="21">
        <v>1</v>
      </c>
      <c r="L177" s="21">
        <v>0</v>
      </c>
      <c r="M177" s="21">
        <v>1</v>
      </c>
      <c r="N177" s="21" t="s">
        <v>134</v>
      </c>
      <c r="O177" s="21">
        <v>96</v>
      </c>
      <c r="P177" s="83">
        <v>45107</v>
      </c>
      <c r="Q177" s="83">
        <v>46143</v>
      </c>
      <c r="R177" s="13" t="s">
        <v>54</v>
      </c>
      <c r="S177" s="21">
        <v>27</v>
      </c>
      <c r="T177" s="84">
        <v>27</v>
      </c>
      <c r="U177" s="85">
        <f t="shared" ref="U177:U179" si="25">S177-T177</f>
        <v>0</v>
      </c>
      <c r="V177" s="86">
        <f t="shared" si="0"/>
        <v>1</v>
      </c>
      <c r="W177" s="87">
        <f t="shared" si="18"/>
        <v>0</v>
      </c>
      <c r="X177" s="88">
        <v>0</v>
      </c>
      <c r="Y177" s="21" t="s">
        <v>55</v>
      </c>
      <c r="Z177" s="89">
        <v>25.6</v>
      </c>
      <c r="AA177" s="21">
        <v>2</v>
      </c>
      <c r="AB177" s="21" t="s">
        <v>55</v>
      </c>
      <c r="AC177" s="21">
        <v>15</v>
      </c>
      <c r="AD177" s="21" t="s">
        <v>55</v>
      </c>
      <c r="AE177" s="21" t="s">
        <v>55</v>
      </c>
      <c r="AF177" s="25" t="s">
        <v>55</v>
      </c>
      <c r="AG177" s="25" t="s">
        <v>55</v>
      </c>
      <c r="AH177" s="21" t="s">
        <v>55</v>
      </c>
      <c r="AI177" s="21" t="s">
        <v>55</v>
      </c>
      <c r="AJ177" s="25" t="s">
        <v>1874</v>
      </c>
      <c r="AK177" s="8" t="s">
        <v>37</v>
      </c>
      <c r="AL177" s="61"/>
    </row>
    <row r="178" spans="1:38" ht="15.75" hidden="1" customHeight="1">
      <c r="A178" s="30" t="s">
        <v>37</v>
      </c>
      <c r="B178" s="31">
        <v>45665</v>
      </c>
      <c r="C178" s="57" t="s">
        <v>1875</v>
      </c>
      <c r="D178" s="21" t="s">
        <v>652</v>
      </c>
      <c r="E178" s="8" t="s">
        <v>79</v>
      </c>
      <c r="F178" s="21" t="s">
        <v>1114</v>
      </c>
      <c r="G178" s="21" t="s">
        <v>1873</v>
      </c>
      <c r="H178" s="21" t="s">
        <v>1226</v>
      </c>
      <c r="I178" s="10">
        <v>-8042154829651770</v>
      </c>
      <c r="J178" s="10">
        <v>-3.48930309767768E+16</v>
      </c>
      <c r="K178" s="21">
        <v>1</v>
      </c>
      <c r="L178" s="21">
        <v>0</v>
      </c>
      <c r="M178" s="21">
        <v>1</v>
      </c>
      <c r="N178" s="21" t="s">
        <v>134</v>
      </c>
      <c r="O178" s="21">
        <v>96</v>
      </c>
      <c r="P178" s="83">
        <v>45107</v>
      </c>
      <c r="Q178" s="83">
        <v>46143</v>
      </c>
      <c r="R178" s="13" t="s">
        <v>54</v>
      </c>
      <c r="S178" s="21">
        <v>39</v>
      </c>
      <c r="T178" s="84">
        <v>39</v>
      </c>
      <c r="U178" s="85">
        <f t="shared" si="25"/>
        <v>0</v>
      </c>
      <c r="V178" s="86">
        <f t="shared" si="0"/>
        <v>1</v>
      </c>
      <c r="W178" s="87">
        <f t="shared" si="18"/>
        <v>0</v>
      </c>
      <c r="X178" s="88">
        <v>0</v>
      </c>
      <c r="Y178" s="21" t="s">
        <v>55</v>
      </c>
      <c r="Z178" s="89">
        <v>35.43</v>
      </c>
      <c r="AA178" s="21">
        <v>2</v>
      </c>
      <c r="AB178" s="21" t="s">
        <v>55</v>
      </c>
      <c r="AC178" s="21">
        <v>15</v>
      </c>
      <c r="AD178" s="21" t="s">
        <v>55</v>
      </c>
      <c r="AE178" s="21">
        <v>1</v>
      </c>
      <c r="AF178" s="25" t="s">
        <v>55</v>
      </c>
      <c r="AG178" s="25" t="s">
        <v>1876</v>
      </c>
      <c r="AH178" s="21" t="s">
        <v>1877</v>
      </c>
      <c r="AI178" s="21" t="s">
        <v>55</v>
      </c>
      <c r="AJ178" s="25" t="s">
        <v>1878</v>
      </c>
      <c r="AK178" s="8" t="s">
        <v>37</v>
      </c>
      <c r="AL178" s="61"/>
    </row>
    <row r="179" spans="1:38" ht="15.75" customHeight="1">
      <c r="A179" s="7" t="s">
        <v>612</v>
      </c>
      <c r="B179" s="83">
        <v>45663</v>
      </c>
      <c r="C179" s="57" t="s">
        <v>1879</v>
      </c>
      <c r="D179" s="21" t="s">
        <v>1763</v>
      </c>
      <c r="E179" s="8" t="s">
        <v>497</v>
      </c>
      <c r="F179" s="21" t="s">
        <v>698</v>
      </c>
      <c r="G179" s="21" t="s">
        <v>1880</v>
      </c>
      <c r="H179" s="21" t="s">
        <v>499</v>
      </c>
      <c r="I179" s="10">
        <v>-8490903813046680</v>
      </c>
      <c r="J179" s="10">
        <v>-3.5002698646563E+16</v>
      </c>
      <c r="K179" s="21">
        <v>1</v>
      </c>
      <c r="L179" s="21">
        <v>0</v>
      </c>
      <c r="M179" s="21">
        <v>1</v>
      </c>
      <c r="N179" s="21" t="s">
        <v>134</v>
      </c>
      <c r="O179" s="21">
        <v>10</v>
      </c>
      <c r="P179" s="83">
        <v>45207</v>
      </c>
      <c r="Q179" s="83">
        <v>46356</v>
      </c>
      <c r="R179" s="13" t="s">
        <v>342</v>
      </c>
      <c r="S179" s="21">
        <v>89</v>
      </c>
      <c r="T179" s="84">
        <v>85</v>
      </c>
      <c r="U179" s="85">
        <f t="shared" si="25"/>
        <v>4</v>
      </c>
      <c r="V179" s="86">
        <f t="shared" si="0"/>
        <v>0.9550561797752809</v>
      </c>
      <c r="W179" s="87">
        <f t="shared" si="18"/>
        <v>13176.911076443057</v>
      </c>
      <c r="X179" s="88">
        <v>506784</v>
      </c>
      <c r="Y179" s="21" t="s">
        <v>55</v>
      </c>
      <c r="Z179" s="89">
        <v>38.46</v>
      </c>
      <c r="AA179" s="21">
        <v>1</v>
      </c>
      <c r="AB179" s="21" t="s">
        <v>55</v>
      </c>
      <c r="AC179" s="21">
        <v>4</v>
      </c>
      <c r="AD179" s="21" t="s">
        <v>55</v>
      </c>
      <c r="AE179" s="21">
        <v>1</v>
      </c>
      <c r="AF179" s="25" t="s">
        <v>1881</v>
      </c>
      <c r="AG179" s="25" t="s">
        <v>1882</v>
      </c>
      <c r="AH179" s="21" t="s">
        <v>891</v>
      </c>
      <c r="AI179" s="21" t="s">
        <v>55</v>
      </c>
      <c r="AJ179" s="25" t="s">
        <v>1883</v>
      </c>
      <c r="AK179" s="21" t="s">
        <v>612</v>
      </c>
      <c r="AL179" s="61"/>
    </row>
    <row r="180" spans="1:38" ht="15.75" hidden="1" customHeight="1">
      <c r="A180" s="30" t="s">
        <v>612</v>
      </c>
      <c r="B180" s="31">
        <v>45672</v>
      </c>
      <c r="C180" s="57" t="s">
        <v>1884</v>
      </c>
      <c r="D180" s="21" t="s">
        <v>1392</v>
      </c>
      <c r="E180" s="8" t="s">
        <v>653</v>
      </c>
      <c r="F180" s="21" t="s">
        <v>654</v>
      </c>
      <c r="G180" s="21" t="s">
        <v>1885</v>
      </c>
      <c r="H180" s="21" t="s">
        <v>656</v>
      </c>
      <c r="I180" s="10">
        <v>-8730359377873820</v>
      </c>
      <c r="J180" s="10">
        <v>-3509455952883620</v>
      </c>
      <c r="K180" s="21">
        <v>1</v>
      </c>
      <c r="L180" s="21">
        <v>0</v>
      </c>
      <c r="M180" s="21">
        <v>1</v>
      </c>
      <c r="N180" s="21" t="s">
        <v>239</v>
      </c>
      <c r="O180" s="21">
        <v>25</v>
      </c>
      <c r="P180" s="83">
        <v>44774</v>
      </c>
      <c r="Q180" s="83">
        <v>45992</v>
      </c>
      <c r="R180" s="13" t="s">
        <v>54</v>
      </c>
      <c r="S180" s="21">
        <v>80</v>
      </c>
      <c r="T180" s="84">
        <v>80</v>
      </c>
      <c r="U180" s="85">
        <f>SUM(S180-T180)</f>
        <v>0</v>
      </c>
      <c r="V180" s="86">
        <f t="shared" si="0"/>
        <v>1</v>
      </c>
      <c r="W180" s="87">
        <f t="shared" si="18"/>
        <v>11220.657276995305</v>
      </c>
      <c r="X180" s="88">
        <v>239000</v>
      </c>
      <c r="Y180" s="21" t="s">
        <v>55</v>
      </c>
      <c r="Z180" s="89">
        <v>21.3</v>
      </c>
      <c r="AA180" s="21">
        <v>1</v>
      </c>
      <c r="AB180" s="21" t="s">
        <v>1886</v>
      </c>
      <c r="AC180" s="21">
        <v>4</v>
      </c>
      <c r="AD180" s="21">
        <v>4</v>
      </c>
      <c r="AE180" s="21">
        <v>1</v>
      </c>
      <c r="AF180" s="25" t="s">
        <v>1887</v>
      </c>
      <c r="AG180" s="25" t="s">
        <v>1888</v>
      </c>
      <c r="AH180" s="21" t="s">
        <v>847</v>
      </c>
      <c r="AI180" s="21" t="s">
        <v>55</v>
      </c>
      <c r="AJ180" s="25" t="s">
        <v>1889</v>
      </c>
      <c r="AK180" s="21" t="s">
        <v>612</v>
      </c>
      <c r="AL180" s="61"/>
    </row>
    <row r="181" spans="1:38" ht="15.75" hidden="1" customHeight="1">
      <c r="A181" s="7" t="s">
        <v>147</v>
      </c>
      <c r="B181" s="12">
        <v>45663</v>
      </c>
      <c r="C181" s="57" t="s">
        <v>1890</v>
      </c>
      <c r="D181" s="21" t="s">
        <v>179</v>
      </c>
      <c r="E181" s="8" t="s">
        <v>79</v>
      </c>
      <c r="F181" s="21" t="s">
        <v>339</v>
      </c>
      <c r="G181" s="21" t="s">
        <v>1891</v>
      </c>
      <c r="H181" s="21" t="s">
        <v>1892</v>
      </c>
      <c r="I181" s="10">
        <v>-8037421192260580</v>
      </c>
      <c r="J181" s="10">
        <v>-3.48957906413789E+16</v>
      </c>
      <c r="K181" s="21">
        <v>1</v>
      </c>
      <c r="L181" s="21">
        <v>0</v>
      </c>
      <c r="M181" s="21">
        <v>1</v>
      </c>
      <c r="N181" s="21" t="s">
        <v>134</v>
      </c>
      <c r="O181" s="21">
        <v>148</v>
      </c>
      <c r="P181" s="83">
        <v>45386</v>
      </c>
      <c r="Q181" s="83">
        <v>46600</v>
      </c>
      <c r="R181" s="13" t="s">
        <v>342</v>
      </c>
      <c r="S181" s="21">
        <v>248</v>
      </c>
      <c r="T181" s="84">
        <v>81</v>
      </c>
      <c r="U181" s="85">
        <f t="shared" ref="U181:U182" si="26">S181-T181</f>
        <v>167</v>
      </c>
      <c r="V181" s="86">
        <f t="shared" si="0"/>
        <v>0.32661290322580644</v>
      </c>
      <c r="W181" s="87">
        <f t="shared" si="18"/>
        <v>13018.322082931534</v>
      </c>
      <c r="X181" s="88">
        <v>270000</v>
      </c>
      <c r="Y181" s="99">
        <v>350000</v>
      </c>
      <c r="Z181" s="89">
        <v>20.74</v>
      </c>
      <c r="AA181" s="21">
        <v>3</v>
      </c>
      <c r="AB181" s="21" t="s">
        <v>55</v>
      </c>
      <c r="AC181" s="21">
        <v>20</v>
      </c>
      <c r="AD181" s="21" t="s">
        <v>104</v>
      </c>
      <c r="AE181" s="21">
        <v>1</v>
      </c>
      <c r="AF181" s="25" t="s">
        <v>1893</v>
      </c>
      <c r="AG181" s="25" t="s">
        <v>1894</v>
      </c>
      <c r="AH181" s="25" t="s">
        <v>1895</v>
      </c>
      <c r="AI181" s="21" t="s">
        <v>55</v>
      </c>
      <c r="AJ181" s="25" t="s">
        <v>677</v>
      </c>
      <c r="AK181" s="8" t="s">
        <v>147</v>
      </c>
      <c r="AL181" s="90"/>
    </row>
    <row r="182" spans="1:38" ht="15.75" hidden="1" customHeight="1">
      <c r="A182" s="7" t="s">
        <v>37</v>
      </c>
      <c r="B182" s="12">
        <v>45665</v>
      </c>
      <c r="C182" s="41" t="s">
        <v>1896</v>
      </c>
      <c r="D182" s="8" t="s">
        <v>1558</v>
      </c>
      <c r="E182" s="8" t="s">
        <v>79</v>
      </c>
      <c r="F182" s="8" t="s">
        <v>688</v>
      </c>
      <c r="G182" s="8" t="s">
        <v>1897</v>
      </c>
      <c r="H182" s="21" t="s">
        <v>1898</v>
      </c>
      <c r="I182" s="9" t="s">
        <v>1899</v>
      </c>
      <c r="J182" s="10" t="s">
        <v>1900</v>
      </c>
      <c r="K182" s="21">
        <v>1</v>
      </c>
      <c r="L182" s="21">
        <v>0</v>
      </c>
      <c r="M182" s="8">
        <v>1</v>
      </c>
      <c r="N182" s="8" t="s">
        <v>134</v>
      </c>
      <c r="O182" s="21">
        <v>36</v>
      </c>
      <c r="P182" s="83">
        <v>45627</v>
      </c>
      <c r="Q182" s="83">
        <v>46966</v>
      </c>
      <c r="R182" s="13" t="s">
        <v>85</v>
      </c>
      <c r="S182" s="21">
        <v>84</v>
      </c>
      <c r="T182" s="84">
        <v>14</v>
      </c>
      <c r="U182" s="13">
        <f t="shared" si="26"/>
        <v>70</v>
      </c>
      <c r="V182" s="86">
        <f t="shared" si="0"/>
        <v>0.16666666666666666</v>
      </c>
      <c r="W182" s="87">
        <f t="shared" si="18"/>
        <v>14282.527769946435</v>
      </c>
      <c r="X182" s="88">
        <v>506601.26</v>
      </c>
      <c r="Y182" s="96" t="s">
        <v>55</v>
      </c>
      <c r="Z182" s="89">
        <v>35.47</v>
      </c>
      <c r="AA182" s="21">
        <v>2</v>
      </c>
      <c r="AB182" s="89" t="s">
        <v>55</v>
      </c>
      <c r="AC182" s="21">
        <v>14</v>
      </c>
      <c r="AD182" s="21" t="s">
        <v>104</v>
      </c>
      <c r="AE182" s="21">
        <v>1</v>
      </c>
      <c r="AF182" s="21" t="s">
        <v>1901</v>
      </c>
      <c r="AG182" s="25" t="s">
        <v>1902</v>
      </c>
      <c r="AH182" s="25" t="s">
        <v>1903</v>
      </c>
      <c r="AI182" s="21" t="s">
        <v>1904</v>
      </c>
      <c r="AJ182" s="25" t="s">
        <v>1905</v>
      </c>
      <c r="AK182" s="21" t="s">
        <v>37</v>
      </c>
      <c r="AL182" s="90"/>
    </row>
    <row r="183" spans="1:38" ht="15.75" hidden="1" customHeight="1">
      <c r="A183" s="7" t="s">
        <v>612</v>
      </c>
      <c r="B183" s="12">
        <v>45671</v>
      </c>
      <c r="C183" s="57" t="s">
        <v>1906</v>
      </c>
      <c r="D183" s="82" t="s">
        <v>1907</v>
      </c>
      <c r="E183" s="8" t="s">
        <v>653</v>
      </c>
      <c r="F183" s="21" t="s">
        <v>654</v>
      </c>
      <c r="G183" s="21" t="s">
        <v>1908</v>
      </c>
      <c r="H183" s="21" t="s">
        <v>656</v>
      </c>
      <c r="I183" s="10">
        <v>-8754793443757340</v>
      </c>
      <c r="J183" s="10">
        <v>-3.50938024741219E+16</v>
      </c>
      <c r="K183" s="21">
        <v>1</v>
      </c>
      <c r="L183" s="21">
        <v>0</v>
      </c>
      <c r="M183" s="21">
        <v>1</v>
      </c>
      <c r="N183" s="21" t="s">
        <v>239</v>
      </c>
      <c r="O183" s="21">
        <v>68</v>
      </c>
      <c r="P183" s="83">
        <v>45260</v>
      </c>
      <c r="Q183" s="83">
        <v>46386</v>
      </c>
      <c r="R183" s="13" t="s">
        <v>353</v>
      </c>
      <c r="S183" s="21">
        <v>95</v>
      </c>
      <c r="T183" s="84">
        <v>71</v>
      </c>
      <c r="U183" s="85">
        <f>SUM(S183-T183)</f>
        <v>24</v>
      </c>
      <c r="V183" s="86">
        <f t="shared" si="0"/>
        <v>0.74736842105263157</v>
      </c>
      <c r="W183" s="87">
        <f t="shared" si="18"/>
        <v>9231.0978214438273</v>
      </c>
      <c r="X183" s="88">
        <v>216100</v>
      </c>
      <c r="Y183" s="21" t="s">
        <v>55</v>
      </c>
      <c r="Z183" s="89">
        <v>23.41</v>
      </c>
      <c r="AA183" s="21">
        <v>2</v>
      </c>
      <c r="AB183" s="21" t="s">
        <v>55</v>
      </c>
      <c r="AC183" s="21">
        <v>4</v>
      </c>
      <c r="AD183" s="21">
        <v>27</v>
      </c>
      <c r="AE183" s="21">
        <v>1</v>
      </c>
      <c r="AF183" s="25" t="s">
        <v>1909</v>
      </c>
      <c r="AG183" s="25" t="s">
        <v>1436</v>
      </c>
      <c r="AH183" s="21" t="s">
        <v>1910</v>
      </c>
      <c r="AI183" s="21" t="s">
        <v>1382</v>
      </c>
      <c r="AJ183" s="25" t="s">
        <v>1911</v>
      </c>
      <c r="AK183" s="21"/>
      <c r="AL183" s="90"/>
    </row>
    <row r="184" spans="1:38" ht="15.75" customHeight="1">
      <c r="A184" s="30" t="s">
        <v>612</v>
      </c>
      <c r="B184" s="31">
        <v>45663</v>
      </c>
      <c r="C184" s="57" t="s">
        <v>1912</v>
      </c>
      <c r="D184" s="21" t="s">
        <v>1627</v>
      </c>
      <c r="E184" s="8" t="s">
        <v>497</v>
      </c>
      <c r="F184" s="21" t="s">
        <v>698</v>
      </c>
      <c r="G184" s="21" t="s">
        <v>1913</v>
      </c>
      <c r="H184" s="21" t="s">
        <v>499</v>
      </c>
      <c r="I184" s="10">
        <v>-8507834030736410</v>
      </c>
      <c r="J184" s="10">
        <v>-3.50028943692902E+16</v>
      </c>
      <c r="K184" s="21">
        <v>1</v>
      </c>
      <c r="L184" s="21">
        <v>0</v>
      </c>
      <c r="M184" s="21">
        <v>1</v>
      </c>
      <c r="N184" s="21" t="s">
        <v>134</v>
      </c>
      <c r="O184" s="21">
        <v>18</v>
      </c>
      <c r="P184" s="83">
        <v>44390</v>
      </c>
      <c r="Q184" s="83">
        <v>45444</v>
      </c>
      <c r="R184" s="13" t="s">
        <v>44</v>
      </c>
      <c r="S184" s="21">
        <v>31</v>
      </c>
      <c r="T184" s="84">
        <v>31</v>
      </c>
      <c r="U184" s="85">
        <f t="shared" ref="U184:U190" si="27">S184-T184</f>
        <v>0</v>
      </c>
      <c r="V184" s="86">
        <f t="shared" si="0"/>
        <v>1</v>
      </c>
      <c r="W184" s="87">
        <f t="shared" si="18"/>
        <v>10459.339795651034</v>
      </c>
      <c r="X184" s="88">
        <v>399233</v>
      </c>
      <c r="Y184" s="21" t="s">
        <v>55</v>
      </c>
      <c r="Z184" s="89">
        <v>38.17</v>
      </c>
      <c r="AA184" s="21">
        <v>1</v>
      </c>
      <c r="AB184" s="21" t="s">
        <v>55</v>
      </c>
      <c r="AC184" s="21">
        <v>4</v>
      </c>
      <c r="AD184" s="21">
        <v>9</v>
      </c>
      <c r="AE184" s="21">
        <v>2</v>
      </c>
      <c r="AF184" s="25" t="s">
        <v>1914</v>
      </c>
      <c r="AG184" s="25" t="s">
        <v>1915</v>
      </c>
      <c r="AH184" s="21" t="s">
        <v>1916</v>
      </c>
      <c r="AI184" s="21" t="s">
        <v>1917</v>
      </c>
      <c r="AJ184" s="25" t="s">
        <v>1918</v>
      </c>
      <c r="AK184" s="8" t="s">
        <v>612</v>
      </c>
      <c r="AL184" s="90"/>
    </row>
    <row r="185" spans="1:38" ht="15.75" customHeight="1">
      <c r="A185" s="30" t="s">
        <v>76</v>
      </c>
      <c r="B185" s="31">
        <v>45667</v>
      </c>
      <c r="C185" s="57" t="s">
        <v>1919</v>
      </c>
      <c r="D185" s="21" t="s">
        <v>1920</v>
      </c>
      <c r="E185" s="8" t="s">
        <v>497</v>
      </c>
      <c r="F185" s="21" t="s">
        <v>698</v>
      </c>
      <c r="G185" s="21" t="s">
        <v>1921</v>
      </c>
      <c r="H185" s="21" t="s">
        <v>499</v>
      </c>
      <c r="I185" s="10">
        <v>-8503913517875270</v>
      </c>
      <c r="J185" s="10">
        <v>-3.50094133298964E+16</v>
      </c>
      <c r="K185" s="21">
        <v>1</v>
      </c>
      <c r="L185" s="21">
        <v>0</v>
      </c>
      <c r="M185" s="21">
        <v>1</v>
      </c>
      <c r="N185" s="21" t="s">
        <v>134</v>
      </c>
      <c r="O185" s="21">
        <v>68</v>
      </c>
      <c r="P185" s="83" t="s">
        <v>1922</v>
      </c>
      <c r="Q185" s="83">
        <v>45290</v>
      </c>
      <c r="R185" s="13" t="s">
        <v>44</v>
      </c>
      <c r="S185" s="21">
        <v>68</v>
      </c>
      <c r="T185" s="84">
        <v>68</v>
      </c>
      <c r="U185" s="85">
        <f t="shared" si="27"/>
        <v>0</v>
      </c>
      <c r="V185" s="86">
        <f t="shared" si="0"/>
        <v>1</v>
      </c>
      <c r="W185" s="87">
        <f t="shared" si="18"/>
        <v>8965.5172413793098</v>
      </c>
      <c r="X185" s="88">
        <v>260000</v>
      </c>
      <c r="Y185" s="21" t="s">
        <v>55</v>
      </c>
      <c r="Z185" s="89">
        <v>29</v>
      </c>
      <c r="AA185" s="21">
        <v>1</v>
      </c>
      <c r="AB185" s="21" t="s">
        <v>55</v>
      </c>
      <c r="AC185" s="21">
        <v>4</v>
      </c>
      <c r="AD185" s="21">
        <v>15</v>
      </c>
      <c r="AE185" s="21">
        <v>1</v>
      </c>
      <c r="AF185" s="25" t="s">
        <v>1923</v>
      </c>
      <c r="AG185" s="25" t="s">
        <v>1924</v>
      </c>
      <c r="AH185" s="25" t="s">
        <v>1925</v>
      </c>
      <c r="AI185" s="21" t="s">
        <v>55</v>
      </c>
      <c r="AJ185" s="25" t="s">
        <v>1926</v>
      </c>
      <c r="AK185" s="21" t="s">
        <v>76</v>
      </c>
      <c r="AL185" s="90"/>
    </row>
    <row r="186" spans="1:38" ht="15.75" customHeight="1">
      <c r="A186" s="7" t="s">
        <v>612</v>
      </c>
      <c r="B186" s="12">
        <v>45663</v>
      </c>
      <c r="C186" s="57" t="s">
        <v>1927</v>
      </c>
      <c r="D186" s="21" t="s">
        <v>720</v>
      </c>
      <c r="E186" s="8" t="s">
        <v>497</v>
      </c>
      <c r="F186" s="21" t="s">
        <v>698</v>
      </c>
      <c r="G186" s="21" t="s">
        <v>1928</v>
      </c>
      <c r="H186" s="21" t="s">
        <v>499</v>
      </c>
      <c r="I186" s="10">
        <v>-8506657861373390</v>
      </c>
      <c r="J186" s="10">
        <v>-3.50041540879991E+16</v>
      </c>
      <c r="K186" s="21">
        <v>1</v>
      </c>
      <c r="L186" s="21">
        <v>0</v>
      </c>
      <c r="M186" s="21">
        <v>1</v>
      </c>
      <c r="N186" s="21">
        <v>0</v>
      </c>
      <c r="O186" s="21">
        <v>0</v>
      </c>
      <c r="P186" s="83">
        <v>44593</v>
      </c>
      <c r="Q186" s="83">
        <v>46357</v>
      </c>
      <c r="R186" s="13" t="s">
        <v>54</v>
      </c>
      <c r="S186" s="21">
        <v>86</v>
      </c>
      <c r="T186" s="84">
        <v>66</v>
      </c>
      <c r="U186" s="85">
        <f t="shared" si="27"/>
        <v>20</v>
      </c>
      <c r="V186" s="86">
        <f t="shared" si="0"/>
        <v>0.76744186046511631</v>
      </c>
      <c r="W186" s="87">
        <f t="shared" si="18"/>
        <v>14550</v>
      </c>
      <c r="X186" s="88">
        <v>305550</v>
      </c>
      <c r="Y186" s="21" t="s">
        <v>55</v>
      </c>
      <c r="Z186" s="89">
        <v>21</v>
      </c>
      <c r="AA186" s="21">
        <v>1</v>
      </c>
      <c r="AB186" s="21" t="s">
        <v>55</v>
      </c>
      <c r="AC186" s="21">
        <v>4</v>
      </c>
      <c r="AD186" s="21">
        <v>22</v>
      </c>
      <c r="AE186" s="21">
        <v>1</v>
      </c>
      <c r="AF186" s="25" t="s">
        <v>1929</v>
      </c>
      <c r="AG186" s="25" t="s">
        <v>1930</v>
      </c>
      <c r="AH186" s="21" t="s">
        <v>1931</v>
      </c>
      <c r="AI186" s="21" t="s">
        <v>55</v>
      </c>
      <c r="AJ186" s="25" t="s">
        <v>1932</v>
      </c>
      <c r="AK186" s="8" t="s">
        <v>612</v>
      </c>
      <c r="AL186" s="90"/>
    </row>
    <row r="187" spans="1:38" ht="15.75" hidden="1" customHeight="1">
      <c r="A187" s="7" t="s">
        <v>76</v>
      </c>
      <c r="B187" s="12">
        <v>45665</v>
      </c>
      <c r="C187" s="57" t="s">
        <v>1933</v>
      </c>
      <c r="D187" s="21" t="s">
        <v>739</v>
      </c>
      <c r="E187" s="8" t="s">
        <v>79</v>
      </c>
      <c r="F187" s="21" t="s">
        <v>911</v>
      </c>
      <c r="G187" s="21" t="s">
        <v>1934</v>
      </c>
      <c r="H187" s="21" t="s">
        <v>1935</v>
      </c>
      <c r="I187" s="10">
        <v>-8091325867438480</v>
      </c>
      <c r="J187" s="10">
        <v>-3.48821794409956E+16</v>
      </c>
      <c r="K187" s="21">
        <v>1</v>
      </c>
      <c r="L187" s="21">
        <v>0</v>
      </c>
      <c r="M187" s="21">
        <v>1</v>
      </c>
      <c r="N187" s="21">
        <v>1</v>
      </c>
      <c r="O187" s="21">
        <v>160</v>
      </c>
      <c r="P187" s="83">
        <v>44956</v>
      </c>
      <c r="Q187" s="83">
        <v>45931</v>
      </c>
      <c r="R187" s="13" t="s">
        <v>54</v>
      </c>
      <c r="S187" s="21">
        <v>160</v>
      </c>
      <c r="T187" s="84">
        <v>147</v>
      </c>
      <c r="U187" s="85">
        <f t="shared" si="27"/>
        <v>13</v>
      </c>
      <c r="V187" s="86">
        <f t="shared" si="0"/>
        <v>0.91874999999999996</v>
      </c>
      <c r="W187" s="87">
        <f t="shared" si="18"/>
        <v>23963.297214569942</v>
      </c>
      <c r="X187" s="88">
        <v>782880.92</v>
      </c>
      <c r="Y187" s="21" t="s">
        <v>55</v>
      </c>
      <c r="Z187" s="89">
        <v>32.67</v>
      </c>
      <c r="AA187" s="21">
        <v>4</v>
      </c>
      <c r="AB187" s="21" t="s">
        <v>55</v>
      </c>
      <c r="AC187" s="21">
        <v>16</v>
      </c>
      <c r="AD187" s="21" t="s">
        <v>55</v>
      </c>
      <c r="AE187" s="21">
        <v>1</v>
      </c>
      <c r="AF187" s="25" t="s">
        <v>1936</v>
      </c>
      <c r="AG187" s="25" t="s">
        <v>1937</v>
      </c>
      <c r="AH187" s="21" t="s">
        <v>1938</v>
      </c>
      <c r="AI187" s="21" t="s">
        <v>55</v>
      </c>
      <c r="AJ187" s="25" t="s">
        <v>1939</v>
      </c>
      <c r="AK187" s="21" t="s">
        <v>76</v>
      </c>
      <c r="AL187" s="90"/>
    </row>
    <row r="188" spans="1:38" ht="15.75" hidden="1" customHeight="1">
      <c r="A188" s="7" t="s">
        <v>76</v>
      </c>
      <c r="B188" s="12">
        <v>45665</v>
      </c>
      <c r="C188" s="57" t="s">
        <v>1940</v>
      </c>
      <c r="D188" s="21" t="s">
        <v>739</v>
      </c>
      <c r="E188" s="8" t="s">
        <v>79</v>
      </c>
      <c r="F188" s="21" t="s">
        <v>911</v>
      </c>
      <c r="G188" s="21" t="s">
        <v>1934</v>
      </c>
      <c r="H188" s="21" t="s">
        <v>1935</v>
      </c>
      <c r="I188" s="10">
        <v>-8091325867438480</v>
      </c>
      <c r="J188" s="10">
        <v>-3.48821794409956E+16</v>
      </c>
      <c r="K188" s="21">
        <v>1</v>
      </c>
      <c r="L188" s="21">
        <v>0</v>
      </c>
      <c r="M188" s="21">
        <v>1</v>
      </c>
      <c r="N188" s="21">
        <v>1</v>
      </c>
      <c r="O188" s="21">
        <v>48</v>
      </c>
      <c r="P188" s="83">
        <v>44956</v>
      </c>
      <c r="Q188" s="83">
        <v>45931</v>
      </c>
      <c r="R188" s="13" t="s">
        <v>54</v>
      </c>
      <c r="S188" s="21">
        <v>48</v>
      </c>
      <c r="T188" s="84">
        <v>29</v>
      </c>
      <c r="U188" s="85">
        <f t="shared" si="27"/>
        <v>19</v>
      </c>
      <c r="V188" s="86">
        <f t="shared" si="0"/>
        <v>0.60416666666666663</v>
      </c>
      <c r="W188" s="87">
        <f t="shared" si="18"/>
        <v>20689.890606729892</v>
      </c>
      <c r="X188" s="88">
        <v>1592500.88</v>
      </c>
      <c r="Y188" s="21" t="s">
        <v>55</v>
      </c>
      <c r="Z188" s="89">
        <v>76.97</v>
      </c>
      <c r="AA188" s="21">
        <v>4</v>
      </c>
      <c r="AB188" s="21" t="s">
        <v>55</v>
      </c>
      <c r="AC188" s="21">
        <v>16</v>
      </c>
      <c r="AD188" s="21" t="s">
        <v>55</v>
      </c>
      <c r="AE188" s="21">
        <v>1</v>
      </c>
      <c r="AF188" s="25" t="s">
        <v>1941</v>
      </c>
      <c r="AG188" s="25" t="s">
        <v>1937</v>
      </c>
      <c r="AH188" s="21" t="s">
        <v>1938</v>
      </c>
      <c r="AI188" s="21" t="s">
        <v>1942</v>
      </c>
      <c r="AJ188" s="25" t="s">
        <v>1943</v>
      </c>
      <c r="AK188" s="21" t="s">
        <v>76</v>
      </c>
      <c r="AL188" s="90"/>
    </row>
    <row r="189" spans="1:38" ht="15.75" customHeight="1">
      <c r="A189" s="7" t="s">
        <v>76</v>
      </c>
      <c r="B189" s="12">
        <v>45681</v>
      </c>
      <c r="C189" s="57" t="s">
        <v>1944</v>
      </c>
      <c r="D189" s="21" t="s">
        <v>1279</v>
      </c>
      <c r="E189" s="8" t="s">
        <v>497</v>
      </c>
      <c r="F189" s="21" t="s">
        <v>698</v>
      </c>
      <c r="G189" s="21" t="s">
        <v>1945</v>
      </c>
      <c r="H189" s="21" t="s">
        <v>499</v>
      </c>
      <c r="I189" s="10">
        <v>-8501874054824310</v>
      </c>
      <c r="J189" s="10">
        <v>-3.50069702370858E+16</v>
      </c>
      <c r="K189" s="21">
        <v>1</v>
      </c>
      <c r="L189" s="21">
        <v>0</v>
      </c>
      <c r="M189" s="21">
        <v>1</v>
      </c>
      <c r="N189" s="21" t="s">
        <v>134</v>
      </c>
      <c r="O189" s="21">
        <v>15</v>
      </c>
      <c r="P189" s="83">
        <v>45301</v>
      </c>
      <c r="Q189" s="83">
        <v>45838</v>
      </c>
      <c r="R189" s="13" t="s">
        <v>54</v>
      </c>
      <c r="S189" s="21">
        <v>48</v>
      </c>
      <c r="T189" s="84">
        <v>33</v>
      </c>
      <c r="U189" s="85">
        <f t="shared" si="27"/>
        <v>15</v>
      </c>
      <c r="V189" s="86">
        <f t="shared" si="0"/>
        <v>0.6875</v>
      </c>
      <c r="W189" s="87">
        <f t="shared" si="18"/>
        <v>15078.985160363811</v>
      </c>
      <c r="X189" s="88">
        <v>315000</v>
      </c>
      <c r="Y189" s="21" t="s">
        <v>55</v>
      </c>
      <c r="Z189" s="89">
        <v>20.89</v>
      </c>
      <c r="AA189" s="21">
        <v>1</v>
      </c>
      <c r="AB189" s="21" t="s">
        <v>55</v>
      </c>
      <c r="AC189" s="21">
        <v>4</v>
      </c>
      <c r="AD189" s="21">
        <v>12</v>
      </c>
      <c r="AE189" s="21">
        <v>1</v>
      </c>
      <c r="AF189" s="25" t="s">
        <v>1946</v>
      </c>
      <c r="AG189" s="25" t="s">
        <v>1947</v>
      </c>
      <c r="AH189" s="25" t="s">
        <v>1948</v>
      </c>
      <c r="AI189" s="21" t="s">
        <v>1949</v>
      </c>
      <c r="AJ189" s="25" t="s">
        <v>1950</v>
      </c>
      <c r="AK189" s="21" t="s">
        <v>76</v>
      </c>
      <c r="AL189" s="90"/>
    </row>
    <row r="190" spans="1:38" ht="15.75" hidden="1" customHeight="1">
      <c r="A190" s="7" t="s">
        <v>147</v>
      </c>
      <c r="B190" s="12">
        <v>45664</v>
      </c>
      <c r="C190" s="57" t="s">
        <v>1951</v>
      </c>
      <c r="D190" s="21" t="s">
        <v>298</v>
      </c>
      <c r="E190" s="8" t="s">
        <v>79</v>
      </c>
      <c r="F190" s="21" t="s">
        <v>339</v>
      </c>
      <c r="G190" s="21" t="s">
        <v>1952</v>
      </c>
      <c r="H190" s="21" t="s">
        <v>1953</v>
      </c>
      <c r="I190" s="10" t="s">
        <v>1954</v>
      </c>
      <c r="J190" s="10" t="s">
        <v>1955</v>
      </c>
      <c r="K190" s="21">
        <v>1</v>
      </c>
      <c r="L190" s="21">
        <v>1</v>
      </c>
      <c r="M190" s="21">
        <v>0</v>
      </c>
      <c r="N190" s="21">
        <v>1</v>
      </c>
      <c r="O190" s="21">
        <v>38</v>
      </c>
      <c r="P190" s="83">
        <v>45505</v>
      </c>
      <c r="Q190" s="83">
        <v>46722</v>
      </c>
      <c r="R190" s="13" t="s">
        <v>85</v>
      </c>
      <c r="S190" s="21">
        <v>38</v>
      </c>
      <c r="T190" s="84">
        <v>31</v>
      </c>
      <c r="U190" s="85">
        <f t="shared" si="27"/>
        <v>7</v>
      </c>
      <c r="V190" s="86">
        <f t="shared" si="0"/>
        <v>0.81578947368421051</v>
      </c>
      <c r="W190" s="87">
        <f t="shared" si="18"/>
        <v>13386.581469648561</v>
      </c>
      <c r="X190" s="88">
        <v>419000</v>
      </c>
      <c r="Y190" s="21" t="s">
        <v>55</v>
      </c>
      <c r="Z190" s="89">
        <v>31.3</v>
      </c>
      <c r="AA190" s="21">
        <v>2</v>
      </c>
      <c r="AB190" s="21" t="s">
        <v>55</v>
      </c>
      <c r="AC190" s="21">
        <v>19</v>
      </c>
      <c r="AD190" s="21">
        <v>2</v>
      </c>
      <c r="AE190" s="21">
        <v>1</v>
      </c>
      <c r="AF190" s="25" t="s">
        <v>1956</v>
      </c>
      <c r="AG190" s="25" t="s">
        <v>1957</v>
      </c>
      <c r="AH190" s="25" t="s">
        <v>1958</v>
      </c>
      <c r="AI190" s="21" t="s">
        <v>1949</v>
      </c>
      <c r="AJ190" s="25" t="s">
        <v>1959</v>
      </c>
      <c r="AK190" s="21" t="s">
        <v>147</v>
      </c>
      <c r="AL190" s="90"/>
    </row>
    <row r="191" spans="1:38" ht="15.75" customHeight="1">
      <c r="A191" s="64"/>
      <c r="B191" s="65"/>
      <c r="C191" s="61"/>
      <c r="D191" s="61"/>
      <c r="E191" s="61"/>
      <c r="F191" s="61"/>
      <c r="G191" s="61"/>
      <c r="H191" s="61"/>
      <c r="I191" s="61"/>
      <c r="J191" s="61"/>
      <c r="K191" s="61"/>
      <c r="L191" s="61"/>
      <c r="M191" s="61"/>
      <c r="N191" s="61"/>
      <c r="O191" s="61"/>
      <c r="P191" s="65"/>
      <c r="Q191" s="65"/>
      <c r="R191" s="61"/>
      <c r="S191" s="61"/>
      <c r="T191" s="61"/>
      <c r="U191" s="61"/>
      <c r="V191" s="61"/>
      <c r="W191" s="61"/>
      <c r="X191" s="61"/>
      <c r="Y191" s="61"/>
      <c r="Z191" s="114"/>
      <c r="AA191" s="61"/>
      <c r="AB191" s="114"/>
      <c r="AC191" s="61"/>
      <c r="AD191" s="61"/>
      <c r="AE191" s="61"/>
      <c r="AF191" s="115"/>
      <c r="AG191" s="115"/>
      <c r="AH191" s="115"/>
      <c r="AI191" s="61"/>
      <c r="AJ191" s="115"/>
      <c r="AK191" s="61"/>
      <c r="AL191" s="61"/>
    </row>
    <row r="192" spans="1:38" ht="15.75" customHeight="1">
      <c r="A192" s="64"/>
      <c r="B192" s="65"/>
      <c r="C192" s="61"/>
      <c r="D192" s="61"/>
      <c r="E192" s="61"/>
      <c r="F192" s="61"/>
      <c r="G192" s="61"/>
      <c r="H192" s="61"/>
      <c r="I192" s="61"/>
      <c r="J192" s="61"/>
      <c r="K192" s="61"/>
      <c r="L192" s="61"/>
      <c r="M192" s="61"/>
      <c r="N192" s="61"/>
      <c r="O192" s="61"/>
      <c r="P192" s="65"/>
      <c r="Q192" s="65"/>
      <c r="R192" s="61"/>
      <c r="S192" s="61"/>
      <c r="T192" s="61"/>
      <c r="U192" s="61"/>
      <c r="V192" s="61"/>
      <c r="W192" s="61"/>
      <c r="X192" s="61"/>
      <c r="Y192" s="61"/>
      <c r="Z192" s="114"/>
      <c r="AA192" s="61"/>
      <c r="AB192" s="114"/>
      <c r="AC192" s="61"/>
      <c r="AD192" s="61"/>
      <c r="AE192" s="61"/>
      <c r="AF192" s="115"/>
      <c r="AG192" s="115"/>
      <c r="AH192" s="115"/>
      <c r="AI192" s="61"/>
      <c r="AJ192" s="115"/>
      <c r="AK192" s="61"/>
      <c r="AL192" s="61"/>
    </row>
    <row r="193" spans="1:38" ht="15.75" customHeight="1">
      <c r="A193" s="64"/>
      <c r="B193" s="65"/>
      <c r="C193" s="61"/>
      <c r="D193" s="61"/>
      <c r="E193" s="61"/>
      <c r="F193" s="61"/>
      <c r="G193" s="61"/>
      <c r="H193" s="61"/>
      <c r="I193" s="61"/>
      <c r="J193" s="61"/>
      <c r="K193" s="61"/>
      <c r="L193" s="61"/>
      <c r="M193" s="61"/>
      <c r="N193" s="61"/>
      <c r="O193" s="61"/>
      <c r="P193" s="65"/>
      <c r="Q193" s="65"/>
      <c r="R193" s="61"/>
      <c r="S193" s="61"/>
      <c r="T193" s="61"/>
      <c r="U193" s="61"/>
      <c r="V193" s="61"/>
      <c r="W193" s="61"/>
      <c r="X193" s="61"/>
      <c r="Y193" s="61"/>
      <c r="Z193" s="114"/>
      <c r="AA193" s="61"/>
      <c r="AB193" s="114"/>
      <c r="AC193" s="61"/>
      <c r="AD193" s="61"/>
      <c r="AE193" s="61"/>
      <c r="AF193" s="115"/>
      <c r="AG193" s="115"/>
      <c r="AH193" s="115"/>
      <c r="AI193" s="61"/>
      <c r="AJ193" s="115"/>
      <c r="AK193" s="61"/>
      <c r="AL193" s="61"/>
    </row>
    <row r="194" spans="1:38" ht="15.75" customHeight="1">
      <c r="A194" s="64"/>
      <c r="B194" s="65"/>
      <c r="C194" s="61"/>
      <c r="D194" s="61"/>
      <c r="E194" s="61"/>
      <c r="F194" s="61"/>
      <c r="G194" s="61"/>
      <c r="H194" s="61"/>
      <c r="I194" s="61"/>
      <c r="J194" s="61"/>
      <c r="K194" s="61"/>
      <c r="L194" s="61"/>
      <c r="M194" s="61"/>
      <c r="N194" s="61"/>
      <c r="O194" s="61"/>
      <c r="P194" s="65"/>
      <c r="Q194" s="65"/>
      <c r="R194" s="61"/>
      <c r="S194" s="61"/>
      <c r="T194" s="61"/>
      <c r="U194" s="61"/>
      <c r="V194" s="61"/>
      <c r="W194" s="61"/>
      <c r="X194" s="61"/>
      <c r="Y194" s="61"/>
      <c r="Z194" s="114"/>
      <c r="AA194" s="61"/>
      <c r="AB194" s="114"/>
      <c r="AC194" s="61"/>
      <c r="AD194" s="61"/>
      <c r="AE194" s="61"/>
      <c r="AF194" s="115"/>
      <c r="AG194" s="115"/>
      <c r="AH194" s="115"/>
      <c r="AI194" s="61"/>
      <c r="AJ194" s="115"/>
      <c r="AK194" s="61"/>
      <c r="AL194" s="61"/>
    </row>
    <row r="195" spans="1:38" ht="15.75" customHeight="1">
      <c r="A195" s="64"/>
      <c r="B195" s="65"/>
      <c r="C195" s="61"/>
      <c r="D195" s="61"/>
      <c r="E195" s="61"/>
      <c r="F195" s="61"/>
      <c r="G195" s="61"/>
      <c r="H195" s="61"/>
      <c r="I195" s="61"/>
      <c r="J195" s="61"/>
      <c r="K195" s="61"/>
      <c r="L195" s="61"/>
      <c r="M195" s="61"/>
      <c r="N195" s="61"/>
      <c r="O195" s="61"/>
      <c r="P195" s="65"/>
      <c r="Q195" s="65"/>
      <c r="R195" s="61"/>
      <c r="S195" s="61"/>
      <c r="T195" s="61"/>
      <c r="U195" s="61"/>
      <c r="V195" s="61"/>
      <c r="W195" s="61"/>
      <c r="X195" s="61"/>
      <c r="Y195" s="61"/>
      <c r="Z195" s="114"/>
      <c r="AA195" s="61"/>
      <c r="AB195" s="114"/>
      <c r="AC195" s="61"/>
      <c r="AD195" s="61"/>
      <c r="AE195" s="61"/>
      <c r="AF195" s="115"/>
      <c r="AG195" s="115"/>
      <c r="AH195" s="115"/>
      <c r="AI195" s="61"/>
      <c r="AJ195" s="115"/>
      <c r="AK195" s="61"/>
      <c r="AL195" s="61"/>
    </row>
    <row r="196" spans="1:38" ht="15.75" customHeight="1">
      <c r="A196" s="64"/>
      <c r="B196" s="65"/>
      <c r="C196" s="61"/>
      <c r="D196" s="61"/>
      <c r="E196" s="61"/>
      <c r="F196" s="61"/>
      <c r="G196" s="61"/>
      <c r="H196" s="61"/>
      <c r="I196" s="61"/>
      <c r="J196" s="61"/>
      <c r="K196" s="61"/>
      <c r="L196" s="61"/>
      <c r="M196" s="61"/>
      <c r="N196" s="61"/>
      <c r="O196" s="61"/>
      <c r="P196" s="65"/>
      <c r="Q196" s="65"/>
      <c r="R196" s="61"/>
      <c r="S196" s="61"/>
      <c r="T196" s="61"/>
      <c r="U196" s="61"/>
      <c r="V196" s="61"/>
      <c r="W196" s="61"/>
      <c r="X196" s="61"/>
      <c r="Y196" s="61"/>
      <c r="Z196" s="114"/>
      <c r="AA196" s="61"/>
      <c r="AB196" s="114"/>
      <c r="AC196" s="61"/>
      <c r="AD196" s="61"/>
      <c r="AE196" s="61"/>
      <c r="AF196" s="115"/>
      <c r="AG196" s="115"/>
      <c r="AH196" s="115"/>
      <c r="AI196" s="61"/>
      <c r="AJ196" s="115"/>
      <c r="AK196" s="61"/>
      <c r="AL196" s="61"/>
    </row>
    <row r="197" spans="1:38" ht="15.75" customHeight="1">
      <c r="A197" s="64"/>
      <c r="B197" s="65"/>
      <c r="C197" s="61"/>
      <c r="D197" s="61"/>
      <c r="E197" s="61"/>
      <c r="F197" s="61"/>
      <c r="G197" s="61"/>
      <c r="H197" s="61"/>
      <c r="I197" s="61"/>
      <c r="J197" s="61"/>
      <c r="K197" s="61"/>
      <c r="L197" s="61"/>
      <c r="M197" s="61"/>
      <c r="N197" s="61"/>
      <c r="O197" s="61"/>
      <c r="P197" s="65"/>
      <c r="Q197" s="65"/>
      <c r="R197" s="61"/>
      <c r="S197" s="61"/>
      <c r="T197" s="61"/>
      <c r="U197" s="61"/>
      <c r="V197" s="61"/>
      <c r="W197" s="61"/>
      <c r="X197" s="61"/>
      <c r="Y197" s="61"/>
      <c r="Z197" s="114"/>
      <c r="AA197" s="61"/>
      <c r="AB197" s="114"/>
      <c r="AC197" s="61"/>
      <c r="AD197" s="61"/>
      <c r="AE197" s="61"/>
      <c r="AF197" s="115"/>
      <c r="AG197" s="115"/>
      <c r="AH197" s="115"/>
      <c r="AI197" s="61"/>
      <c r="AJ197" s="115"/>
      <c r="AK197" s="61"/>
      <c r="AL197" s="61"/>
    </row>
    <row r="198" spans="1:38" ht="15.75" customHeight="1">
      <c r="A198" s="64"/>
      <c r="B198" s="65"/>
      <c r="C198" s="61"/>
      <c r="D198" s="61"/>
      <c r="E198" s="61"/>
      <c r="F198" s="61"/>
      <c r="G198" s="61"/>
      <c r="H198" s="61"/>
      <c r="I198" s="61"/>
      <c r="J198" s="61"/>
      <c r="K198" s="61"/>
      <c r="L198" s="61"/>
      <c r="M198" s="61"/>
      <c r="N198" s="61"/>
      <c r="O198" s="61"/>
      <c r="P198" s="65"/>
      <c r="Q198" s="65"/>
      <c r="R198" s="61"/>
      <c r="S198" s="61"/>
      <c r="T198" s="61"/>
      <c r="U198" s="61"/>
      <c r="V198" s="61"/>
      <c r="W198" s="61"/>
      <c r="X198" s="61"/>
      <c r="Y198" s="61"/>
      <c r="Z198" s="114"/>
      <c r="AA198" s="61"/>
      <c r="AB198" s="114"/>
      <c r="AC198" s="61"/>
      <c r="AD198" s="61"/>
      <c r="AE198" s="61"/>
      <c r="AF198" s="115"/>
      <c r="AG198" s="115"/>
      <c r="AH198" s="115"/>
      <c r="AI198" s="61"/>
      <c r="AJ198" s="115"/>
      <c r="AK198" s="61"/>
      <c r="AL198" s="61"/>
    </row>
    <row r="199" spans="1:38" ht="15.75" customHeight="1">
      <c r="A199" s="64"/>
      <c r="B199" s="65"/>
      <c r="C199" s="61"/>
      <c r="D199" s="61"/>
      <c r="E199" s="61"/>
      <c r="F199" s="61"/>
      <c r="G199" s="61"/>
      <c r="H199" s="61"/>
      <c r="I199" s="61"/>
      <c r="J199" s="61"/>
      <c r="K199" s="61"/>
      <c r="L199" s="61"/>
      <c r="M199" s="61"/>
      <c r="N199" s="61"/>
      <c r="O199" s="61"/>
      <c r="P199" s="65"/>
      <c r="Q199" s="65"/>
      <c r="R199" s="61"/>
      <c r="S199" s="61"/>
      <c r="T199" s="61"/>
      <c r="U199" s="61"/>
      <c r="V199" s="61"/>
      <c r="W199" s="61"/>
      <c r="X199" s="61"/>
      <c r="Y199" s="61"/>
      <c r="Z199" s="114"/>
      <c r="AA199" s="61"/>
      <c r="AB199" s="114"/>
      <c r="AC199" s="61"/>
      <c r="AD199" s="61"/>
      <c r="AE199" s="61"/>
      <c r="AF199" s="115"/>
      <c r="AG199" s="115"/>
      <c r="AH199" s="115"/>
      <c r="AI199" s="61"/>
      <c r="AJ199" s="115"/>
      <c r="AK199" s="61"/>
      <c r="AL199" s="61"/>
    </row>
    <row r="200" spans="1:38" ht="15.75" customHeight="1">
      <c r="A200" s="64"/>
      <c r="B200" s="65"/>
      <c r="C200" s="61"/>
      <c r="D200" s="61"/>
      <c r="E200" s="61"/>
      <c r="F200" s="61"/>
      <c r="G200" s="61"/>
      <c r="H200" s="61"/>
      <c r="I200" s="61"/>
      <c r="J200" s="61"/>
      <c r="K200" s="61"/>
      <c r="L200" s="61"/>
      <c r="M200" s="61"/>
      <c r="N200" s="61"/>
      <c r="O200" s="61"/>
      <c r="P200" s="65"/>
      <c r="Q200" s="65"/>
      <c r="R200" s="61"/>
      <c r="S200" s="61"/>
      <c r="T200" s="61"/>
      <c r="U200" s="61"/>
      <c r="V200" s="61"/>
      <c r="W200" s="61"/>
      <c r="X200" s="61"/>
      <c r="Y200" s="61"/>
      <c r="Z200" s="114"/>
      <c r="AA200" s="61"/>
      <c r="AB200" s="114"/>
      <c r="AC200" s="61"/>
      <c r="AD200" s="61"/>
      <c r="AE200" s="61"/>
      <c r="AF200" s="115"/>
      <c r="AG200" s="115"/>
      <c r="AH200" s="115"/>
      <c r="AI200" s="61"/>
      <c r="AJ200" s="115"/>
      <c r="AK200" s="61"/>
      <c r="AL200" s="61"/>
    </row>
    <row r="201" spans="1:38" ht="15.75" customHeight="1">
      <c r="A201" s="64"/>
      <c r="B201" s="65"/>
      <c r="C201" s="61"/>
      <c r="D201" s="61"/>
      <c r="E201" s="61"/>
      <c r="F201" s="61"/>
      <c r="G201" s="61"/>
      <c r="H201" s="61"/>
      <c r="I201" s="61"/>
      <c r="J201" s="61"/>
      <c r="K201" s="61"/>
      <c r="L201" s="61"/>
      <c r="M201" s="61"/>
      <c r="N201" s="61"/>
      <c r="O201" s="61"/>
      <c r="P201" s="65"/>
      <c r="Q201" s="65"/>
      <c r="R201" s="61"/>
      <c r="S201" s="61"/>
      <c r="T201" s="61"/>
      <c r="U201" s="61"/>
      <c r="V201" s="61"/>
      <c r="W201" s="61"/>
      <c r="X201" s="61"/>
      <c r="Y201" s="61"/>
      <c r="Z201" s="114"/>
      <c r="AA201" s="61"/>
      <c r="AB201" s="114"/>
      <c r="AC201" s="61"/>
      <c r="AD201" s="61"/>
      <c r="AE201" s="61"/>
      <c r="AF201" s="115"/>
      <c r="AG201" s="115"/>
      <c r="AH201" s="115"/>
      <c r="AI201" s="61"/>
      <c r="AJ201" s="115"/>
      <c r="AK201" s="61"/>
      <c r="AL201" s="61"/>
    </row>
    <row r="202" spans="1:38" ht="15.75" customHeight="1">
      <c r="A202" s="64"/>
      <c r="B202" s="65"/>
      <c r="C202" s="61"/>
      <c r="D202" s="61"/>
      <c r="E202" s="61"/>
      <c r="F202" s="61"/>
      <c r="G202" s="61"/>
      <c r="H202" s="61"/>
      <c r="I202" s="61"/>
      <c r="J202" s="61"/>
      <c r="K202" s="61"/>
      <c r="L202" s="61"/>
      <c r="M202" s="61"/>
      <c r="N202" s="61"/>
      <c r="O202" s="61"/>
      <c r="P202" s="65"/>
      <c r="Q202" s="65"/>
      <c r="R202" s="61"/>
      <c r="S202" s="61"/>
      <c r="T202" s="61"/>
      <c r="U202" s="61"/>
      <c r="V202" s="61"/>
      <c r="W202" s="61"/>
      <c r="X202" s="61"/>
      <c r="Y202" s="61"/>
      <c r="Z202" s="114"/>
      <c r="AA202" s="61"/>
      <c r="AB202" s="114"/>
      <c r="AC202" s="61"/>
      <c r="AD202" s="61"/>
      <c r="AE202" s="61"/>
      <c r="AF202" s="115"/>
      <c r="AG202" s="115"/>
      <c r="AH202" s="115"/>
      <c r="AI202" s="61"/>
      <c r="AJ202" s="115"/>
      <c r="AK202" s="61"/>
      <c r="AL202" s="61"/>
    </row>
    <row r="203" spans="1:38" ht="15.75" customHeight="1">
      <c r="A203" s="64"/>
      <c r="B203" s="65"/>
      <c r="C203" s="61"/>
      <c r="D203" s="61"/>
      <c r="E203" s="61"/>
      <c r="F203" s="61"/>
      <c r="G203" s="61"/>
      <c r="H203" s="61"/>
      <c r="I203" s="61"/>
      <c r="J203" s="61"/>
      <c r="K203" s="61"/>
      <c r="L203" s="61"/>
      <c r="M203" s="61"/>
      <c r="N203" s="61"/>
      <c r="O203" s="61"/>
      <c r="P203" s="65"/>
      <c r="Q203" s="65"/>
      <c r="R203" s="61"/>
      <c r="S203" s="61"/>
      <c r="T203" s="61"/>
      <c r="U203" s="61"/>
      <c r="V203" s="61"/>
      <c r="W203" s="61"/>
      <c r="X203" s="61"/>
      <c r="Y203" s="61"/>
      <c r="Z203" s="114"/>
      <c r="AA203" s="61"/>
      <c r="AB203" s="114"/>
      <c r="AC203" s="61"/>
      <c r="AD203" s="61"/>
      <c r="AE203" s="61"/>
      <c r="AF203" s="115"/>
      <c r="AG203" s="115"/>
      <c r="AH203" s="115"/>
      <c r="AI203" s="61"/>
      <c r="AJ203" s="115"/>
      <c r="AK203" s="61"/>
      <c r="AL203" s="61"/>
    </row>
    <row r="204" spans="1:38" ht="15.75" customHeight="1">
      <c r="A204" s="64"/>
      <c r="B204" s="65"/>
      <c r="C204" s="61"/>
      <c r="D204" s="61"/>
      <c r="E204" s="61"/>
      <c r="F204" s="61"/>
      <c r="G204" s="61"/>
      <c r="H204" s="61"/>
      <c r="I204" s="61"/>
      <c r="J204" s="61"/>
      <c r="K204" s="61"/>
      <c r="L204" s="61"/>
      <c r="M204" s="61"/>
      <c r="N204" s="61"/>
      <c r="O204" s="61"/>
      <c r="P204" s="65"/>
      <c r="Q204" s="65"/>
      <c r="R204" s="61"/>
      <c r="S204" s="61"/>
      <c r="T204" s="61"/>
      <c r="U204" s="61"/>
      <c r="V204" s="61"/>
      <c r="W204" s="61"/>
      <c r="X204" s="61"/>
      <c r="Y204" s="61"/>
      <c r="Z204" s="114"/>
      <c r="AA204" s="61"/>
      <c r="AB204" s="114"/>
      <c r="AC204" s="61"/>
      <c r="AD204" s="61"/>
      <c r="AE204" s="61"/>
      <c r="AF204" s="115"/>
      <c r="AG204" s="115"/>
      <c r="AH204" s="115"/>
      <c r="AI204" s="61"/>
      <c r="AJ204" s="115"/>
      <c r="AK204" s="61"/>
      <c r="AL204" s="61"/>
    </row>
    <row r="205" spans="1:38" ht="15.75" customHeight="1">
      <c r="A205" s="64"/>
      <c r="B205" s="65"/>
      <c r="C205" s="61"/>
      <c r="D205" s="61"/>
      <c r="E205" s="61"/>
      <c r="F205" s="61"/>
      <c r="G205" s="61"/>
      <c r="H205" s="61"/>
      <c r="I205" s="61"/>
      <c r="J205" s="61"/>
      <c r="K205" s="61"/>
      <c r="L205" s="61"/>
      <c r="M205" s="61"/>
      <c r="N205" s="61"/>
      <c r="O205" s="61"/>
      <c r="P205" s="65"/>
      <c r="Q205" s="65"/>
      <c r="R205" s="61"/>
      <c r="S205" s="61"/>
      <c r="T205" s="61"/>
      <c r="U205" s="61"/>
      <c r="V205" s="61"/>
      <c r="W205" s="61"/>
      <c r="X205" s="61"/>
      <c r="Y205" s="61"/>
      <c r="Z205" s="114"/>
      <c r="AA205" s="61"/>
      <c r="AB205" s="114"/>
      <c r="AC205" s="61"/>
      <c r="AD205" s="61"/>
      <c r="AE205" s="61"/>
      <c r="AF205" s="115"/>
      <c r="AG205" s="115"/>
      <c r="AH205" s="115"/>
      <c r="AI205" s="61"/>
      <c r="AJ205" s="115"/>
      <c r="AK205" s="61"/>
      <c r="AL205" s="61"/>
    </row>
    <row r="206" spans="1:38" ht="15.75" customHeight="1">
      <c r="A206" s="64"/>
      <c r="B206" s="65"/>
      <c r="C206" s="61"/>
      <c r="D206" s="61"/>
      <c r="E206" s="61"/>
      <c r="F206" s="61"/>
      <c r="G206" s="61"/>
      <c r="H206" s="61"/>
      <c r="I206" s="61"/>
      <c r="J206" s="61"/>
      <c r="K206" s="61"/>
      <c r="L206" s="61"/>
      <c r="M206" s="61"/>
      <c r="N206" s="61"/>
      <c r="O206" s="61"/>
      <c r="P206" s="65"/>
      <c r="Q206" s="65"/>
      <c r="R206" s="61"/>
      <c r="S206" s="61"/>
      <c r="T206" s="61"/>
      <c r="U206" s="61"/>
      <c r="V206" s="61"/>
      <c r="W206" s="61"/>
      <c r="X206" s="61"/>
      <c r="Y206" s="61"/>
      <c r="Z206" s="114"/>
      <c r="AA206" s="61"/>
      <c r="AB206" s="114"/>
      <c r="AC206" s="61"/>
      <c r="AD206" s="61"/>
      <c r="AE206" s="61"/>
      <c r="AF206" s="115"/>
      <c r="AG206" s="115"/>
      <c r="AH206" s="115"/>
      <c r="AI206" s="61"/>
      <c r="AJ206" s="115"/>
      <c r="AK206" s="61"/>
      <c r="AL206" s="61"/>
    </row>
    <row r="207" spans="1:38" ht="15.75" customHeight="1">
      <c r="A207" s="64"/>
      <c r="B207" s="65"/>
      <c r="C207" s="61"/>
      <c r="D207" s="61"/>
      <c r="E207" s="61"/>
      <c r="F207" s="61"/>
      <c r="G207" s="61"/>
      <c r="H207" s="61"/>
      <c r="I207" s="61"/>
      <c r="J207" s="61"/>
      <c r="K207" s="61"/>
      <c r="L207" s="61"/>
      <c r="M207" s="61"/>
      <c r="N207" s="61"/>
      <c r="O207" s="61"/>
      <c r="P207" s="65"/>
      <c r="Q207" s="65"/>
      <c r="R207" s="61"/>
      <c r="S207" s="61"/>
      <c r="T207" s="61"/>
      <c r="U207" s="61"/>
      <c r="V207" s="61"/>
      <c r="W207" s="61"/>
      <c r="X207" s="61"/>
      <c r="Y207" s="61"/>
      <c r="Z207" s="114"/>
      <c r="AA207" s="61"/>
      <c r="AB207" s="114"/>
      <c r="AC207" s="61"/>
      <c r="AD207" s="61"/>
      <c r="AE207" s="61"/>
      <c r="AF207" s="115"/>
      <c r="AG207" s="115"/>
      <c r="AH207" s="115"/>
      <c r="AI207" s="61"/>
      <c r="AJ207" s="115"/>
      <c r="AK207" s="61"/>
      <c r="AL207" s="61"/>
    </row>
    <row r="208" spans="1:38" ht="15.75" customHeight="1">
      <c r="A208" s="64"/>
      <c r="B208" s="65"/>
      <c r="C208" s="61"/>
      <c r="D208" s="61"/>
      <c r="E208" s="61"/>
      <c r="F208" s="61"/>
      <c r="G208" s="61"/>
      <c r="H208" s="61"/>
      <c r="I208" s="61"/>
      <c r="J208" s="61"/>
      <c r="K208" s="61"/>
      <c r="L208" s="61"/>
      <c r="M208" s="61"/>
      <c r="N208" s="61"/>
      <c r="O208" s="61"/>
      <c r="P208" s="65"/>
      <c r="Q208" s="65"/>
      <c r="R208" s="61"/>
      <c r="S208" s="61"/>
      <c r="T208" s="61"/>
      <c r="U208" s="61"/>
      <c r="V208" s="61"/>
      <c r="W208" s="61"/>
      <c r="X208" s="61"/>
      <c r="Y208" s="61"/>
      <c r="Z208" s="114"/>
      <c r="AA208" s="61"/>
      <c r="AB208" s="114"/>
      <c r="AC208" s="61"/>
      <c r="AD208" s="61"/>
      <c r="AE208" s="61"/>
      <c r="AF208" s="115"/>
      <c r="AG208" s="115"/>
      <c r="AH208" s="115"/>
      <c r="AI208" s="61"/>
      <c r="AJ208" s="115"/>
      <c r="AK208" s="61"/>
      <c r="AL208" s="61"/>
    </row>
    <row r="209" spans="1:38" ht="15.75" customHeight="1">
      <c r="A209" s="64"/>
      <c r="B209" s="65"/>
      <c r="C209" s="61"/>
      <c r="D209" s="61"/>
      <c r="E209" s="61"/>
      <c r="F209" s="61"/>
      <c r="G209" s="61"/>
      <c r="H209" s="61"/>
      <c r="I209" s="61"/>
      <c r="J209" s="61"/>
      <c r="K209" s="61"/>
      <c r="L209" s="61"/>
      <c r="M209" s="61"/>
      <c r="N209" s="61"/>
      <c r="O209" s="61"/>
      <c r="P209" s="65"/>
      <c r="Q209" s="65"/>
      <c r="R209" s="61"/>
      <c r="S209" s="61"/>
      <c r="T209" s="61"/>
      <c r="U209" s="61"/>
      <c r="V209" s="61"/>
      <c r="W209" s="61"/>
      <c r="X209" s="61"/>
      <c r="Y209" s="61"/>
      <c r="Z209" s="114"/>
      <c r="AA209" s="61"/>
      <c r="AB209" s="114"/>
      <c r="AC209" s="61"/>
      <c r="AD209" s="61"/>
      <c r="AE209" s="61"/>
      <c r="AF209" s="115"/>
      <c r="AG209" s="115"/>
      <c r="AH209" s="115"/>
      <c r="AI209" s="61"/>
      <c r="AJ209" s="115"/>
      <c r="AK209" s="61"/>
      <c r="AL209" s="61"/>
    </row>
    <row r="210" spans="1:38" ht="15.75" customHeight="1">
      <c r="A210" s="64"/>
      <c r="B210" s="65"/>
      <c r="C210" s="61"/>
      <c r="D210" s="61"/>
      <c r="E210" s="61"/>
      <c r="F210" s="61"/>
      <c r="G210" s="61"/>
      <c r="H210" s="61"/>
      <c r="I210" s="61"/>
      <c r="J210" s="61"/>
      <c r="K210" s="61"/>
      <c r="L210" s="61"/>
      <c r="M210" s="61"/>
      <c r="N210" s="61"/>
      <c r="O210" s="61"/>
      <c r="P210" s="65"/>
      <c r="Q210" s="65"/>
      <c r="R210" s="61"/>
      <c r="S210" s="61"/>
      <c r="T210" s="61"/>
      <c r="U210" s="61"/>
      <c r="V210" s="61"/>
      <c r="W210" s="61"/>
      <c r="X210" s="61"/>
      <c r="Y210" s="61"/>
      <c r="Z210" s="114"/>
      <c r="AA210" s="61"/>
      <c r="AB210" s="114"/>
      <c r="AC210" s="61"/>
      <c r="AD210" s="61"/>
      <c r="AE210" s="61"/>
      <c r="AF210" s="115"/>
      <c r="AG210" s="115"/>
      <c r="AH210" s="115"/>
      <c r="AI210" s="61"/>
      <c r="AJ210" s="115"/>
      <c r="AK210" s="61"/>
      <c r="AL210" s="61"/>
    </row>
    <row r="211" spans="1:38" ht="15.75" customHeight="1">
      <c r="A211" s="64"/>
      <c r="B211" s="65"/>
      <c r="C211" s="61"/>
      <c r="D211" s="61"/>
      <c r="E211" s="61"/>
      <c r="F211" s="61"/>
      <c r="G211" s="61"/>
      <c r="H211" s="61"/>
      <c r="I211" s="61"/>
      <c r="J211" s="61"/>
      <c r="K211" s="61"/>
      <c r="L211" s="61"/>
      <c r="M211" s="61"/>
      <c r="N211" s="61"/>
      <c r="O211" s="61"/>
      <c r="P211" s="65"/>
      <c r="Q211" s="65"/>
      <c r="R211" s="61"/>
      <c r="S211" s="61"/>
      <c r="T211" s="61"/>
      <c r="U211" s="61"/>
      <c r="V211" s="61"/>
      <c r="W211" s="61"/>
      <c r="X211" s="61"/>
      <c r="Y211" s="61"/>
      <c r="Z211" s="114"/>
      <c r="AA211" s="61"/>
      <c r="AB211" s="114"/>
      <c r="AC211" s="61"/>
      <c r="AD211" s="61"/>
      <c r="AE211" s="61"/>
      <c r="AF211" s="115"/>
      <c r="AG211" s="115"/>
      <c r="AH211" s="115"/>
      <c r="AI211" s="61"/>
      <c r="AJ211" s="115"/>
      <c r="AK211" s="61"/>
      <c r="AL211" s="61"/>
    </row>
    <row r="212" spans="1:38" ht="15.75" customHeight="1">
      <c r="A212" s="64"/>
      <c r="B212" s="65"/>
      <c r="C212" s="61"/>
      <c r="D212" s="61"/>
      <c r="E212" s="61"/>
      <c r="F212" s="61"/>
      <c r="G212" s="61"/>
      <c r="H212" s="61"/>
      <c r="I212" s="61"/>
      <c r="J212" s="61"/>
      <c r="K212" s="61"/>
      <c r="L212" s="61"/>
      <c r="M212" s="61"/>
      <c r="N212" s="61"/>
      <c r="O212" s="61"/>
      <c r="P212" s="65"/>
      <c r="Q212" s="65"/>
      <c r="R212" s="61"/>
      <c r="S212" s="61"/>
      <c r="T212" s="61"/>
      <c r="U212" s="61"/>
      <c r="V212" s="61"/>
      <c r="W212" s="61"/>
      <c r="X212" s="61"/>
      <c r="Y212" s="61"/>
      <c r="Z212" s="114"/>
      <c r="AA212" s="61"/>
      <c r="AB212" s="114"/>
      <c r="AC212" s="61"/>
      <c r="AD212" s="61"/>
      <c r="AE212" s="61"/>
      <c r="AF212" s="115"/>
      <c r="AG212" s="115"/>
      <c r="AH212" s="115"/>
      <c r="AI212" s="61"/>
      <c r="AJ212" s="115"/>
      <c r="AK212" s="61"/>
      <c r="AL212" s="61"/>
    </row>
    <row r="213" spans="1:38" ht="15.75" customHeight="1">
      <c r="A213" s="64"/>
      <c r="B213" s="65"/>
      <c r="C213" s="61"/>
      <c r="D213" s="61"/>
      <c r="E213" s="61"/>
      <c r="F213" s="61"/>
      <c r="G213" s="61"/>
      <c r="H213" s="61"/>
      <c r="I213" s="61"/>
      <c r="J213" s="61"/>
      <c r="K213" s="61"/>
      <c r="L213" s="61"/>
      <c r="M213" s="61"/>
      <c r="N213" s="61"/>
      <c r="O213" s="61"/>
      <c r="P213" s="65"/>
      <c r="Q213" s="65"/>
      <c r="R213" s="61"/>
      <c r="S213" s="61"/>
      <c r="T213" s="61"/>
      <c r="U213" s="61"/>
      <c r="V213" s="61"/>
      <c r="W213" s="61"/>
      <c r="X213" s="61"/>
      <c r="Y213" s="61"/>
      <c r="Z213" s="114"/>
      <c r="AA213" s="61"/>
      <c r="AB213" s="114"/>
      <c r="AC213" s="61"/>
      <c r="AD213" s="61"/>
      <c r="AE213" s="61"/>
      <c r="AF213" s="115"/>
      <c r="AG213" s="115"/>
      <c r="AH213" s="115"/>
      <c r="AI213" s="61"/>
      <c r="AJ213" s="115"/>
      <c r="AK213" s="61"/>
      <c r="AL213" s="61"/>
    </row>
    <row r="214" spans="1:38" ht="15.75" customHeight="1">
      <c r="A214" s="64"/>
      <c r="B214" s="65"/>
      <c r="C214" s="61"/>
      <c r="D214" s="61"/>
      <c r="E214" s="61"/>
      <c r="F214" s="61"/>
      <c r="G214" s="61"/>
      <c r="H214" s="61"/>
      <c r="I214" s="61"/>
      <c r="J214" s="61"/>
      <c r="K214" s="61"/>
      <c r="L214" s="61"/>
      <c r="M214" s="61"/>
      <c r="N214" s="61"/>
      <c r="O214" s="61"/>
      <c r="P214" s="65"/>
      <c r="Q214" s="65"/>
      <c r="R214" s="61"/>
      <c r="S214" s="61"/>
      <c r="T214" s="61"/>
      <c r="U214" s="61"/>
      <c r="V214" s="61"/>
      <c r="W214" s="61"/>
      <c r="X214" s="61"/>
      <c r="Y214" s="61"/>
      <c r="Z214" s="114"/>
      <c r="AA214" s="61"/>
      <c r="AB214" s="114"/>
      <c r="AC214" s="61"/>
      <c r="AD214" s="61"/>
      <c r="AE214" s="61"/>
      <c r="AF214" s="115"/>
      <c r="AG214" s="115"/>
      <c r="AH214" s="115"/>
      <c r="AI214" s="61"/>
      <c r="AJ214" s="115"/>
      <c r="AK214" s="61"/>
      <c r="AL214" s="61"/>
    </row>
    <row r="215" spans="1:38" ht="15.75" customHeight="1">
      <c r="A215" s="64"/>
      <c r="B215" s="65"/>
      <c r="C215" s="61"/>
      <c r="D215" s="61"/>
      <c r="E215" s="61"/>
      <c r="F215" s="61"/>
      <c r="G215" s="61"/>
      <c r="H215" s="61"/>
      <c r="I215" s="61"/>
      <c r="J215" s="61"/>
      <c r="K215" s="61"/>
      <c r="L215" s="61"/>
      <c r="M215" s="61"/>
      <c r="N215" s="61"/>
      <c r="O215" s="61"/>
      <c r="P215" s="65"/>
      <c r="Q215" s="65"/>
      <c r="R215" s="61"/>
      <c r="S215" s="61"/>
      <c r="T215" s="61"/>
      <c r="U215" s="61"/>
      <c r="V215" s="61"/>
      <c r="W215" s="61"/>
      <c r="X215" s="61"/>
      <c r="Y215" s="61"/>
      <c r="Z215" s="114"/>
      <c r="AA215" s="61"/>
      <c r="AB215" s="114"/>
      <c r="AC215" s="61"/>
      <c r="AD215" s="61"/>
      <c r="AE215" s="61"/>
      <c r="AF215" s="115"/>
      <c r="AG215" s="115"/>
      <c r="AH215" s="115"/>
      <c r="AI215" s="61"/>
      <c r="AJ215" s="115"/>
      <c r="AK215" s="61"/>
      <c r="AL215" s="61"/>
    </row>
    <row r="216" spans="1:38" ht="15.75" customHeight="1">
      <c r="A216" s="64"/>
      <c r="B216" s="65"/>
      <c r="C216" s="61"/>
      <c r="D216" s="61"/>
      <c r="E216" s="61"/>
      <c r="F216" s="61"/>
      <c r="G216" s="61"/>
      <c r="H216" s="61"/>
      <c r="I216" s="61"/>
      <c r="J216" s="61"/>
      <c r="K216" s="61"/>
      <c r="L216" s="61"/>
      <c r="M216" s="61"/>
      <c r="N216" s="61"/>
      <c r="O216" s="61"/>
      <c r="P216" s="65"/>
      <c r="Q216" s="65"/>
      <c r="R216" s="61"/>
      <c r="S216" s="61"/>
      <c r="T216" s="61"/>
      <c r="U216" s="61"/>
      <c r="V216" s="61"/>
      <c r="W216" s="61"/>
      <c r="X216" s="61"/>
      <c r="Y216" s="61"/>
      <c r="Z216" s="114"/>
      <c r="AA216" s="61"/>
      <c r="AB216" s="114"/>
      <c r="AC216" s="61"/>
      <c r="AD216" s="61"/>
      <c r="AE216" s="61"/>
      <c r="AF216" s="115"/>
      <c r="AG216" s="115"/>
      <c r="AH216" s="115"/>
      <c r="AI216" s="61"/>
      <c r="AJ216" s="115"/>
      <c r="AK216" s="61"/>
      <c r="AL216" s="61"/>
    </row>
    <row r="217" spans="1:38" ht="15.75" customHeight="1">
      <c r="A217" s="64"/>
      <c r="B217" s="65"/>
      <c r="C217" s="61"/>
      <c r="D217" s="61"/>
      <c r="E217" s="61"/>
      <c r="F217" s="61"/>
      <c r="G217" s="61"/>
      <c r="H217" s="61"/>
      <c r="I217" s="61"/>
      <c r="J217" s="61"/>
      <c r="K217" s="61"/>
      <c r="L217" s="61"/>
      <c r="M217" s="61"/>
      <c r="N217" s="61"/>
      <c r="O217" s="61"/>
      <c r="P217" s="65"/>
      <c r="Q217" s="65"/>
      <c r="R217" s="61"/>
      <c r="S217" s="61"/>
      <c r="T217" s="61"/>
      <c r="U217" s="61"/>
      <c r="V217" s="61"/>
      <c r="W217" s="61"/>
      <c r="X217" s="61"/>
      <c r="Y217" s="61"/>
      <c r="Z217" s="114"/>
      <c r="AA217" s="61"/>
      <c r="AB217" s="114"/>
      <c r="AC217" s="61"/>
      <c r="AD217" s="61"/>
      <c r="AE217" s="61"/>
      <c r="AF217" s="115"/>
      <c r="AG217" s="115"/>
      <c r="AH217" s="115"/>
      <c r="AI217" s="61"/>
      <c r="AJ217" s="115"/>
      <c r="AK217" s="61"/>
      <c r="AL217" s="61"/>
    </row>
    <row r="218" spans="1:38" ht="15.75" customHeight="1">
      <c r="A218" s="64"/>
      <c r="B218" s="65"/>
      <c r="C218" s="61"/>
      <c r="D218" s="61"/>
      <c r="E218" s="61"/>
      <c r="F218" s="61"/>
      <c r="G218" s="61"/>
      <c r="H218" s="61"/>
      <c r="I218" s="61"/>
      <c r="J218" s="61"/>
      <c r="K218" s="61"/>
      <c r="L218" s="61"/>
      <c r="M218" s="61"/>
      <c r="N218" s="61"/>
      <c r="O218" s="61"/>
      <c r="P218" s="65"/>
      <c r="Q218" s="65"/>
      <c r="R218" s="61"/>
      <c r="S218" s="61"/>
      <c r="T218" s="61"/>
      <c r="U218" s="61"/>
      <c r="V218" s="61"/>
      <c r="W218" s="61"/>
      <c r="X218" s="61"/>
      <c r="Y218" s="61"/>
      <c r="Z218" s="114"/>
      <c r="AA218" s="61"/>
      <c r="AB218" s="114"/>
      <c r="AC218" s="61"/>
      <c r="AD218" s="61"/>
      <c r="AE218" s="61"/>
      <c r="AF218" s="115"/>
      <c r="AG218" s="115"/>
      <c r="AH218" s="115"/>
      <c r="AI218" s="61"/>
      <c r="AJ218" s="115"/>
      <c r="AK218" s="61"/>
      <c r="AL218" s="61"/>
    </row>
    <row r="219" spans="1:38" ht="15.75" customHeight="1">
      <c r="A219" s="64"/>
      <c r="B219" s="65"/>
      <c r="C219" s="61"/>
      <c r="D219" s="61"/>
      <c r="E219" s="61"/>
      <c r="F219" s="61"/>
      <c r="G219" s="61"/>
      <c r="H219" s="61"/>
      <c r="I219" s="61"/>
      <c r="J219" s="61"/>
      <c r="K219" s="61"/>
      <c r="L219" s="61"/>
      <c r="M219" s="61"/>
      <c r="N219" s="61"/>
      <c r="O219" s="61"/>
      <c r="P219" s="65"/>
      <c r="Q219" s="65"/>
      <c r="R219" s="61"/>
      <c r="S219" s="61"/>
      <c r="T219" s="61"/>
      <c r="U219" s="61"/>
      <c r="V219" s="61"/>
      <c r="W219" s="61"/>
      <c r="X219" s="61"/>
      <c r="Y219" s="61"/>
      <c r="Z219" s="114"/>
      <c r="AA219" s="61"/>
      <c r="AB219" s="114"/>
      <c r="AC219" s="61"/>
      <c r="AD219" s="61"/>
      <c r="AE219" s="61"/>
      <c r="AF219" s="115"/>
      <c r="AG219" s="115"/>
      <c r="AH219" s="115"/>
      <c r="AI219" s="61"/>
      <c r="AJ219" s="115"/>
      <c r="AK219" s="61"/>
      <c r="AL219" s="61"/>
    </row>
    <row r="220" spans="1:38" ht="15.75" customHeight="1">
      <c r="A220" s="64"/>
      <c r="B220" s="65"/>
      <c r="C220" s="61"/>
      <c r="D220" s="61"/>
      <c r="E220" s="61"/>
      <c r="F220" s="61"/>
      <c r="G220" s="61"/>
      <c r="H220" s="61"/>
      <c r="I220" s="61"/>
      <c r="J220" s="61"/>
      <c r="K220" s="61"/>
      <c r="L220" s="61"/>
      <c r="M220" s="61"/>
      <c r="N220" s="61"/>
      <c r="O220" s="61"/>
      <c r="P220" s="65"/>
      <c r="Q220" s="65"/>
      <c r="R220" s="61"/>
      <c r="S220" s="61"/>
      <c r="T220" s="61"/>
      <c r="U220" s="61"/>
      <c r="V220" s="61"/>
      <c r="W220" s="61"/>
      <c r="X220" s="61"/>
      <c r="Y220" s="61"/>
      <c r="Z220" s="114"/>
      <c r="AA220" s="61"/>
      <c r="AB220" s="114"/>
      <c r="AC220" s="61"/>
      <c r="AD220" s="61"/>
      <c r="AE220" s="61"/>
      <c r="AF220" s="115"/>
      <c r="AG220" s="115"/>
      <c r="AH220" s="115"/>
      <c r="AI220" s="61"/>
      <c r="AJ220" s="115"/>
      <c r="AK220" s="61"/>
      <c r="AL220" s="61"/>
    </row>
    <row r="221" spans="1:38" ht="15.75" customHeight="1">
      <c r="A221" s="64"/>
      <c r="B221" s="65"/>
      <c r="C221" s="61"/>
      <c r="D221" s="61"/>
      <c r="E221" s="61"/>
      <c r="F221" s="61"/>
      <c r="G221" s="61"/>
      <c r="H221" s="61"/>
      <c r="I221" s="61"/>
      <c r="J221" s="61"/>
      <c r="K221" s="61"/>
      <c r="L221" s="61"/>
      <c r="M221" s="61"/>
      <c r="N221" s="61"/>
      <c r="O221" s="61"/>
      <c r="P221" s="65"/>
      <c r="Q221" s="65"/>
      <c r="R221" s="61"/>
      <c r="S221" s="61"/>
      <c r="T221" s="61"/>
      <c r="U221" s="61"/>
      <c r="V221" s="61"/>
      <c r="W221" s="61"/>
      <c r="X221" s="61"/>
      <c r="Y221" s="61"/>
      <c r="Z221" s="114"/>
      <c r="AA221" s="61"/>
      <c r="AB221" s="114"/>
      <c r="AC221" s="61"/>
      <c r="AD221" s="61"/>
      <c r="AE221" s="61"/>
      <c r="AF221" s="115"/>
      <c r="AG221" s="115"/>
      <c r="AH221" s="115"/>
      <c r="AI221" s="61"/>
      <c r="AJ221" s="115"/>
      <c r="AK221" s="61"/>
      <c r="AL221" s="61"/>
    </row>
    <row r="222" spans="1:38" ht="15.75" customHeight="1">
      <c r="A222" s="64"/>
      <c r="B222" s="65"/>
      <c r="C222" s="61"/>
      <c r="D222" s="61"/>
      <c r="E222" s="61"/>
      <c r="F222" s="61"/>
      <c r="G222" s="61"/>
      <c r="H222" s="61"/>
      <c r="I222" s="61"/>
      <c r="J222" s="61"/>
      <c r="K222" s="61"/>
      <c r="L222" s="61"/>
      <c r="M222" s="61"/>
      <c r="N222" s="61"/>
      <c r="O222" s="61"/>
      <c r="P222" s="65"/>
      <c r="Q222" s="65"/>
      <c r="R222" s="61"/>
      <c r="S222" s="61"/>
      <c r="T222" s="61"/>
      <c r="U222" s="61"/>
      <c r="V222" s="61"/>
      <c r="W222" s="61"/>
      <c r="X222" s="61"/>
      <c r="Y222" s="61"/>
      <c r="Z222" s="114"/>
      <c r="AA222" s="61"/>
      <c r="AB222" s="114"/>
      <c r="AC222" s="61"/>
      <c r="AD222" s="61"/>
      <c r="AE222" s="61"/>
      <c r="AF222" s="115"/>
      <c r="AG222" s="115"/>
      <c r="AH222" s="115"/>
      <c r="AI222" s="61"/>
      <c r="AJ222" s="115"/>
      <c r="AK222" s="61"/>
      <c r="AL222" s="61"/>
    </row>
    <row r="223" spans="1:38" ht="15.75" customHeight="1">
      <c r="A223" s="64"/>
      <c r="B223" s="65"/>
      <c r="C223" s="61"/>
      <c r="D223" s="61"/>
      <c r="E223" s="61"/>
      <c r="F223" s="61"/>
      <c r="G223" s="61"/>
      <c r="H223" s="61"/>
      <c r="I223" s="61"/>
      <c r="J223" s="61"/>
      <c r="K223" s="61"/>
      <c r="L223" s="61"/>
      <c r="M223" s="61"/>
      <c r="N223" s="61"/>
      <c r="O223" s="61"/>
      <c r="P223" s="65"/>
      <c r="Q223" s="65"/>
      <c r="R223" s="61"/>
      <c r="S223" s="61"/>
      <c r="T223" s="61"/>
      <c r="U223" s="61"/>
      <c r="V223" s="61"/>
      <c r="W223" s="61"/>
      <c r="X223" s="61"/>
      <c r="Y223" s="61"/>
      <c r="Z223" s="114"/>
      <c r="AA223" s="61"/>
      <c r="AB223" s="114"/>
      <c r="AC223" s="61"/>
      <c r="AD223" s="61"/>
      <c r="AE223" s="61"/>
      <c r="AF223" s="115"/>
      <c r="AG223" s="115"/>
      <c r="AH223" s="115"/>
      <c r="AI223" s="61"/>
      <c r="AJ223" s="115"/>
      <c r="AK223" s="61"/>
      <c r="AL223" s="61"/>
    </row>
    <row r="224" spans="1:38" ht="15.75" customHeight="1">
      <c r="A224" s="64"/>
      <c r="B224" s="65"/>
      <c r="C224" s="61"/>
      <c r="D224" s="61"/>
      <c r="E224" s="61"/>
      <c r="F224" s="61"/>
      <c r="G224" s="61"/>
      <c r="H224" s="61"/>
      <c r="I224" s="61"/>
      <c r="J224" s="61"/>
      <c r="K224" s="61"/>
      <c r="L224" s="61"/>
      <c r="M224" s="61"/>
      <c r="N224" s="61"/>
      <c r="O224" s="61"/>
      <c r="P224" s="65"/>
      <c r="Q224" s="65"/>
      <c r="R224" s="61"/>
      <c r="S224" s="61"/>
      <c r="T224" s="61"/>
      <c r="U224" s="61"/>
      <c r="V224" s="61"/>
      <c r="W224" s="61"/>
      <c r="X224" s="61"/>
      <c r="Y224" s="61"/>
      <c r="Z224" s="114"/>
      <c r="AA224" s="61"/>
      <c r="AB224" s="114"/>
      <c r="AC224" s="61"/>
      <c r="AD224" s="61"/>
      <c r="AE224" s="61"/>
      <c r="AF224" s="115"/>
      <c r="AG224" s="115"/>
      <c r="AH224" s="115"/>
      <c r="AI224" s="61"/>
      <c r="AJ224" s="115"/>
      <c r="AK224" s="61"/>
      <c r="AL224" s="61"/>
    </row>
    <row r="225" spans="1:38" ht="15.75" customHeight="1">
      <c r="A225" s="64"/>
      <c r="B225" s="65"/>
      <c r="C225" s="61"/>
      <c r="D225" s="61"/>
      <c r="E225" s="61"/>
      <c r="F225" s="61"/>
      <c r="G225" s="61"/>
      <c r="H225" s="61"/>
      <c r="I225" s="61"/>
      <c r="J225" s="61"/>
      <c r="K225" s="61"/>
      <c r="L225" s="61"/>
      <c r="M225" s="61"/>
      <c r="N225" s="61"/>
      <c r="O225" s="61"/>
      <c r="P225" s="65"/>
      <c r="Q225" s="65"/>
      <c r="R225" s="61"/>
      <c r="S225" s="61"/>
      <c r="T225" s="61"/>
      <c r="U225" s="61"/>
      <c r="V225" s="61"/>
      <c r="W225" s="61"/>
      <c r="X225" s="61"/>
      <c r="Y225" s="61"/>
      <c r="Z225" s="114"/>
      <c r="AA225" s="61"/>
      <c r="AB225" s="114"/>
      <c r="AC225" s="61"/>
      <c r="AD225" s="61"/>
      <c r="AE225" s="61"/>
      <c r="AF225" s="115"/>
      <c r="AG225" s="115"/>
      <c r="AH225" s="115"/>
      <c r="AI225" s="61"/>
      <c r="AJ225" s="115"/>
      <c r="AK225" s="61"/>
      <c r="AL225" s="61"/>
    </row>
    <row r="226" spans="1:38" ht="15.75" customHeight="1">
      <c r="A226" s="64"/>
      <c r="B226" s="65"/>
      <c r="C226" s="61"/>
      <c r="D226" s="61"/>
      <c r="E226" s="61"/>
      <c r="F226" s="61"/>
      <c r="G226" s="61"/>
      <c r="H226" s="61"/>
      <c r="I226" s="61"/>
      <c r="J226" s="61"/>
      <c r="K226" s="61"/>
      <c r="L226" s="61"/>
      <c r="M226" s="61"/>
      <c r="N226" s="61"/>
      <c r="O226" s="61"/>
      <c r="P226" s="65"/>
      <c r="Q226" s="65"/>
      <c r="R226" s="61"/>
      <c r="S226" s="61"/>
      <c r="T226" s="61"/>
      <c r="U226" s="61"/>
      <c r="V226" s="61"/>
      <c r="W226" s="61"/>
      <c r="X226" s="61"/>
      <c r="Y226" s="61"/>
      <c r="Z226" s="114"/>
      <c r="AA226" s="61"/>
      <c r="AB226" s="114"/>
      <c r="AC226" s="61"/>
      <c r="AD226" s="61"/>
      <c r="AE226" s="61"/>
      <c r="AF226" s="115"/>
      <c r="AG226" s="115"/>
      <c r="AH226" s="115"/>
      <c r="AI226" s="61"/>
      <c r="AJ226" s="115"/>
      <c r="AK226" s="61"/>
      <c r="AL226" s="61"/>
    </row>
    <row r="227" spans="1:38" ht="15.75" customHeight="1">
      <c r="A227" s="64"/>
      <c r="B227" s="65"/>
      <c r="C227" s="61"/>
      <c r="D227" s="61"/>
      <c r="E227" s="61"/>
      <c r="F227" s="61"/>
      <c r="G227" s="61"/>
      <c r="H227" s="61"/>
      <c r="I227" s="61"/>
      <c r="J227" s="61"/>
      <c r="K227" s="61"/>
      <c r="L227" s="61"/>
      <c r="M227" s="61"/>
      <c r="N227" s="61"/>
      <c r="O227" s="61"/>
      <c r="P227" s="65"/>
      <c r="Q227" s="65"/>
      <c r="R227" s="61"/>
      <c r="S227" s="61"/>
      <c r="T227" s="61"/>
      <c r="U227" s="61"/>
      <c r="V227" s="61"/>
      <c r="W227" s="61"/>
      <c r="X227" s="61"/>
      <c r="Y227" s="61"/>
      <c r="Z227" s="114"/>
      <c r="AA227" s="61"/>
      <c r="AB227" s="114"/>
      <c r="AC227" s="61"/>
      <c r="AD227" s="61"/>
      <c r="AE227" s="61"/>
      <c r="AF227" s="115"/>
      <c r="AG227" s="115"/>
      <c r="AH227" s="115"/>
      <c r="AI227" s="61"/>
      <c r="AJ227" s="115"/>
      <c r="AK227" s="61"/>
      <c r="AL227" s="61"/>
    </row>
    <row r="228" spans="1:38" ht="15.75" customHeight="1">
      <c r="A228" s="64"/>
      <c r="B228" s="65"/>
      <c r="C228" s="61"/>
      <c r="D228" s="61"/>
      <c r="E228" s="61"/>
      <c r="F228" s="61"/>
      <c r="G228" s="61"/>
      <c r="H228" s="61"/>
      <c r="I228" s="61"/>
      <c r="J228" s="61"/>
      <c r="K228" s="61"/>
      <c r="L228" s="61"/>
      <c r="M228" s="61"/>
      <c r="N228" s="61"/>
      <c r="O228" s="61"/>
      <c r="P228" s="65"/>
      <c r="Q228" s="65"/>
      <c r="R228" s="61"/>
      <c r="S228" s="61"/>
      <c r="T228" s="61"/>
      <c r="U228" s="61"/>
      <c r="V228" s="61"/>
      <c r="W228" s="61"/>
      <c r="X228" s="61"/>
      <c r="Y228" s="61"/>
      <c r="Z228" s="114"/>
      <c r="AA228" s="61"/>
      <c r="AB228" s="114"/>
      <c r="AC228" s="61"/>
      <c r="AD228" s="61"/>
      <c r="AE228" s="61"/>
      <c r="AF228" s="115"/>
      <c r="AG228" s="115"/>
      <c r="AH228" s="115"/>
      <c r="AI228" s="61"/>
      <c r="AJ228" s="115"/>
      <c r="AK228" s="61"/>
      <c r="AL228" s="61"/>
    </row>
    <row r="229" spans="1:38" ht="15.75" customHeight="1">
      <c r="A229" s="64"/>
      <c r="B229" s="65"/>
      <c r="C229" s="61"/>
      <c r="D229" s="61"/>
      <c r="E229" s="61"/>
      <c r="F229" s="61"/>
      <c r="G229" s="61"/>
      <c r="H229" s="61"/>
      <c r="I229" s="61"/>
      <c r="J229" s="61"/>
      <c r="K229" s="61"/>
      <c r="L229" s="61"/>
      <c r="M229" s="61"/>
      <c r="N229" s="61"/>
      <c r="O229" s="61"/>
      <c r="P229" s="65"/>
      <c r="Q229" s="65"/>
      <c r="R229" s="61"/>
      <c r="S229" s="61"/>
      <c r="T229" s="61"/>
      <c r="U229" s="61"/>
      <c r="V229" s="61"/>
      <c r="W229" s="61"/>
      <c r="X229" s="61"/>
      <c r="Y229" s="61"/>
      <c r="Z229" s="114"/>
      <c r="AA229" s="61"/>
      <c r="AB229" s="114"/>
      <c r="AC229" s="61"/>
      <c r="AD229" s="61"/>
      <c r="AE229" s="61"/>
      <c r="AF229" s="115"/>
      <c r="AG229" s="115"/>
      <c r="AH229" s="115"/>
      <c r="AI229" s="61"/>
      <c r="AJ229" s="115"/>
      <c r="AK229" s="61"/>
      <c r="AL229" s="61"/>
    </row>
    <row r="230" spans="1:38" ht="15.75" customHeight="1">
      <c r="A230" s="64"/>
      <c r="B230" s="65"/>
      <c r="C230" s="61"/>
      <c r="D230" s="61"/>
      <c r="E230" s="61"/>
      <c r="F230" s="61"/>
      <c r="G230" s="61"/>
      <c r="H230" s="61"/>
      <c r="I230" s="61"/>
      <c r="J230" s="61"/>
      <c r="K230" s="61"/>
      <c r="L230" s="61"/>
      <c r="M230" s="61"/>
      <c r="N230" s="61"/>
      <c r="O230" s="61"/>
      <c r="P230" s="65"/>
      <c r="Q230" s="65"/>
      <c r="R230" s="61"/>
      <c r="S230" s="61"/>
      <c r="T230" s="61"/>
      <c r="U230" s="61"/>
      <c r="V230" s="61"/>
      <c r="W230" s="61"/>
      <c r="X230" s="61"/>
      <c r="Y230" s="61"/>
      <c r="Z230" s="114"/>
      <c r="AA230" s="61"/>
      <c r="AB230" s="114"/>
      <c r="AC230" s="61"/>
      <c r="AD230" s="61"/>
      <c r="AE230" s="61"/>
      <c r="AF230" s="115"/>
      <c r="AG230" s="115"/>
      <c r="AH230" s="115"/>
      <c r="AI230" s="61"/>
      <c r="AJ230" s="115"/>
      <c r="AK230" s="61"/>
      <c r="AL230" s="61"/>
    </row>
    <row r="231" spans="1:38" ht="15.75" customHeight="1">
      <c r="A231" s="64"/>
      <c r="B231" s="65"/>
      <c r="C231" s="61"/>
      <c r="D231" s="61"/>
      <c r="E231" s="61"/>
      <c r="F231" s="61"/>
      <c r="G231" s="61"/>
      <c r="H231" s="61"/>
      <c r="I231" s="61"/>
      <c r="J231" s="61"/>
      <c r="K231" s="61"/>
      <c r="L231" s="61"/>
      <c r="M231" s="61"/>
      <c r="N231" s="61"/>
      <c r="O231" s="61"/>
      <c r="P231" s="65"/>
      <c r="Q231" s="65"/>
      <c r="R231" s="61"/>
      <c r="S231" s="61"/>
      <c r="T231" s="61"/>
      <c r="U231" s="61"/>
      <c r="V231" s="61"/>
      <c r="W231" s="61"/>
      <c r="X231" s="61"/>
      <c r="Y231" s="61"/>
      <c r="Z231" s="114"/>
      <c r="AA231" s="61"/>
      <c r="AB231" s="114"/>
      <c r="AC231" s="61"/>
      <c r="AD231" s="61"/>
      <c r="AE231" s="61"/>
      <c r="AF231" s="115"/>
      <c r="AG231" s="115"/>
      <c r="AH231" s="115"/>
      <c r="AI231" s="61"/>
      <c r="AJ231" s="115"/>
      <c r="AK231" s="61"/>
      <c r="AL231" s="61"/>
    </row>
    <row r="232" spans="1:38" ht="15.75" customHeight="1">
      <c r="A232" s="64"/>
      <c r="B232" s="65"/>
      <c r="C232" s="61"/>
      <c r="D232" s="61"/>
      <c r="E232" s="61"/>
      <c r="F232" s="61"/>
      <c r="G232" s="61"/>
      <c r="H232" s="61"/>
      <c r="I232" s="61"/>
      <c r="J232" s="61"/>
      <c r="K232" s="61"/>
      <c r="L232" s="61"/>
      <c r="M232" s="61"/>
      <c r="N232" s="61"/>
      <c r="O232" s="61"/>
      <c r="P232" s="65"/>
      <c r="Q232" s="65"/>
      <c r="R232" s="61"/>
      <c r="S232" s="61"/>
      <c r="T232" s="61"/>
      <c r="U232" s="61"/>
      <c r="V232" s="61"/>
      <c r="W232" s="61"/>
      <c r="X232" s="61"/>
      <c r="Y232" s="61"/>
      <c r="Z232" s="114"/>
      <c r="AA232" s="61"/>
      <c r="AB232" s="114"/>
      <c r="AC232" s="61"/>
      <c r="AD232" s="61"/>
      <c r="AE232" s="61"/>
      <c r="AF232" s="115"/>
      <c r="AG232" s="115"/>
      <c r="AH232" s="115"/>
      <c r="AI232" s="61"/>
      <c r="AJ232" s="115"/>
      <c r="AK232" s="61"/>
      <c r="AL232" s="61"/>
    </row>
    <row r="233" spans="1:38" ht="15.75" customHeight="1">
      <c r="A233" s="64"/>
      <c r="B233" s="65"/>
      <c r="C233" s="61"/>
      <c r="D233" s="61"/>
      <c r="E233" s="61"/>
      <c r="F233" s="61"/>
      <c r="G233" s="61"/>
      <c r="H233" s="61"/>
      <c r="I233" s="61"/>
      <c r="J233" s="61"/>
      <c r="K233" s="61"/>
      <c r="L233" s="61"/>
      <c r="M233" s="61"/>
      <c r="N233" s="61"/>
      <c r="O233" s="61"/>
      <c r="P233" s="65"/>
      <c r="Q233" s="65"/>
      <c r="R233" s="61"/>
      <c r="S233" s="61"/>
      <c r="T233" s="61"/>
      <c r="U233" s="61"/>
      <c r="V233" s="61"/>
      <c r="W233" s="61"/>
      <c r="X233" s="61"/>
      <c r="Y233" s="61"/>
      <c r="Z233" s="114"/>
      <c r="AA233" s="61"/>
      <c r="AB233" s="114"/>
      <c r="AC233" s="61"/>
      <c r="AD233" s="61"/>
      <c r="AE233" s="61"/>
      <c r="AF233" s="115"/>
      <c r="AG233" s="115"/>
      <c r="AH233" s="115"/>
      <c r="AI233" s="61"/>
      <c r="AJ233" s="115"/>
      <c r="AK233" s="61"/>
      <c r="AL233" s="61"/>
    </row>
    <row r="234" spans="1:38" ht="15.75" customHeight="1">
      <c r="A234" s="64"/>
      <c r="B234" s="65"/>
      <c r="C234" s="61"/>
      <c r="D234" s="61"/>
      <c r="E234" s="61"/>
      <c r="F234" s="61"/>
      <c r="G234" s="61"/>
      <c r="H234" s="61"/>
      <c r="I234" s="61"/>
      <c r="J234" s="61"/>
      <c r="K234" s="61"/>
      <c r="L234" s="61"/>
      <c r="M234" s="61"/>
      <c r="N234" s="61"/>
      <c r="O234" s="61"/>
      <c r="P234" s="65"/>
      <c r="Q234" s="65"/>
      <c r="R234" s="61"/>
      <c r="S234" s="61"/>
      <c r="T234" s="61"/>
      <c r="U234" s="61"/>
      <c r="V234" s="61"/>
      <c r="W234" s="61"/>
      <c r="X234" s="61"/>
      <c r="Y234" s="61"/>
      <c r="Z234" s="114"/>
      <c r="AA234" s="61"/>
      <c r="AB234" s="114"/>
      <c r="AC234" s="61"/>
      <c r="AD234" s="61"/>
      <c r="AE234" s="61"/>
      <c r="AF234" s="115"/>
      <c r="AG234" s="115"/>
      <c r="AH234" s="115"/>
      <c r="AI234" s="61"/>
      <c r="AJ234" s="115"/>
      <c r="AK234" s="61"/>
      <c r="AL234" s="61"/>
    </row>
    <row r="235" spans="1:38" ht="15.75" customHeight="1">
      <c r="A235" s="64"/>
      <c r="B235" s="65"/>
      <c r="C235" s="61"/>
      <c r="D235" s="61"/>
      <c r="E235" s="61"/>
      <c r="F235" s="61"/>
      <c r="G235" s="61"/>
      <c r="H235" s="61"/>
      <c r="I235" s="61"/>
      <c r="J235" s="61"/>
      <c r="K235" s="61"/>
      <c r="L235" s="61"/>
      <c r="M235" s="61"/>
      <c r="N235" s="61"/>
      <c r="O235" s="61"/>
      <c r="P235" s="65"/>
      <c r="Q235" s="65"/>
      <c r="R235" s="61"/>
      <c r="S235" s="61"/>
      <c r="T235" s="61"/>
      <c r="U235" s="61"/>
      <c r="V235" s="61"/>
      <c r="W235" s="61"/>
      <c r="X235" s="61"/>
      <c r="Y235" s="61"/>
      <c r="Z235" s="114"/>
      <c r="AA235" s="61"/>
      <c r="AB235" s="114"/>
      <c r="AC235" s="61"/>
      <c r="AD235" s="61"/>
      <c r="AE235" s="61"/>
      <c r="AF235" s="115"/>
      <c r="AG235" s="115"/>
      <c r="AH235" s="115"/>
      <c r="AI235" s="61"/>
      <c r="AJ235" s="115"/>
      <c r="AK235" s="61"/>
      <c r="AL235" s="61"/>
    </row>
    <row r="236" spans="1:38" ht="15.75" customHeight="1">
      <c r="A236" s="64"/>
      <c r="B236" s="65"/>
      <c r="C236" s="61"/>
      <c r="D236" s="61"/>
      <c r="E236" s="61"/>
      <c r="F236" s="61"/>
      <c r="G236" s="61"/>
      <c r="H236" s="61"/>
      <c r="I236" s="61"/>
      <c r="J236" s="61"/>
      <c r="K236" s="61"/>
      <c r="L236" s="61"/>
      <c r="M236" s="61"/>
      <c r="N236" s="61"/>
      <c r="O236" s="61"/>
      <c r="P236" s="65"/>
      <c r="Q236" s="65"/>
      <c r="R236" s="61"/>
      <c r="S236" s="61"/>
      <c r="T236" s="61"/>
      <c r="U236" s="61"/>
      <c r="V236" s="61"/>
      <c r="W236" s="61"/>
      <c r="X236" s="61"/>
      <c r="Y236" s="61"/>
      <c r="Z236" s="114"/>
      <c r="AA236" s="61"/>
      <c r="AB236" s="114"/>
      <c r="AC236" s="61"/>
      <c r="AD236" s="61"/>
      <c r="AE236" s="61"/>
      <c r="AF236" s="115"/>
      <c r="AG236" s="115"/>
      <c r="AH236" s="115"/>
      <c r="AI236" s="61"/>
      <c r="AJ236" s="115"/>
      <c r="AK236" s="61"/>
      <c r="AL236" s="61"/>
    </row>
    <row r="237" spans="1:38" ht="15.75" customHeight="1">
      <c r="A237" s="64"/>
      <c r="B237" s="65"/>
      <c r="C237" s="61"/>
      <c r="D237" s="61"/>
      <c r="E237" s="61"/>
      <c r="F237" s="61"/>
      <c r="G237" s="61"/>
      <c r="H237" s="61"/>
      <c r="I237" s="61"/>
      <c r="J237" s="61"/>
      <c r="K237" s="61"/>
      <c r="L237" s="61"/>
      <c r="M237" s="61"/>
      <c r="N237" s="61"/>
      <c r="O237" s="61"/>
      <c r="P237" s="65"/>
      <c r="Q237" s="65"/>
      <c r="R237" s="61"/>
      <c r="S237" s="61"/>
      <c r="T237" s="61"/>
      <c r="U237" s="61"/>
      <c r="V237" s="61"/>
      <c r="W237" s="61"/>
      <c r="X237" s="61"/>
      <c r="Y237" s="61"/>
      <c r="Z237" s="114"/>
      <c r="AA237" s="61"/>
      <c r="AB237" s="114"/>
      <c r="AC237" s="61"/>
      <c r="AD237" s="61"/>
      <c r="AE237" s="61"/>
      <c r="AF237" s="115"/>
      <c r="AG237" s="115"/>
      <c r="AH237" s="115"/>
      <c r="AI237" s="61"/>
      <c r="AJ237" s="115"/>
      <c r="AK237" s="61"/>
      <c r="AL237" s="61"/>
    </row>
    <row r="238" spans="1:38" ht="15.75" customHeight="1">
      <c r="A238" s="64"/>
      <c r="B238" s="65"/>
      <c r="C238" s="61"/>
      <c r="D238" s="61"/>
      <c r="E238" s="61"/>
      <c r="F238" s="61"/>
      <c r="G238" s="61"/>
      <c r="H238" s="61"/>
      <c r="I238" s="61"/>
      <c r="J238" s="61"/>
      <c r="K238" s="61"/>
      <c r="L238" s="61"/>
      <c r="M238" s="61"/>
      <c r="N238" s="61"/>
      <c r="O238" s="61"/>
      <c r="P238" s="65"/>
      <c r="Q238" s="65"/>
      <c r="R238" s="61"/>
      <c r="S238" s="61"/>
      <c r="T238" s="61"/>
      <c r="U238" s="61"/>
      <c r="V238" s="61"/>
      <c r="W238" s="61"/>
      <c r="X238" s="61"/>
      <c r="Y238" s="61"/>
      <c r="Z238" s="114"/>
      <c r="AA238" s="61"/>
      <c r="AB238" s="114"/>
      <c r="AC238" s="61"/>
      <c r="AD238" s="61"/>
      <c r="AE238" s="61"/>
      <c r="AF238" s="115"/>
      <c r="AG238" s="115"/>
      <c r="AH238" s="115"/>
      <c r="AI238" s="61"/>
      <c r="AJ238" s="115"/>
      <c r="AK238" s="61"/>
      <c r="AL238" s="61"/>
    </row>
    <row r="239" spans="1:38" ht="15.75" customHeight="1">
      <c r="A239" s="64"/>
      <c r="B239" s="65"/>
      <c r="C239" s="61"/>
      <c r="D239" s="61"/>
      <c r="E239" s="61"/>
      <c r="F239" s="61"/>
      <c r="G239" s="61"/>
      <c r="H239" s="61"/>
      <c r="I239" s="61"/>
      <c r="J239" s="61"/>
      <c r="K239" s="61"/>
      <c r="L239" s="61"/>
      <c r="M239" s="61"/>
      <c r="N239" s="61"/>
      <c r="O239" s="61"/>
      <c r="P239" s="65"/>
      <c r="Q239" s="65"/>
      <c r="R239" s="61"/>
      <c r="S239" s="61"/>
      <c r="T239" s="61"/>
      <c r="U239" s="61"/>
      <c r="V239" s="61"/>
      <c r="W239" s="61"/>
      <c r="X239" s="61"/>
      <c r="Y239" s="61"/>
      <c r="Z239" s="114"/>
      <c r="AA239" s="61"/>
      <c r="AB239" s="114"/>
      <c r="AC239" s="61"/>
      <c r="AD239" s="61"/>
      <c r="AE239" s="61"/>
      <c r="AF239" s="115"/>
      <c r="AG239" s="115"/>
      <c r="AH239" s="115"/>
      <c r="AI239" s="61"/>
      <c r="AJ239" s="115"/>
      <c r="AK239" s="61"/>
      <c r="AL239" s="61"/>
    </row>
    <row r="240" spans="1:38" ht="15.75" customHeight="1">
      <c r="A240" s="64"/>
      <c r="B240" s="65"/>
      <c r="C240" s="61"/>
      <c r="D240" s="61"/>
      <c r="E240" s="61"/>
      <c r="F240" s="61"/>
      <c r="G240" s="61"/>
      <c r="H240" s="61"/>
      <c r="I240" s="61"/>
      <c r="J240" s="61"/>
      <c r="K240" s="61"/>
      <c r="L240" s="61"/>
      <c r="M240" s="61"/>
      <c r="N240" s="61"/>
      <c r="O240" s="61"/>
      <c r="P240" s="65"/>
      <c r="Q240" s="65"/>
      <c r="R240" s="61"/>
      <c r="S240" s="61"/>
      <c r="T240" s="61"/>
      <c r="U240" s="61"/>
      <c r="V240" s="61"/>
      <c r="W240" s="61"/>
      <c r="X240" s="61"/>
      <c r="Y240" s="61"/>
      <c r="Z240" s="114"/>
      <c r="AA240" s="61"/>
      <c r="AB240" s="114"/>
      <c r="AC240" s="61"/>
      <c r="AD240" s="61"/>
      <c r="AE240" s="61"/>
      <c r="AF240" s="115"/>
      <c r="AG240" s="115"/>
      <c r="AH240" s="115"/>
      <c r="AI240" s="61"/>
      <c r="AJ240" s="115"/>
      <c r="AK240" s="61"/>
      <c r="AL240" s="61"/>
    </row>
    <row r="241" spans="1:38" ht="15.75" customHeight="1">
      <c r="A241" s="64"/>
      <c r="B241" s="65"/>
      <c r="C241" s="61"/>
      <c r="D241" s="61"/>
      <c r="E241" s="61"/>
      <c r="F241" s="61"/>
      <c r="G241" s="61"/>
      <c r="H241" s="61"/>
      <c r="I241" s="61"/>
      <c r="J241" s="61"/>
      <c r="K241" s="61"/>
      <c r="L241" s="61"/>
      <c r="M241" s="61"/>
      <c r="N241" s="61"/>
      <c r="O241" s="61"/>
      <c r="P241" s="65"/>
      <c r="Q241" s="65"/>
      <c r="R241" s="61"/>
      <c r="S241" s="61"/>
      <c r="T241" s="61"/>
      <c r="U241" s="61"/>
      <c r="V241" s="61"/>
      <c r="W241" s="61"/>
      <c r="X241" s="61"/>
      <c r="Y241" s="61"/>
      <c r="Z241" s="114"/>
      <c r="AA241" s="61"/>
      <c r="AB241" s="114"/>
      <c r="AC241" s="61"/>
      <c r="AD241" s="61"/>
      <c r="AE241" s="61"/>
      <c r="AF241" s="115"/>
      <c r="AG241" s="115"/>
      <c r="AH241" s="115"/>
      <c r="AI241" s="61"/>
      <c r="AJ241" s="115"/>
      <c r="AK241" s="61"/>
      <c r="AL241" s="61"/>
    </row>
    <row r="242" spans="1:38" ht="15.75" customHeight="1">
      <c r="A242" s="64"/>
      <c r="B242" s="65"/>
      <c r="C242" s="61"/>
      <c r="D242" s="61"/>
      <c r="E242" s="61"/>
      <c r="F242" s="61"/>
      <c r="G242" s="61"/>
      <c r="H242" s="61"/>
      <c r="I242" s="61"/>
      <c r="J242" s="61"/>
      <c r="K242" s="61"/>
      <c r="L242" s="61"/>
      <c r="M242" s="61"/>
      <c r="N242" s="61"/>
      <c r="O242" s="61"/>
      <c r="P242" s="65"/>
      <c r="Q242" s="65"/>
      <c r="R242" s="61"/>
      <c r="S242" s="61"/>
      <c r="T242" s="61"/>
      <c r="U242" s="61"/>
      <c r="V242" s="61"/>
      <c r="W242" s="61"/>
      <c r="X242" s="61"/>
      <c r="Y242" s="61"/>
      <c r="Z242" s="114"/>
      <c r="AA242" s="61"/>
      <c r="AB242" s="114"/>
      <c r="AC242" s="61"/>
      <c r="AD242" s="61"/>
      <c r="AE242" s="61"/>
      <c r="AF242" s="115"/>
      <c r="AG242" s="115"/>
      <c r="AH242" s="115"/>
      <c r="AI242" s="61"/>
      <c r="AJ242" s="115"/>
      <c r="AK242" s="61"/>
      <c r="AL242" s="61"/>
    </row>
    <row r="243" spans="1:38" ht="15.75" customHeight="1">
      <c r="A243" s="64"/>
      <c r="B243" s="65"/>
      <c r="C243" s="61"/>
      <c r="D243" s="61"/>
      <c r="E243" s="61"/>
      <c r="F243" s="61"/>
      <c r="G243" s="61"/>
      <c r="H243" s="61"/>
      <c r="I243" s="61"/>
      <c r="J243" s="61"/>
      <c r="K243" s="61"/>
      <c r="L243" s="61"/>
      <c r="M243" s="61"/>
      <c r="N243" s="61"/>
      <c r="O243" s="61"/>
      <c r="P243" s="65"/>
      <c r="Q243" s="65"/>
      <c r="R243" s="61"/>
      <c r="S243" s="61"/>
      <c r="T243" s="61"/>
      <c r="U243" s="61"/>
      <c r="V243" s="61"/>
      <c r="W243" s="61"/>
      <c r="X243" s="61"/>
      <c r="Y243" s="61"/>
      <c r="Z243" s="114"/>
      <c r="AA243" s="61"/>
      <c r="AB243" s="114"/>
      <c r="AC243" s="61"/>
      <c r="AD243" s="61"/>
      <c r="AE243" s="61"/>
      <c r="AF243" s="115"/>
      <c r="AG243" s="115"/>
      <c r="AH243" s="115"/>
      <c r="AI243" s="61"/>
      <c r="AJ243" s="115"/>
      <c r="AK243" s="61"/>
      <c r="AL243" s="61"/>
    </row>
    <row r="244" spans="1:38" ht="15.75" customHeight="1">
      <c r="A244" s="64"/>
      <c r="B244" s="65"/>
      <c r="C244" s="61"/>
      <c r="D244" s="61"/>
      <c r="E244" s="61"/>
      <c r="F244" s="61"/>
      <c r="G244" s="61"/>
      <c r="H244" s="61"/>
      <c r="I244" s="61"/>
      <c r="J244" s="61"/>
      <c r="K244" s="61"/>
      <c r="L244" s="61"/>
      <c r="M244" s="61"/>
      <c r="N244" s="61"/>
      <c r="O244" s="61"/>
      <c r="P244" s="65"/>
      <c r="Q244" s="65"/>
      <c r="R244" s="61"/>
      <c r="S244" s="61"/>
      <c r="T244" s="61"/>
      <c r="U244" s="61"/>
      <c r="V244" s="61"/>
      <c r="W244" s="61"/>
      <c r="X244" s="61"/>
      <c r="Y244" s="61"/>
      <c r="Z244" s="114"/>
      <c r="AA244" s="61"/>
      <c r="AB244" s="114"/>
      <c r="AC244" s="61"/>
      <c r="AD244" s="61"/>
      <c r="AE244" s="61"/>
      <c r="AF244" s="115"/>
      <c r="AG244" s="115"/>
      <c r="AH244" s="115"/>
      <c r="AI244" s="61"/>
      <c r="AJ244" s="115"/>
      <c r="AK244" s="61"/>
      <c r="AL244" s="61"/>
    </row>
    <row r="245" spans="1:38" ht="15.75" customHeight="1">
      <c r="A245" s="64"/>
      <c r="B245" s="65"/>
      <c r="C245" s="61"/>
      <c r="D245" s="61"/>
      <c r="E245" s="61"/>
      <c r="F245" s="61"/>
      <c r="G245" s="61"/>
      <c r="H245" s="61"/>
      <c r="I245" s="61"/>
      <c r="J245" s="61"/>
      <c r="K245" s="61"/>
      <c r="L245" s="61"/>
      <c r="M245" s="61"/>
      <c r="N245" s="61"/>
      <c r="O245" s="61"/>
      <c r="P245" s="65"/>
      <c r="Q245" s="65"/>
      <c r="R245" s="61"/>
      <c r="S245" s="61"/>
      <c r="T245" s="61"/>
      <c r="U245" s="61"/>
      <c r="V245" s="61"/>
      <c r="W245" s="61"/>
      <c r="X245" s="61"/>
      <c r="Y245" s="61"/>
      <c r="Z245" s="114"/>
      <c r="AA245" s="61"/>
      <c r="AB245" s="114"/>
      <c r="AC245" s="61"/>
      <c r="AD245" s="61"/>
      <c r="AE245" s="61"/>
      <c r="AF245" s="115"/>
      <c r="AG245" s="115"/>
      <c r="AH245" s="115"/>
      <c r="AI245" s="61"/>
      <c r="AJ245" s="115"/>
      <c r="AK245" s="61"/>
      <c r="AL245" s="61"/>
    </row>
    <row r="246" spans="1:38" ht="15.75" customHeight="1">
      <c r="A246" s="64"/>
      <c r="B246" s="65"/>
      <c r="C246" s="61"/>
      <c r="D246" s="61"/>
      <c r="E246" s="61"/>
      <c r="F246" s="61"/>
      <c r="G246" s="61"/>
      <c r="H246" s="61"/>
      <c r="I246" s="61"/>
      <c r="J246" s="61"/>
      <c r="K246" s="61"/>
      <c r="L246" s="61"/>
      <c r="M246" s="61"/>
      <c r="N246" s="61"/>
      <c r="O246" s="61"/>
      <c r="P246" s="65"/>
      <c r="Q246" s="65"/>
      <c r="R246" s="61"/>
      <c r="S246" s="61"/>
      <c r="T246" s="61"/>
      <c r="U246" s="61"/>
      <c r="V246" s="61"/>
      <c r="W246" s="61"/>
      <c r="X246" s="61"/>
      <c r="Y246" s="61"/>
      <c r="Z246" s="114"/>
      <c r="AA246" s="61"/>
      <c r="AB246" s="114"/>
      <c r="AC246" s="61"/>
      <c r="AD246" s="61"/>
      <c r="AE246" s="61"/>
      <c r="AF246" s="115"/>
      <c r="AG246" s="115"/>
      <c r="AH246" s="115"/>
      <c r="AI246" s="61"/>
      <c r="AJ246" s="115"/>
      <c r="AK246" s="61"/>
      <c r="AL246" s="61"/>
    </row>
    <row r="247" spans="1:38" ht="15.75" customHeight="1">
      <c r="A247" s="64"/>
      <c r="B247" s="65"/>
      <c r="C247" s="61"/>
      <c r="D247" s="61"/>
      <c r="E247" s="61"/>
      <c r="F247" s="61"/>
      <c r="G247" s="61"/>
      <c r="H247" s="61"/>
      <c r="I247" s="61"/>
      <c r="J247" s="61"/>
      <c r="K247" s="61"/>
      <c r="L247" s="61"/>
      <c r="M247" s="61"/>
      <c r="N247" s="61"/>
      <c r="O247" s="61"/>
      <c r="P247" s="65"/>
      <c r="Q247" s="65"/>
      <c r="R247" s="61"/>
      <c r="S247" s="61"/>
      <c r="T247" s="61"/>
      <c r="U247" s="61"/>
      <c r="V247" s="61"/>
      <c r="W247" s="61"/>
      <c r="X247" s="61"/>
      <c r="Y247" s="61"/>
      <c r="Z247" s="114"/>
      <c r="AA247" s="61"/>
      <c r="AB247" s="114"/>
      <c r="AC247" s="61"/>
      <c r="AD247" s="61"/>
      <c r="AE247" s="61"/>
      <c r="AF247" s="115"/>
      <c r="AG247" s="115"/>
      <c r="AH247" s="115"/>
      <c r="AI247" s="61"/>
      <c r="AJ247" s="115"/>
      <c r="AK247" s="61"/>
      <c r="AL247" s="61"/>
    </row>
    <row r="248" spans="1:38" ht="15.75" customHeight="1">
      <c r="A248" s="64"/>
      <c r="B248" s="65"/>
      <c r="C248" s="61"/>
      <c r="D248" s="61"/>
      <c r="E248" s="61"/>
      <c r="F248" s="61"/>
      <c r="G248" s="61"/>
      <c r="H248" s="61"/>
      <c r="I248" s="61"/>
      <c r="J248" s="61"/>
      <c r="K248" s="61"/>
      <c r="L248" s="61"/>
      <c r="M248" s="61"/>
      <c r="N248" s="61"/>
      <c r="O248" s="61"/>
      <c r="P248" s="65"/>
      <c r="Q248" s="65"/>
      <c r="R248" s="61"/>
      <c r="S248" s="61"/>
      <c r="T248" s="61"/>
      <c r="U248" s="61"/>
      <c r="V248" s="61"/>
      <c r="W248" s="61"/>
      <c r="X248" s="61"/>
      <c r="Y248" s="61"/>
      <c r="Z248" s="114"/>
      <c r="AA248" s="61"/>
      <c r="AB248" s="114"/>
      <c r="AC248" s="61"/>
      <c r="AD248" s="61"/>
      <c r="AE248" s="61"/>
      <c r="AF248" s="115"/>
      <c r="AG248" s="115"/>
      <c r="AH248" s="115"/>
      <c r="AI248" s="61"/>
      <c r="AJ248" s="115"/>
      <c r="AK248" s="61"/>
      <c r="AL248" s="61"/>
    </row>
    <row r="249" spans="1:38" ht="15.75" customHeight="1">
      <c r="A249" s="64"/>
      <c r="B249" s="65"/>
      <c r="C249" s="61"/>
      <c r="D249" s="61"/>
      <c r="E249" s="61"/>
      <c r="F249" s="61"/>
      <c r="G249" s="61"/>
      <c r="H249" s="61"/>
      <c r="I249" s="61"/>
      <c r="J249" s="61"/>
      <c r="K249" s="61"/>
      <c r="L249" s="61"/>
      <c r="M249" s="61"/>
      <c r="N249" s="61"/>
      <c r="O249" s="61"/>
      <c r="P249" s="65"/>
      <c r="Q249" s="65"/>
      <c r="R249" s="61"/>
      <c r="S249" s="61"/>
      <c r="T249" s="61"/>
      <c r="U249" s="61"/>
      <c r="V249" s="61"/>
      <c r="W249" s="61"/>
      <c r="X249" s="61"/>
      <c r="Y249" s="61"/>
      <c r="Z249" s="114"/>
      <c r="AA249" s="61"/>
      <c r="AB249" s="114"/>
      <c r="AC249" s="61"/>
      <c r="AD249" s="61"/>
      <c r="AE249" s="61"/>
      <c r="AF249" s="115"/>
      <c r="AG249" s="115"/>
      <c r="AH249" s="115"/>
      <c r="AI249" s="61"/>
      <c r="AJ249" s="115"/>
      <c r="AK249" s="61"/>
      <c r="AL249" s="61"/>
    </row>
    <row r="250" spans="1:38" ht="15.75" customHeight="1">
      <c r="A250" s="64"/>
      <c r="B250" s="65"/>
      <c r="C250" s="61"/>
      <c r="D250" s="61"/>
      <c r="E250" s="61"/>
      <c r="F250" s="61"/>
      <c r="G250" s="61"/>
      <c r="H250" s="61"/>
      <c r="I250" s="61"/>
      <c r="J250" s="61"/>
      <c r="K250" s="61"/>
      <c r="L250" s="61"/>
      <c r="M250" s="61"/>
      <c r="N250" s="61"/>
      <c r="O250" s="61"/>
      <c r="P250" s="65"/>
      <c r="Q250" s="65"/>
      <c r="R250" s="61"/>
      <c r="S250" s="61"/>
      <c r="T250" s="61"/>
      <c r="U250" s="61"/>
      <c r="V250" s="61"/>
      <c r="W250" s="61"/>
      <c r="X250" s="61"/>
      <c r="Y250" s="61"/>
      <c r="Z250" s="114"/>
      <c r="AA250" s="61"/>
      <c r="AB250" s="114"/>
      <c r="AC250" s="61"/>
      <c r="AD250" s="61"/>
      <c r="AE250" s="61"/>
      <c r="AF250" s="115"/>
      <c r="AG250" s="115"/>
      <c r="AH250" s="115"/>
      <c r="AI250" s="61"/>
      <c r="AJ250" s="115"/>
      <c r="AK250" s="61"/>
      <c r="AL250" s="61"/>
    </row>
    <row r="251" spans="1:38" ht="15.75" customHeight="1">
      <c r="A251" s="64"/>
      <c r="B251" s="65"/>
      <c r="C251" s="61"/>
      <c r="D251" s="61"/>
      <c r="E251" s="61"/>
      <c r="F251" s="61"/>
      <c r="G251" s="61"/>
      <c r="H251" s="61"/>
      <c r="I251" s="61"/>
      <c r="J251" s="61"/>
      <c r="K251" s="61"/>
      <c r="L251" s="61"/>
      <c r="M251" s="61"/>
      <c r="N251" s="61"/>
      <c r="O251" s="61"/>
      <c r="P251" s="65"/>
      <c r="Q251" s="65"/>
      <c r="R251" s="61"/>
      <c r="S251" s="61"/>
      <c r="T251" s="61"/>
      <c r="U251" s="61"/>
      <c r="V251" s="61"/>
      <c r="W251" s="61"/>
      <c r="X251" s="61"/>
      <c r="Y251" s="61"/>
      <c r="Z251" s="114"/>
      <c r="AA251" s="61"/>
      <c r="AB251" s="114"/>
      <c r="AC251" s="61"/>
      <c r="AD251" s="61"/>
      <c r="AE251" s="61"/>
      <c r="AF251" s="115"/>
      <c r="AG251" s="115"/>
      <c r="AH251" s="115"/>
      <c r="AI251" s="61"/>
      <c r="AJ251" s="115"/>
      <c r="AK251" s="61"/>
      <c r="AL251" s="61"/>
    </row>
    <row r="252" spans="1:38" ht="15.75" customHeight="1">
      <c r="A252" s="64"/>
      <c r="B252" s="65"/>
      <c r="C252" s="61"/>
      <c r="D252" s="61"/>
      <c r="E252" s="61"/>
      <c r="F252" s="61"/>
      <c r="G252" s="61"/>
      <c r="H252" s="61"/>
      <c r="I252" s="61"/>
      <c r="J252" s="61"/>
      <c r="K252" s="61"/>
      <c r="L252" s="61"/>
      <c r="M252" s="61"/>
      <c r="N252" s="61"/>
      <c r="O252" s="61"/>
      <c r="P252" s="65"/>
      <c r="Q252" s="65"/>
      <c r="R252" s="61"/>
      <c r="S252" s="61"/>
      <c r="T252" s="61"/>
      <c r="U252" s="61"/>
      <c r="V252" s="61"/>
      <c r="W252" s="61"/>
      <c r="X252" s="61"/>
      <c r="Y252" s="61"/>
      <c r="Z252" s="114"/>
      <c r="AA252" s="61"/>
      <c r="AB252" s="114"/>
      <c r="AC252" s="61"/>
      <c r="AD252" s="61"/>
      <c r="AE252" s="61"/>
      <c r="AF252" s="115"/>
      <c r="AG252" s="115"/>
      <c r="AH252" s="115"/>
      <c r="AI252" s="61"/>
      <c r="AJ252" s="115"/>
      <c r="AK252" s="61"/>
      <c r="AL252" s="61"/>
    </row>
    <row r="253" spans="1:38" ht="15.75" customHeight="1">
      <c r="A253" s="64"/>
      <c r="B253" s="65"/>
      <c r="C253" s="61"/>
      <c r="D253" s="61"/>
      <c r="E253" s="61"/>
      <c r="F253" s="61"/>
      <c r="G253" s="61"/>
      <c r="H253" s="61"/>
      <c r="I253" s="61"/>
      <c r="J253" s="61"/>
      <c r="K253" s="61"/>
      <c r="L253" s="61"/>
      <c r="M253" s="61"/>
      <c r="N253" s="61"/>
      <c r="O253" s="61"/>
      <c r="P253" s="65"/>
      <c r="Q253" s="65"/>
      <c r="R253" s="61"/>
      <c r="S253" s="61"/>
      <c r="T253" s="61"/>
      <c r="U253" s="61"/>
      <c r="V253" s="61"/>
      <c r="W253" s="61"/>
      <c r="X253" s="61"/>
      <c r="Y253" s="61"/>
      <c r="Z253" s="114"/>
      <c r="AA253" s="61"/>
      <c r="AB253" s="114"/>
      <c r="AC253" s="61"/>
      <c r="AD253" s="61"/>
      <c r="AE253" s="61"/>
      <c r="AF253" s="115"/>
      <c r="AG253" s="115"/>
      <c r="AH253" s="115"/>
      <c r="AI253" s="61"/>
      <c r="AJ253" s="115"/>
      <c r="AK253" s="61"/>
      <c r="AL253" s="61"/>
    </row>
    <row r="254" spans="1:38" ht="15.75" customHeight="1">
      <c r="A254" s="64"/>
      <c r="B254" s="65"/>
      <c r="C254" s="61"/>
      <c r="D254" s="61"/>
      <c r="E254" s="61"/>
      <c r="F254" s="61"/>
      <c r="G254" s="61"/>
      <c r="H254" s="61"/>
      <c r="I254" s="61"/>
      <c r="J254" s="61"/>
      <c r="K254" s="61"/>
      <c r="L254" s="61"/>
      <c r="M254" s="61"/>
      <c r="N254" s="61"/>
      <c r="O254" s="61"/>
      <c r="P254" s="65"/>
      <c r="Q254" s="65"/>
      <c r="R254" s="61"/>
      <c r="S254" s="61"/>
      <c r="T254" s="61"/>
      <c r="U254" s="61"/>
      <c r="V254" s="61"/>
      <c r="W254" s="61"/>
      <c r="X254" s="61"/>
      <c r="Y254" s="61"/>
      <c r="Z254" s="114"/>
      <c r="AA254" s="61"/>
      <c r="AB254" s="114"/>
      <c r="AC254" s="61"/>
      <c r="AD254" s="61"/>
      <c r="AE254" s="61"/>
      <c r="AF254" s="115"/>
      <c r="AG254" s="115"/>
      <c r="AH254" s="115"/>
      <c r="AI254" s="61"/>
      <c r="AJ254" s="115"/>
      <c r="AK254" s="61"/>
      <c r="AL254" s="61"/>
    </row>
    <row r="255" spans="1:38" ht="15.75" customHeight="1">
      <c r="A255" s="64"/>
      <c r="B255" s="65"/>
      <c r="C255" s="61"/>
      <c r="D255" s="61"/>
      <c r="E255" s="61"/>
      <c r="F255" s="61"/>
      <c r="G255" s="61"/>
      <c r="H255" s="61"/>
      <c r="I255" s="61"/>
      <c r="J255" s="61"/>
      <c r="K255" s="61"/>
      <c r="L255" s="61"/>
      <c r="M255" s="61"/>
      <c r="N255" s="61"/>
      <c r="O255" s="61"/>
      <c r="P255" s="65"/>
      <c r="Q255" s="65"/>
      <c r="R255" s="61"/>
      <c r="S255" s="61"/>
      <c r="T255" s="61"/>
      <c r="U255" s="61"/>
      <c r="V255" s="61"/>
      <c r="W255" s="61"/>
      <c r="X255" s="61"/>
      <c r="Y255" s="61"/>
      <c r="Z255" s="114"/>
      <c r="AA255" s="61"/>
      <c r="AB255" s="114"/>
      <c r="AC255" s="61"/>
      <c r="AD255" s="61"/>
      <c r="AE255" s="61"/>
      <c r="AF255" s="115"/>
      <c r="AG255" s="115"/>
      <c r="AH255" s="115"/>
      <c r="AI255" s="61"/>
      <c r="AJ255" s="115"/>
      <c r="AK255" s="61"/>
      <c r="AL255" s="61"/>
    </row>
    <row r="256" spans="1:38" ht="15.75" customHeight="1">
      <c r="A256" s="64"/>
      <c r="B256" s="65"/>
      <c r="C256" s="61"/>
      <c r="D256" s="61"/>
      <c r="E256" s="61"/>
      <c r="F256" s="61"/>
      <c r="G256" s="61"/>
      <c r="H256" s="61"/>
      <c r="I256" s="61"/>
      <c r="J256" s="61"/>
      <c r="K256" s="61"/>
      <c r="L256" s="61"/>
      <c r="M256" s="61"/>
      <c r="N256" s="61"/>
      <c r="O256" s="61"/>
      <c r="P256" s="65"/>
      <c r="Q256" s="65"/>
      <c r="R256" s="61"/>
      <c r="S256" s="61"/>
      <c r="T256" s="61"/>
      <c r="U256" s="61"/>
      <c r="V256" s="61"/>
      <c r="W256" s="61"/>
      <c r="X256" s="61"/>
      <c r="Y256" s="61"/>
      <c r="Z256" s="114"/>
      <c r="AA256" s="61"/>
      <c r="AB256" s="114"/>
      <c r="AC256" s="61"/>
      <c r="AD256" s="61"/>
      <c r="AE256" s="61"/>
      <c r="AF256" s="115"/>
      <c r="AG256" s="115"/>
      <c r="AH256" s="115"/>
      <c r="AI256" s="61"/>
      <c r="AJ256" s="115"/>
      <c r="AK256" s="61"/>
      <c r="AL256" s="61"/>
    </row>
    <row r="257" spans="1:38" ht="15.75" customHeight="1">
      <c r="A257" s="64"/>
      <c r="B257" s="65"/>
      <c r="C257" s="61"/>
      <c r="D257" s="61"/>
      <c r="E257" s="61"/>
      <c r="F257" s="61"/>
      <c r="G257" s="61"/>
      <c r="H257" s="61"/>
      <c r="I257" s="61"/>
      <c r="J257" s="61"/>
      <c r="K257" s="61"/>
      <c r="L257" s="61"/>
      <c r="M257" s="61"/>
      <c r="N257" s="61"/>
      <c r="O257" s="61"/>
      <c r="P257" s="65"/>
      <c r="Q257" s="65"/>
      <c r="R257" s="61"/>
      <c r="S257" s="61"/>
      <c r="T257" s="61"/>
      <c r="U257" s="61"/>
      <c r="V257" s="61"/>
      <c r="W257" s="61"/>
      <c r="X257" s="61"/>
      <c r="Y257" s="61"/>
      <c r="Z257" s="114"/>
      <c r="AA257" s="61"/>
      <c r="AB257" s="114"/>
      <c r="AC257" s="61"/>
      <c r="AD257" s="61"/>
      <c r="AE257" s="61"/>
      <c r="AF257" s="115"/>
      <c r="AG257" s="115"/>
      <c r="AH257" s="115"/>
      <c r="AI257" s="61"/>
      <c r="AJ257" s="115"/>
      <c r="AK257" s="61"/>
      <c r="AL257" s="61"/>
    </row>
    <row r="258" spans="1:38" ht="15.75" customHeight="1">
      <c r="A258" s="64"/>
      <c r="B258" s="65"/>
      <c r="C258" s="61"/>
      <c r="D258" s="61"/>
      <c r="E258" s="61"/>
      <c r="F258" s="61"/>
      <c r="G258" s="61"/>
      <c r="H258" s="61"/>
      <c r="I258" s="61"/>
      <c r="J258" s="61"/>
      <c r="K258" s="61"/>
      <c r="L258" s="61"/>
      <c r="M258" s="61"/>
      <c r="N258" s="61"/>
      <c r="O258" s="61"/>
      <c r="P258" s="65"/>
      <c r="Q258" s="65"/>
      <c r="R258" s="61"/>
      <c r="S258" s="61"/>
      <c r="T258" s="61"/>
      <c r="U258" s="61"/>
      <c r="V258" s="61"/>
      <c r="W258" s="61"/>
      <c r="X258" s="61"/>
      <c r="Y258" s="61"/>
      <c r="Z258" s="114"/>
      <c r="AA258" s="61"/>
      <c r="AB258" s="114"/>
      <c r="AC258" s="61"/>
      <c r="AD258" s="61"/>
      <c r="AE258" s="61"/>
      <c r="AF258" s="115"/>
      <c r="AG258" s="115"/>
      <c r="AH258" s="115"/>
      <c r="AI258" s="61"/>
      <c r="AJ258" s="115"/>
      <c r="AK258" s="61"/>
      <c r="AL258" s="61"/>
    </row>
    <row r="259" spans="1:38" ht="15.75" customHeight="1">
      <c r="A259" s="64"/>
      <c r="B259" s="65"/>
      <c r="C259" s="61"/>
      <c r="D259" s="61"/>
      <c r="E259" s="61"/>
      <c r="F259" s="61"/>
      <c r="G259" s="61"/>
      <c r="H259" s="61"/>
      <c r="I259" s="61"/>
      <c r="J259" s="61"/>
      <c r="K259" s="61"/>
      <c r="L259" s="61"/>
      <c r="M259" s="61"/>
      <c r="N259" s="61"/>
      <c r="O259" s="61"/>
      <c r="P259" s="65"/>
      <c r="Q259" s="65"/>
      <c r="R259" s="61"/>
      <c r="S259" s="61"/>
      <c r="T259" s="61"/>
      <c r="U259" s="61"/>
      <c r="V259" s="61"/>
      <c r="W259" s="61"/>
      <c r="X259" s="61"/>
      <c r="Y259" s="61"/>
      <c r="Z259" s="114"/>
      <c r="AA259" s="61"/>
      <c r="AB259" s="114"/>
      <c r="AC259" s="61"/>
      <c r="AD259" s="61"/>
      <c r="AE259" s="61"/>
      <c r="AF259" s="115"/>
      <c r="AG259" s="115"/>
      <c r="AH259" s="115"/>
      <c r="AI259" s="61"/>
      <c r="AJ259" s="115"/>
      <c r="AK259" s="61"/>
      <c r="AL259" s="61"/>
    </row>
    <row r="260" spans="1:38" ht="15.75" customHeight="1">
      <c r="A260" s="64"/>
      <c r="B260" s="65"/>
      <c r="C260" s="61"/>
      <c r="D260" s="61"/>
      <c r="E260" s="61"/>
      <c r="F260" s="61"/>
      <c r="G260" s="61"/>
      <c r="H260" s="61"/>
      <c r="I260" s="61"/>
      <c r="J260" s="61"/>
      <c r="K260" s="61"/>
      <c r="L260" s="61"/>
      <c r="M260" s="61"/>
      <c r="N260" s="61"/>
      <c r="O260" s="61"/>
      <c r="P260" s="65"/>
      <c r="Q260" s="65"/>
      <c r="R260" s="61"/>
      <c r="S260" s="61"/>
      <c r="T260" s="61"/>
      <c r="U260" s="61"/>
      <c r="V260" s="61"/>
      <c r="W260" s="61"/>
      <c r="X260" s="61"/>
      <c r="Y260" s="61"/>
      <c r="Z260" s="114"/>
      <c r="AA260" s="61"/>
      <c r="AB260" s="114"/>
      <c r="AC260" s="61"/>
      <c r="AD260" s="61"/>
      <c r="AE260" s="61"/>
      <c r="AF260" s="115"/>
      <c r="AG260" s="115"/>
      <c r="AH260" s="115"/>
      <c r="AI260" s="61"/>
      <c r="AJ260" s="115"/>
      <c r="AK260" s="61"/>
      <c r="AL260" s="61"/>
    </row>
    <row r="261" spans="1:38" ht="15.75" customHeight="1">
      <c r="A261" s="64"/>
      <c r="B261" s="65"/>
      <c r="C261" s="61"/>
      <c r="D261" s="61"/>
      <c r="E261" s="61"/>
      <c r="F261" s="61"/>
      <c r="G261" s="61"/>
      <c r="H261" s="61"/>
      <c r="I261" s="61"/>
      <c r="J261" s="61"/>
      <c r="K261" s="61"/>
      <c r="L261" s="61"/>
      <c r="M261" s="61"/>
      <c r="N261" s="61"/>
      <c r="O261" s="61"/>
      <c r="P261" s="65"/>
      <c r="Q261" s="65"/>
      <c r="R261" s="61"/>
      <c r="S261" s="61"/>
      <c r="T261" s="61"/>
      <c r="U261" s="61"/>
      <c r="V261" s="61"/>
      <c r="W261" s="61"/>
      <c r="X261" s="61"/>
      <c r="Y261" s="61"/>
      <c r="Z261" s="114"/>
      <c r="AA261" s="61"/>
      <c r="AB261" s="114"/>
      <c r="AC261" s="61"/>
      <c r="AD261" s="61"/>
      <c r="AE261" s="61"/>
      <c r="AF261" s="115"/>
      <c r="AG261" s="115"/>
      <c r="AH261" s="115"/>
      <c r="AI261" s="61"/>
      <c r="AJ261" s="115"/>
      <c r="AK261" s="61"/>
      <c r="AL261" s="61"/>
    </row>
    <row r="262" spans="1:38" ht="15.75" customHeight="1">
      <c r="A262" s="64"/>
      <c r="B262" s="65"/>
      <c r="C262" s="61"/>
      <c r="D262" s="61"/>
      <c r="E262" s="61"/>
      <c r="F262" s="61"/>
      <c r="G262" s="61"/>
      <c r="H262" s="61"/>
      <c r="I262" s="61"/>
      <c r="J262" s="61"/>
      <c r="K262" s="61"/>
      <c r="L262" s="61"/>
      <c r="M262" s="61"/>
      <c r="N262" s="61"/>
      <c r="O262" s="61"/>
      <c r="P262" s="65"/>
      <c r="Q262" s="65"/>
      <c r="R262" s="61"/>
      <c r="S262" s="61"/>
      <c r="T262" s="61"/>
      <c r="U262" s="61"/>
      <c r="V262" s="61"/>
      <c r="W262" s="61"/>
      <c r="X262" s="61"/>
      <c r="Y262" s="61"/>
      <c r="Z262" s="114"/>
      <c r="AA262" s="61"/>
      <c r="AB262" s="114"/>
      <c r="AC262" s="61"/>
      <c r="AD262" s="61"/>
      <c r="AE262" s="61"/>
      <c r="AF262" s="115"/>
      <c r="AG262" s="115"/>
      <c r="AH262" s="115"/>
      <c r="AI262" s="61"/>
      <c r="AJ262" s="115"/>
      <c r="AK262" s="61"/>
      <c r="AL262" s="61"/>
    </row>
    <row r="263" spans="1:38" ht="15.75" customHeight="1">
      <c r="A263" s="64"/>
      <c r="B263" s="65"/>
      <c r="C263" s="61"/>
      <c r="D263" s="61"/>
      <c r="E263" s="61"/>
      <c r="F263" s="61"/>
      <c r="G263" s="61"/>
      <c r="H263" s="61"/>
      <c r="I263" s="61"/>
      <c r="J263" s="61"/>
      <c r="K263" s="61"/>
      <c r="L263" s="61"/>
      <c r="M263" s="61"/>
      <c r="N263" s="61"/>
      <c r="O263" s="61"/>
      <c r="P263" s="65"/>
      <c r="Q263" s="65"/>
      <c r="R263" s="61"/>
      <c r="S263" s="61"/>
      <c r="T263" s="61"/>
      <c r="U263" s="61"/>
      <c r="V263" s="61"/>
      <c r="W263" s="61"/>
      <c r="X263" s="61"/>
      <c r="Y263" s="61"/>
      <c r="Z263" s="114"/>
      <c r="AA263" s="61"/>
      <c r="AB263" s="114"/>
      <c r="AC263" s="61"/>
      <c r="AD263" s="61"/>
      <c r="AE263" s="61"/>
      <c r="AF263" s="115"/>
      <c r="AG263" s="115"/>
      <c r="AH263" s="115"/>
      <c r="AI263" s="61"/>
      <c r="AJ263" s="115"/>
      <c r="AK263" s="61"/>
      <c r="AL263" s="61"/>
    </row>
    <row r="264" spans="1:38" ht="15.75" customHeight="1">
      <c r="A264" s="64"/>
      <c r="B264" s="65"/>
      <c r="C264" s="61"/>
      <c r="D264" s="61"/>
      <c r="E264" s="61"/>
      <c r="F264" s="61"/>
      <c r="G264" s="61"/>
      <c r="H264" s="61"/>
      <c r="I264" s="61"/>
      <c r="J264" s="61"/>
      <c r="K264" s="61"/>
      <c r="L264" s="61"/>
      <c r="M264" s="61"/>
      <c r="N264" s="61"/>
      <c r="O264" s="61"/>
      <c r="P264" s="65"/>
      <c r="Q264" s="65"/>
      <c r="R264" s="61"/>
      <c r="S264" s="61"/>
      <c r="T264" s="61"/>
      <c r="U264" s="61"/>
      <c r="V264" s="61"/>
      <c r="W264" s="61"/>
      <c r="X264" s="61"/>
      <c r="Y264" s="61"/>
      <c r="Z264" s="114"/>
      <c r="AA264" s="61"/>
      <c r="AB264" s="114"/>
      <c r="AC264" s="61"/>
      <c r="AD264" s="61"/>
      <c r="AE264" s="61"/>
      <c r="AF264" s="115"/>
      <c r="AG264" s="115"/>
      <c r="AH264" s="115"/>
      <c r="AI264" s="61"/>
      <c r="AJ264" s="115"/>
      <c r="AK264" s="61"/>
      <c r="AL264" s="61"/>
    </row>
    <row r="265" spans="1:38" ht="15.75" customHeight="1">
      <c r="A265" s="64"/>
      <c r="B265" s="65"/>
      <c r="C265" s="61"/>
      <c r="D265" s="61"/>
      <c r="E265" s="61"/>
      <c r="F265" s="61"/>
      <c r="G265" s="61"/>
      <c r="H265" s="61"/>
      <c r="I265" s="61"/>
      <c r="J265" s="61"/>
      <c r="K265" s="61"/>
      <c r="L265" s="61"/>
      <c r="M265" s="61"/>
      <c r="N265" s="61"/>
      <c r="O265" s="61"/>
      <c r="P265" s="65"/>
      <c r="Q265" s="65"/>
      <c r="R265" s="61"/>
      <c r="S265" s="61"/>
      <c r="T265" s="61"/>
      <c r="U265" s="61"/>
      <c r="V265" s="61"/>
      <c r="W265" s="61"/>
      <c r="X265" s="61"/>
      <c r="Y265" s="61"/>
      <c r="Z265" s="114"/>
      <c r="AA265" s="61"/>
      <c r="AB265" s="114"/>
      <c r="AC265" s="61"/>
      <c r="AD265" s="61"/>
      <c r="AE265" s="61"/>
      <c r="AF265" s="115"/>
      <c r="AG265" s="115"/>
      <c r="AH265" s="115"/>
      <c r="AI265" s="61"/>
      <c r="AJ265" s="115"/>
      <c r="AK265" s="61"/>
      <c r="AL265" s="61"/>
    </row>
    <row r="266" spans="1:38" ht="15.75" customHeight="1">
      <c r="A266" s="64"/>
      <c r="B266" s="65"/>
      <c r="C266" s="61"/>
      <c r="D266" s="61"/>
      <c r="E266" s="61"/>
      <c r="F266" s="61"/>
      <c r="G266" s="61"/>
      <c r="H266" s="61"/>
      <c r="I266" s="61"/>
      <c r="J266" s="61"/>
      <c r="K266" s="61"/>
      <c r="L266" s="61"/>
      <c r="M266" s="61"/>
      <c r="N266" s="61"/>
      <c r="O266" s="61"/>
      <c r="P266" s="65"/>
      <c r="Q266" s="65"/>
      <c r="R266" s="61"/>
      <c r="S266" s="61"/>
      <c r="T266" s="61"/>
      <c r="U266" s="61"/>
      <c r="V266" s="61"/>
      <c r="W266" s="61"/>
      <c r="X266" s="61"/>
      <c r="Y266" s="61"/>
      <c r="Z266" s="114"/>
      <c r="AA266" s="61"/>
      <c r="AB266" s="114"/>
      <c r="AC266" s="61"/>
      <c r="AD266" s="61"/>
      <c r="AE266" s="61"/>
      <c r="AF266" s="115"/>
      <c r="AG266" s="115"/>
      <c r="AH266" s="115"/>
      <c r="AI266" s="61"/>
      <c r="AJ266" s="115"/>
      <c r="AK266" s="61"/>
      <c r="AL266" s="61"/>
    </row>
    <row r="267" spans="1:38" ht="15.75" customHeight="1">
      <c r="A267" s="64"/>
      <c r="B267" s="65"/>
      <c r="C267" s="61"/>
      <c r="D267" s="61"/>
      <c r="E267" s="61"/>
      <c r="F267" s="61"/>
      <c r="G267" s="61"/>
      <c r="H267" s="61"/>
      <c r="I267" s="61"/>
      <c r="J267" s="61"/>
      <c r="K267" s="61"/>
      <c r="L267" s="61"/>
      <c r="M267" s="61"/>
      <c r="N267" s="61"/>
      <c r="O267" s="61"/>
      <c r="P267" s="65"/>
      <c r="Q267" s="65"/>
      <c r="R267" s="61"/>
      <c r="S267" s="61"/>
      <c r="T267" s="61"/>
      <c r="U267" s="61"/>
      <c r="V267" s="61"/>
      <c r="W267" s="61"/>
      <c r="X267" s="61"/>
      <c r="Y267" s="61"/>
      <c r="Z267" s="114"/>
      <c r="AA267" s="61"/>
      <c r="AB267" s="114"/>
      <c r="AC267" s="61"/>
      <c r="AD267" s="61"/>
      <c r="AE267" s="61"/>
      <c r="AF267" s="115"/>
      <c r="AG267" s="115"/>
      <c r="AH267" s="115"/>
      <c r="AI267" s="61"/>
      <c r="AJ267" s="115"/>
      <c r="AK267" s="61"/>
      <c r="AL267" s="61"/>
    </row>
    <row r="268" spans="1:38" ht="15.75" customHeight="1">
      <c r="A268" s="64"/>
      <c r="B268" s="65"/>
      <c r="C268" s="61"/>
      <c r="D268" s="61"/>
      <c r="E268" s="61"/>
      <c r="F268" s="61"/>
      <c r="G268" s="61"/>
      <c r="H268" s="61"/>
      <c r="I268" s="61"/>
      <c r="J268" s="61"/>
      <c r="K268" s="61"/>
      <c r="L268" s="61"/>
      <c r="M268" s="61"/>
      <c r="N268" s="61"/>
      <c r="O268" s="61"/>
      <c r="P268" s="65"/>
      <c r="Q268" s="65"/>
      <c r="R268" s="61"/>
      <c r="S268" s="61"/>
      <c r="T268" s="61"/>
      <c r="U268" s="61"/>
      <c r="V268" s="61"/>
      <c r="W268" s="61"/>
      <c r="X268" s="61"/>
      <c r="Y268" s="61"/>
      <c r="Z268" s="114"/>
      <c r="AA268" s="61"/>
      <c r="AB268" s="114"/>
      <c r="AC268" s="61"/>
      <c r="AD268" s="61"/>
      <c r="AE268" s="61"/>
      <c r="AF268" s="115"/>
      <c r="AG268" s="115"/>
      <c r="AH268" s="115"/>
      <c r="AI268" s="61"/>
      <c r="AJ268" s="115"/>
      <c r="AK268" s="61"/>
      <c r="AL268" s="61"/>
    </row>
    <row r="269" spans="1:38" ht="15.75" customHeight="1">
      <c r="A269" s="64"/>
      <c r="B269" s="65"/>
      <c r="C269" s="61"/>
      <c r="D269" s="61"/>
      <c r="E269" s="61"/>
      <c r="F269" s="61"/>
      <c r="G269" s="61"/>
      <c r="H269" s="61"/>
      <c r="I269" s="61"/>
      <c r="J269" s="61"/>
      <c r="K269" s="61"/>
      <c r="L269" s="61"/>
      <c r="M269" s="61"/>
      <c r="N269" s="61"/>
      <c r="O269" s="61"/>
      <c r="P269" s="65"/>
      <c r="Q269" s="65"/>
      <c r="R269" s="61"/>
      <c r="S269" s="61"/>
      <c r="T269" s="61"/>
      <c r="U269" s="61"/>
      <c r="V269" s="61"/>
      <c r="W269" s="61"/>
      <c r="X269" s="61"/>
      <c r="Y269" s="61"/>
      <c r="Z269" s="114"/>
      <c r="AA269" s="61"/>
      <c r="AB269" s="114"/>
      <c r="AC269" s="61"/>
      <c r="AD269" s="61"/>
      <c r="AE269" s="61"/>
      <c r="AF269" s="115"/>
      <c r="AG269" s="115"/>
      <c r="AH269" s="115"/>
      <c r="AI269" s="61"/>
      <c r="AJ269" s="115"/>
      <c r="AK269" s="61"/>
      <c r="AL269" s="61"/>
    </row>
    <row r="270" spans="1:38" ht="15.75" customHeight="1">
      <c r="A270" s="64"/>
      <c r="B270" s="65"/>
      <c r="C270" s="61"/>
      <c r="D270" s="61"/>
      <c r="E270" s="61"/>
      <c r="F270" s="61"/>
      <c r="G270" s="61"/>
      <c r="H270" s="61"/>
      <c r="I270" s="61"/>
      <c r="J270" s="61"/>
      <c r="K270" s="61"/>
      <c r="L270" s="61"/>
      <c r="M270" s="61"/>
      <c r="N270" s="61"/>
      <c r="O270" s="61"/>
      <c r="P270" s="65"/>
      <c r="Q270" s="65"/>
      <c r="R270" s="61"/>
      <c r="S270" s="61"/>
      <c r="T270" s="61"/>
      <c r="U270" s="61"/>
      <c r="V270" s="61"/>
      <c r="W270" s="61"/>
      <c r="X270" s="61"/>
      <c r="Y270" s="61"/>
      <c r="Z270" s="114"/>
      <c r="AA270" s="61"/>
      <c r="AB270" s="114"/>
      <c r="AC270" s="61"/>
      <c r="AD270" s="61"/>
      <c r="AE270" s="61"/>
      <c r="AF270" s="115"/>
      <c r="AG270" s="115"/>
      <c r="AH270" s="115"/>
      <c r="AI270" s="61"/>
      <c r="AJ270" s="115"/>
      <c r="AK270" s="61"/>
      <c r="AL270" s="61"/>
    </row>
    <row r="271" spans="1:38" ht="15.75" customHeight="1">
      <c r="A271" s="64"/>
      <c r="B271" s="65"/>
      <c r="C271" s="61"/>
      <c r="D271" s="61"/>
      <c r="E271" s="61"/>
      <c r="F271" s="61"/>
      <c r="G271" s="61"/>
      <c r="H271" s="61"/>
      <c r="I271" s="61"/>
      <c r="J271" s="61"/>
      <c r="K271" s="61"/>
      <c r="L271" s="61"/>
      <c r="M271" s="61"/>
      <c r="N271" s="61"/>
      <c r="O271" s="61"/>
      <c r="P271" s="65"/>
      <c r="Q271" s="65"/>
      <c r="R271" s="61"/>
      <c r="S271" s="61"/>
      <c r="T271" s="61"/>
      <c r="U271" s="61"/>
      <c r="V271" s="61"/>
      <c r="W271" s="61"/>
      <c r="X271" s="61"/>
      <c r="Y271" s="61"/>
      <c r="Z271" s="114"/>
      <c r="AA271" s="61"/>
      <c r="AB271" s="114"/>
      <c r="AC271" s="61"/>
      <c r="AD271" s="61"/>
      <c r="AE271" s="61"/>
      <c r="AF271" s="115"/>
      <c r="AG271" s="115"/>
      <c r="AH271" s="115"/>
      <c r="AI271" s="61"/>
      <c r="AJ271" s="115"/>
      <c r="AK271" s="61"/>
      <c r="AL271" s="61"/>
    </row>
    <row r="272" spans="1:38" ht="15.75" customHeight="1">
      <c r="A272" s="64"/>
      <c r="B272" s="65"/>
      <c r="C272" s="61"/>
      <c r="D272" s="61"/>
      <c r="E272" s="61"/>
      <c r="F272" s="61"/>
      <c r="G272" s="61"/>
      <c r="H272" s="61"/>
      <c r="I272" s="61"/>
      <c r="J272" s="61"/>
      <c r="K272" s="61"/>
      <c r="L272" s="61"/>
      <c r="M272" s="61"/>
      <c r="N272" s="61"/>
      <c r="O272" s="61"/>
      <c r="P272" s="65"/>
      <c r="Q272" s="65"/>
      <c r="R272" s="61"/>
      <c r="S272" s="61"/>
      <c r="T272" s="61"/>
      <c r="U272" s="61"/>
      <c r="V272" s="61"/>
      <c r="W272" s="61"/>
      <c r="X272" s="61"/>
      <c r="Y272" s="61"/>
      <c r="Z272" s="114"/>
      <c r="AA272" s="61"/>
      <c r="AB272" s="114"/>
      <c r="AC272" s="61"/>
      <c r="AD272" s="61"/>
      <c r="AE272" s="61"/>
      <c r="AF272" s="115"/>
      <c r="AG272" s="115"/>
      <c r="AH272" s="115"/>
      <c r="AI272" s="61"/>
      <c r="AJ272" s="115"/>
      <c r="AK272" s="61"/>
      <c r="AL272" s="61"/>
    </row>
    <row r="273" spans="1:38" ht="15.75" customHeight="1">
      <c r="A273" s="64"/>
      <c r="B273" s="65"/>
      <c r="C273" s="61"/>
      <c r="D273" s="61"/>
      <c r="E273" s="61"/>
      <c r="F273" s="61"/>
      <c r="G273" s="61"/>
      <c r="H273" s="61"/>
      <c r="I273" s="61"/>
      <c r="J273" s="61"/>
      <c r="K273" s="61"/>
      <c r="L273" s="61"/>
      <c r="M273" s="61"/>
      <c r="N273" s="61"/>
      <c r="O273" s="61"/>
      <c r="P273" s="65"/>
      <c r="Q273" s="65"/>
      <c r="R273" s="61"/>
      <c r="S273" s="61"/>
      <c r="T273" s="61"/>
      <c r="U273" s="61"/>
      <c r="V273" s="61"/>
      <c r="W273" s="61"/>
      <c r="X273" s="61"/>
      <c r="Y273" s="61"/>
      <c r="Z273" s="114"/>
      <c r="AA273" s="61"/>
      <c r="AB273" s="114"/>
      <c r="AC273" s="61"/>
      <c r="AD273" s="61"/>
      <c r="AE273" s="61"/>
      <c r="AF273" s="115"/>
      <c r="AG273" s="115"/>
      <c r="AH273" s="115"/>
      <c r="AI273" s="61"/>
      <c r="AJ273" s="115"/>
      <c r="AK273" s="61"/>
      <c r="AL273" s="61"/>
    </row>
    <row r="274" spans="1:38" ht="15.75" customHeight="1">
      <c r="A274" s="64"/>
      <c r="B274" s="65"/>
      <c r="C274" s="61"/>
      <c r="D274" s="61"/>
      <c r="E274" s="61"/>
      <c r="F274" s="61"/>
      <c r="G274" s="61"/>
      <c r="H274" s="61"/>
      <c r="I274" s="61"/>
      <c r="J274" s="61"/>
      <c r="K274" s="61"/>
      <c r="L274" s="61"/>
      <c r="M274" s="61"/>
      <c r="N274" s="61"/>
      <c r="O274" s="61"/>
      <c r="P274" s="65"/>
      <c r="Q274" s="65"/>
      <c r="R274" s="61"/>
      <c r="S274" s="61"/>
      <c r="T274" s="61"/>
      <c r="U274" s="61"/>
      <c r="V274" s="61"/>
      <c r="W274" s="61"/>
      <c r="X274" s="61"/>
      <c r="Y274" s="61"/>
      <c r="Z274" s="114"/>
      <c r="AA274" s="61"/>
      <c r="AB274" s="114"/>
      <c r="AC274" s="61"/>
      <c r="AD274" s="61"/>
      <c r="AE274" s="61"/>
      <c r="AF274" s="115"/>
      <c r="AG274" s="115"/>
      <c r="AH274" s="115"/>
      <c r="AI274" s="61"/>
      <c r="AJ274" s="115"/>
      <c r="AK274" s="61"/>
      <c r="AL274" s="61"/>
    </row>
    <row r="275" spans="1:38" ht="15.75" customHeight="1">
      <c r="A275" s="64"/>
      <c r="B275" s="65"/>
      <c r="C275" s="61"/>
      <c r="D275" s="61"/>
      <c r="E275" s="61"/>
      <c r="F275" s="61"/>
      <c r="G275" s="61"/>
      <c r="H275" s="61"/>
      <c r="I275" s="61"/>
      <c r="J275" s="61"/>
      <c r="K275" s="61"/>
      <c r="L275" s="61"/>
      <c r="M275" s="61"/>
      <c r="N275" s="61"/>
      <c r="O275" s="61"/>
      <c r="P275" s="65"/>
      <c r="Q275" s="65"/>
      <c r="R275" s="61"/>
      <c r="S275" s="61"/>
      <c r="T275" s="61"/>
      <c r="U275" s="61"/>
      <c r="V275" s="61"/>
      <c r="W275" s="61"/>
      <c r="X275" s="61"/>
      <c r="Y275" s="61"/>
      <c r="Z275" s="114"/>
      <c r="AA275" s="61"/>
      <c r="AB275" s="114"/>
      <c r="AC275" s="61"/>
      <c r="AD275" s="61"/>
      <c r="AE275" s="61"/>
      <c r="AF275" s="115"/>
      <c r="AG275" s="115"/>
      <c r="AH275" s="115"/>
      <c r="AI275" s="61"/>
      <c r="AJ275" s="115"/>
      <c r="AK275" s="61"/>
      <c r="AL275" s="61"/>
    </row>
    <row r="276" spans="1:38" ht="15.75" customHeight="1">
      <c r="A276" s="64"/>
      <c r="B276" s="65"/>
      <c r="C276" s="61"/>
      <c r="D276" s="61"/>
      <c r="E276" s="61"/>
      <c r="F276" s="61"/>
      <c r="G276" s="61"/>
      <c r="H276" s="61"/>
      <c r="I276" s="61"/>
      <c r="J276" s="61"/>
      <c r="K276" s="61"/>
      <c r="L276" s="61"/>
      <c r="M276" s="61"/>
      <c r="N276" s="61"/>
      <c r="O276" s="61"/>
      <c r="P276" s="65"/>
      <c r="Q276" s="65"/>
      <c r="R276" s="61"/>
      <c r="S276" s="61"/>
      <c r="T276" s="61"/>
      <c r="U276" s="61"/>
      <c r="V276" s="61"/>
      <c r="W276" s="61"/>
      <c r="X276" s="61"/>
      <c r="Y276" s="61"/>
      <c r="Z276" s="114"/>
      <c r="AA276" s="61"/>
      <c r="AB276" s="114"/>
      <c r="AC276" s="61"/>
      <c r="AD276" s="61"/>
      <c r="AE276" s="61"/>
      <c r="AF276" s="115"/>
      <c r="AG276" s="115"/>
      <c r="AH276" s="115"/>
      <c r="AI276" s="61"/>
      <c r="AJ276" s="115"/>
      <c r="AK276" s="61"/>
      <c r="AL276" s="61"/>
    </row>
    <row r="277" spans="1:38" ht="15.75" customHeight="1">
      <c r="A277" s="64"/>
      <c r="B277" s="65"/>
      <c r="C277" s="61"/>
      <c r="D277" s="61"/>
      <c r="E277" s="61"/>
      <c r="F277" s="61"/>
      <c r="G277" s="61"/>
      <c r="H277" s="61"/>
      <c r="I277" s="61"/>
      <c r="J277" s="61"/>
      <c r="K277" s="61"/>
      <c r="L277" s="61"/>
      <c r="M277" s="61"/>
      <c r="N277" s="61"/>
      <c r="O277" s="61"/>
      <c r="P277" s="65"/>
      <c r="Q277" s="65"/>
      <c r="R277" s="61"/>
      <c r="S277" s="61"/>
      <c r="T277" s="61"/>
      <c r="U277" s="61"/>
      <c r="V277" s="61"/>
      <c r="W277" s="61"/>
      <c r="X277" s="61"/>
      <c r="Y277" s="61"/>
      <c r="Z277" s="114"/>
      <c r="AA277" s="61"/>
      <c r="AB277" s="114"/>
      <c r="AC277" s="61"/>
      <c r="AD277" s="61"/>
      <c r="AE277" s="61"/>
      <c r="AF277" s="115"/>
      <c r="AG277" s="115"/>
      <c r="AH277" s="115"/>
      <c r="AI277" s="61"/>
      <c r="AJ277" s="115"/>
      <c r="AK277" s="61"/>
      <c r="AL277" s="61"/>
    </row>
    <row r="278" spans="1:38" ht="15.75" customHeight="1">
      <c r="A278" s="64"/>
      <c r="B278" s="65"/>
      <c r="C278" s="61"/>
      <c r="D278" s="61"/>
      <c r="E278" s="61"/>
      <c r="F278" s="61"/>
      <c r="G278" s="61"/>
      <c r="H278" s="61"/>
      <c r="I278" s="61"/>
      <c r="J278" s="61"/>
      <c r="K278" s="61"/>
      <c r="L278" s="61"/>
      <c r="M278" s="61"/>
      <c r="N278" s="61"/>
      <c r="O278" s="61"/>
      <c r="P278" s="65"/>
      <c r="Q278" s="65"/>
      <c r="R278" s="61"/>
      <c r="S278" s="61"/>
      <c r="T278" s="61"/>
      <c r="U278" s="61"/>
      <c r="V278" s="61"/>
      <c r="W278" s="61"/>
      <c r="X278" s="61"/>
      <c r="Y278" s="61"/>
      <c r="Z278" s="114"/>
      <c r="AA278" s="61"/>
      <c r="AB278" s="114"/>
      <c r="AC278" s="61"/>
      <c r="AD278" s="61"/>
      <c r="AE278" s="61"/>
      <c r="AF278" s="115"/>
      <c r="AG278" s="115"/>
      <c r="AH278" s="115"/>
      <c r="AI278" s="61"/>
      <c r="AJ278" s="115"/>
      <c r="AK278" s="61"/>
      <c r="AL278" s="61"/>
    </row>
    <row r="279" spans="1:38" ht="15.75" customHeight="1">
      <c r="A279" s="64"/>
      <c r="B279" s="65"/>
      <c r="C279" s="61"/>
      <c r="D279" s="61"/>
      <c r="E279" s="61"/>
      <c r="F279" s="61"/>
      <c r="G279" s="61"/>
      <c r="H279" s="61"/>
      <c r="I279" s="61"/>
      <c r="J279" s="61"/>
      <c r="K279" s="61"/>
      <c r="L279" s="61"/>
      <c r="M279" s="61"/>
      <c r="N279" s="61"/>
      <c r="O279" s="61"/>
      <c r="P279" s="65"/>
      <c r="Q279" s="65"/>
      <c r="R279" s="61"/>
      <c r="S279" s="61"/>
      <c r="T279" s="61"/>
      <c r="U279" s="61"/>
      <c r="V279" s="61"/>
      <c r="W279" s="61"/>
      <c r="X279" s="61"/>
      <c r="Y279" s="61"/>
      <c r="Z279" s="114"/>
      <c r="AA279" s="61"/>
      <c r="AB279" s="114"/>
      <c r="AC279" s="61"/>
      <c r="AD279" s="61"/>
      <c r="AE279" s="61"/>
      <c r="AF279" s="115"/>
      <c r="AG279" s="115"/>
      <c r="AH279" s="115"/>
      <c r="AI279" s="61"/>
      <c r="AJ279" s="115"/>
      <c r="AK279" s="61"/>
      <c r="AL279" s="61"/>
    </row>
    <row r="280" spans="1:38" ht="15.75" customHeight="1">
      <c r="A280" s="64"/>
      <c r="B280" s="65"/>
      <c r="C280" s="61"/>
      <c r="D280" s="61"/>
      <c r="E280" s="61"/>
      <c r="F280" s="61"/>
      <c r="G280" s="61"/>
      <c r="H280" s="61"/>
      <c r="I280" s="61"/>
      <c r="J280" s="61"/>
      <c r="K280" s="61"/>
      <c r="L280" s="61"/>
      <c r="M280" s="61"/>
      <c r="N280" s="61"/>
      <c r="O280" s="61"/>
      <c r="P280" s="65"/>
      <c r="Q280" s="65"/>
      <c r="R280" s="61"/>
      <c r="S280" s="61"/>
      <c r="T280" s="61"/>
      <c r="U280" s="61"/>
      <c r="V280" s="61"/>
      <c r="W280" s="61"/>
      <c r="X280" s="61"/>
      <c r="Y280" s="61"/>
      <c r="Z280" s="114"/>
      <c r="AA280" s="61"/>
      <c r="AB280" s="114"/>
      <c r="AC280" s="61"/>
      <c r="AD280" s="61"/>
      <c r="AE280" s="61"/>
      <c r="AF280" s="115"/>
      <c r="AG280" s="115"/>
      <c r="AH280" s="115"/>
      <c r="AI280" s="61"/>
      <c r="AJ280" s="115"/>
      <c r="AK280" s="61"/>
      <c r="AL280" s="61"/>
    </row>
    <row r="281" spans="1:38" ht="15.75" customHeight="1">
      <c r="A281" s="64"/>
      <c r="B281" s="65"/>
      <c r="C281" s="61"/>
      <c r="D281" s="61"/>
      <c r="E281" s="61"/>
      <c r="F281" s="61"/>
      <c r="G281" s="61"/>
      <c r="H281" s="61"/>
      <c r="I281" s="61"/>
      <c r="J281" s="61"/>
      <c r="K281" s="61"/>
      <c r="L281" s="61"/>
      <c r="M281" s="61"/>
      <c r="N281" s="61"/>
      <c r="O281" s="61"/>
      <c r="P281" s="65"/>
      <c r="Q281" s="65"/>
      <c r="R281" s="61"/>
      <c r="S281" s="61"/>
      <c r="T281" s="61"/>
      <c r="U281" s="61"/>
      <c r="V281" s="61"/>
      <c r="W281" s="61"/>
      <c r="X281" s="61"/>
      <c r="Y281" s="61"/>
      <c r="Z281" s="114"/>
      <c r="AA281" s="61"/>
      <c r="AB281" s="114"/>
      <c r="AC281" s="61"/>
      <c r="AD281" s="61"/>
      <c r="AE281" s="61"/>
      <c r="AF281" s="115"/>
      <c r="AG281" s="115"/>
      <c r="AH281" s="115"/>
      <c r="AI281" s="61"/>
      <c r="AJ281" s="115"/>
      <c r="AK281" s="61"/>
      <c r="AL281" s="61"/>
    </row>
    <row r="282" spans="1:38" ht="15.75" customHeight="1">
      <c r="A282" s="64"/>
      <c r="B282" s="65"/>
      <c r="C282" s="61"/>
      <c r="D282" s="61"/>
      <c r="E282" s="61"/>
      <c r="F282" s="61"/>
      <c r="G282" s="61"/>
      <c r="H282" s="61"/>
      <c r="I282" s="61"/>
      <c r="J282" s="61"/>
      <c r="K282" s="61"/>
      <c r="L282" s="61"/>
      <c r="M282" s="61"/>
      <c r="N282" s="61"/>
      <c r="O282" s="61"/>
      <c r="P282" s="65"/>
      <c r="Q282" s="65"/>
      <c r="R282" s="61"/>
      <c r="S282" s="61"/>
      <c r="T282" s="61"/>
      <c r="U282" s="61"/>
      <c r="V282" s="61"/>
      <c r="W282" s="61"/>
      <c r="X282" s="61"/>
      <c r="Y282" s="61"/>
      <c r="Z282" s="114"/>
      <c r="AA282" s="61"/>
      <c r="AB282" s="114"/>
      <c r="AC282" s="61"/>
      <c r="AD282" s="61"/>
      <c r="AE282" s="61"/>
      <c r="AF282" s="115"/>
      <c r="AG282" s="115"/>
      <c r="AH282" s="115"/>
      <c r="AI282" s="61"/>
      <c r="AJ282" s="115"/>
      <c r="AK282" s="61"/>
      <c r="AL282" s="61"/>
    </row>
    <row r="283" spans="1:38" ht="15.75" customHeight="1">
      <c r="A283" s="64"/>
      <c r="B283" s="65"/>
      <c r="C283" s="61"/>
      <c r="D283" s="61"/>
      <c r="E283" s="61"/>
      <c r="F283" s="61"/>
      <c r="G283" s="61"/>
      <c r="H283" s="61"/>
      <c r="I283" s="61"/>
      <c r="J283" s="61"/>
      <c r="K283" s="61"/>
      <c r="L283" s="61"/>
      <c r="M283" s="61"/>
      <c r="N283" s="61"/>
      <c r="O283" s="61"/>
      <c r="P283" s="65"/>
      <c r="Q283" s="65"/>
      <c r="R283" s="61"/>
      <c r="S283" s="61"/>
      <c r="T283" s="61"/>
      <c r="U283" s="61"/>
      <c r="V283" s="61"/>
      <c r="W283" s="61"/>
      <c r="X283" s="61"/>
      <c r="Y283" s="61"/>
      <c r="Z283" s="114"/>
      <c r="AA283" s="61"/>
      <c r="AB283" s="114"/>
      <c r="AC283" s="61"/>
      <c r="AD283" s="61"/>
      <c r="AE283" s="61"/>
      <c r="AF283" s="115"/>
      <c r="AG283" s="115"/>
      <c r="AH283" s="115"/>
      <c r="AI283" s="61"/>
      <c r="AJ283" s="115"/>
      <c r="AK283" s="61"/>
      <c r="AL283" s="61"/>
    </row>
    <row r="284" spans="1:38" ht="15.75" customHeight="1">
      <c r="A284" s="64"/>
      <c r="B284" s="65"/>
      <c r="C284" s="61"/>
      <c r="D284" s="61"/>
      <c r="E284" s="61"/>
      <c r="F284" s="61"/>
      <c r="G284" s="61"/>
      <c r="H284" s="61"/>
      <c r="I284" s="61"/>
      <c r="J284" s="61"/>
      <c r="K284" s="61"/>
      <c r="L284" s="61"/>
      <c r="M284" s="61"/>
      <c r="N284" s="61"/>
      <c r="O284" s="61"/>
      <c r="P284" s="65"/>
      <c r="Q284" s="65"/>
      <c r="R284" s="61"/>
      <c r="S284" s="61"/>
      <c r="T284" s="61"/>
      <c r="U284" s="61"/>
      <c r="V284" s="61"/>
      <c r="W284" s="61"/>
      <c r="X284" s="61"/>
      <c r="Y284" s="61"/>
      <c r="Z284" s="114"/>
      <c r="AA284" s="61"/>
      <c r="AB284" s="114"/>
      <c r="AC284" s="61"/>
      <c r="AD284" s="61"/>
      <c r="AE284" s="61"/>
      <c r="AF284" s="115"/>
      <c r="AG284" s="115"/>
      <c r="AH284" s="115"/>
      <c r="AI284" s="61"/>
      <c r="AJ284" s="115"/>
      <c r="AK284" s="61"/>
      <c r="AL284" s="61"/>
    </row>
    <row r="285" spans="1:38" ht="15.75" customHeight="1">
      <c r="A285" s="64"/>
      <c r="B285" s="65"/>
      <c r="C285" s="61"/>
      <c r="D285" s="61"/>
      <c r="E285" s="61"/>
      <c r="F285" s="61"/>
      <c r="G285" s="61"/>
      <c r="H285" s="61"/>
      <c r="I285" s="61"/>
      <c r="J285" s="61"/>
      <c r="K285" s="61"/>
      <c r="L285" s="61"/>
      <c r="M285" s="61"/>
      <c r="N285" s="61"/>
      <c r="O285" s="61"/>
      <c r="P285" s="65"/>
      <c r="Q285" s="65"/>
      <c r="R285" s="61"/>
      <c r="S285" s="61"/>
      <c r="T285" s="61"/>
      <c r="U285" s="61"/>
      <c r="V285" s="61"/>
      <c r="W285" s="61"/>
      <c r="X285" s="61"/>
      <c r="Y285" s="61"/>
      <c r="Z285" s="114"/>
      <c r="AA285" s="61"/>
      <c r="AB285" s="114"/>
      <c r="AC285" s="61"/>
      <c r="AD285" s="61"/>
      <c r="AE285" s="61"/>
      <c r="AF285" s="115"/>
      <c r="AG285" s="115"/>
      <c r="AH285" s="115"/>
      <c r="AI285" s="61"/>
      <c r="AJ285" s="115"/>
      <c r="AK285" s="61"/>
      <c r="AL285" s="61"/>
    </row>
    <row r="286" spans="1:38" ht="15.75" customHeight="1">
      <c r="A286" s="64"/>
      <c r="B286" s="65"/>
      <c r="C286" s="61"/>
      <c r="D286" s="61"/>
      <c r="E286" s="61"/>
      <c r="F286" s="61"/>
      <c r="G286" s="61"/>
      <c r="H286" s="61"/>
      <c r="I286" s="61"/>
      <c r="J286" s="61"/>
      <c r="K286" s="61"/>
      <c r="L286" s="61"/>
      <c r="M286" s="61"/>
      <c r="N286" s="61"/>
      <c r="O286" s="61"/>
      <c r="P286" s="65"/>
      <c r="Q286" s="65"/>
      <c r="R286" s="61"/>
      <c r="S286" s="61"/>
      <c r="T286" s="61"/>
      <c r="U286" s="61"/>
      <c r="V286" s="61"/>
      <c r="W286" s="61"/>
      <c r="X286" s="61"/>
      <c r="Y286" s="61"/>
      <c r="Z286" s="114"/>
      <c r="AA286" s="61"/>
      <c r="AB286" s="114"/>
      <c r="AC286" s="61"/>
      <c r="AD286" s="61"/>
      <c r="AE286" s="61"/>
      <c r="AF286" s="115"/>
      <c r="AG286" s="115"/>
      <c r="AH286" s="115"/>
      <c r="AI286" s="61"/>
      <c r="AJ286" s="115"/>
      <c r="AK286" s="61"/>
      <c r="AL286" s="61"/>
    </row>
    <row r="287" spans="1:38" ht="15.75" customHeight="1">
      <c r="A287" s="64"/>
      <c r="B287" s="65"/>
      <c r="C287" s="61"/>
      <c r="D287" s="61"/>
      <c r="E287" s="61"/>
      <c r="F287" s="61"/>
      <c r="G287" s="61"/>
      <c r="H287" s="61"/>
      <c r="I287" s="61"/>
      <c r="J287" s="61"/>
      <c r="K287" s="61"/>
      <c r="L287" s="61"/>
      <c r="M287" s="61"/>
      <c r="N287" s="61"/>
      <c r="O287" s="61"/>
      <c r="P287" s="65"/>
      <c r="Q287" s="65"/>
      <c r="R287" s="61"/>
      <c r="S287" s="61"/>
      <c r="T287" s="61"/>
      <c r="U287" s="61"/>
      <c r="V287" s="61"/>
      <c r="W287" s="61"/>
      <c r="X287" s="61"/>
      <c r="Y287" s="61"/>
      <c r="Z287" s="114"/>
      <c r="AA287" s="61"/>
      <c r="AB287" s="114"/>
      <c r="AC287" s="61"/>
      <c r="AD287" s="61"/>
      <c r="AE287" s="61"/>
      <c r="AF287" s="115"/>
      <c r="AG287" s="115"/>
      <c r="AH287" s="115"/>
      <c r="AI287" s="61"/>
      <c r="AJ287" s="115"/>
      <c r="AK287" s="61"/>
      <c r="AL287" s="61"/>
    </row>
    <row r="288" spans="1:38" ht="15.75" customHeight="1">
      <c r="A288" s="64"/>
      <c r="B288" s="65"/>
      <c r="C288" s="61"/>
      <c r="D288" s="61"/>
      <c r="E288" s="61"/>
      <c r="F288" s="61"/>
      <c r="G288" s="61"/>
      <c r="H288" s="61"/>
      <c r="I288" s="61"/>
      <c r="J288" s="61"/>
      <c r="K288" s="61"/>
      <c r="L288" s="61"/>
      <c r="M288" s="61"/>
      <c r="N288" s="61"/>
      <c r="O288" s="61"/>
      <c r="P288" s="65"/>
      <c r="Q288" s="65"/>
      <c r="R288" s="61"/>
      <c r="S288" s="61"/>
      <c r="T288" s="61"/>
      <c r="U288" s="61"/>
      <c r="V288" s="61"/>
      <c r="W288" s="61"/>
      <c r="X288" s="61"/>
      <c r="Y288" s="61"/>
      <c r="Z288" s="114"/>
      <c r="AA288" s="61"/>
      <c r="AB288" s="114"/>
      <c r="AC288" s="61"/>
      <c r="AD288" s="61"/>
      <c r="AE288" s="61"/>
      <c r="AF288" s="115"/>
      <c r="AG288" s="115"/>
      <c r="AH288" s="115"/>
      <c r="AI288" s="61"/>
      <c r="AJ288" s="115"/>
      <c r="AK288" s="61"/>
      <c r="AL288" s="61"/>
    </row>
    <row r="289" spans="1:38" ht="15.75" customHeight="1">
      <c r="A289" s="64"/>
      <c r="B289" s="65"/>
      <c r="C289" s="61"/>
      <c r="D289" s="61"/>
      <c r="E289" s="61"/>
      <c r="F289" s="61"/>
      <c r="G289" s="61"/>
      <c r="H289" s="61"/>
      <c r="I289" s="61"/>
      <c r="J289" s="61"/>
      <c r="K289" s="61"/>
      <c r="L289" s="61"/>
      <c r="M289" s="61"/>
      <c r="N289" s="61"/>
      <c r="O289" s="61"/>
      <c r="P289" s="65"/>
      <c r="Q289" s="65"/>
      <c r="R289" s="61"/>
      <c r="S289" s="61"/>
      <c r="T289" s="61"/>
      <c r="U289" s="61"/>
      <c r="V289" s="61"/>
      <c r="W289" s="61"/>
      <c r="X289" s="61"/>
      <c r="Y289" s="61"/>
      <c r="Z289" s="114"/>
      <c r="AA289" s="61"/>
      <c r="AB289" s="114"/>
      <c r="AC289" s="61"/>
      <c r="AD289" s="61"/>
      <c r="AE289" s="61"/>
      <c r="AF289" s="115"/>
      <c r="AG289" s="115"/>
      <c r="AH289" s="115"/>
      <c r="AI289" s="61"/>
      <c r="AJ289" s="115"/>
      <c r="AK289" s="61"/>
      <c r="AL289" s="61"/>
    </row>
    <row r="290" spans="1:38" ht="15.75" customHeight="1">
      <c r="A290" s="64"/>
      <c r="B290" s="65"/>
      <c r="C290" s="61"/>
      <c r="D290" s="61"/>
      <c r="E290" s="61"/>
      <c r="F290" s="61"/>
      <c r="G290" s="61"/>
      <c r="H290" s="61"/>
      <c r="I290" s="61"/>
      <c r="J290" s="61"/>
      <c r="K290" s="61"/>
      <c r="L290" s="61"/>
      <c r="M290" s="61"/>
      <c r="N290" s="61"/>
      <c r="O290" s="61"/>
      <c r="P290" s="65"/>
      <c r="Q290" s="65"/>
      <c r="R290" s="61"/>
      <c r="S290" s="61"/>
      <c r="T290" s="61"/>
      <c r="U290" s="61"/>
      <c r="V290" s="61"/>
      <c r="W290" s="61"/>
      <c r="X290" s="61"/>
      <c r="Y290" s="61"/>
      <c r="Z290" s="114"/>
      <c r="AA290" s="61"/>
      <c r="AB290" s="114"/>
      <c r="AC290" s="61"/>
      <c r="AD290" s="61"/>
      <c r="AE290" s="61"/>
      <c r="AF290" s="115"/>
      <c r="AG290" s="115"/>
      <c r="AH290" s="115"/>
      <c r="AI290" s="61"/>
      <c r="AJ290" s="115"/>
      <c r="AK290" s="61"/>
      <c r="AL290" s="61"/>
    </row>
    <row r="291" spans="1:38" ht="15.75" customHeight="1">
      <c r="A291" s="64"/>
      <c r="B291" s="65"/>
      <c r="C291" s="61"/>
      <c r="D291" s="61"/>
      <c r="E291" s="61"/>
      <c r="F291" s="61"/>
      <c r="G291" s="61"/>
      <c r="H291" s="61"/>
      <c r="I291" s="61"/>
      <c r="J291" s="61"/>
      <c r="K291" s="61"/>
      <c r="L291" s="61"/>
      <c r="M291" s="61"/>
      <c r="N291" s="61"/>
      <c r="O291" s="61"/>
      <c r="P291" s="65"/>
      <c r="Q291" s="65"/>
      <c r="R291" s="61"/>
      <c r="S291" s="61"/>
      <c r="T291" s="61"/>
      <c r="U291" s="61"/>
      <c r="V291" s="61"/>
      <c r="W291" s="61"/>
      <c r="X291" s="61"/>
      <c r="Y291" s="61"/>
      <c r="Z291" s="114"/>
      <c r="AA291" s="61"/>
      <c r="AB291" s="114"/>
      <c r="AC291" s="61"/>
      <c r="AD291" s="61"/>
      <c r="AE291" s="61"/>
      <c r="AF291" s="115"/>
      <c r="AG291" s="115"/>
      <c r="AH291" s="115"/>
      <c r="AI291" s="61"/>
      <c r="AJ291" s="115"/>
      <c r="AK291" s="61"/>
      <c r="AL291" s="61"/>
    </row>
    <row r="292" spans="1:38" ht="15.75" customHeight="1">
      <c r="A292" s="64"/>
      <c r="B292" s="65"/>
      <c r="C292" s="61"/>
      <c r="D292" s="61"/>
      <c r="E292" s="61"/>
      <c r="F292" s="61"/>
      <c r="G292" s="61"/>
      <c r="H292" s="61"/>
      <c r="I292" s="61"/>
      <c r="J292" s="61"/>
      <c r="K292" s="61"/>
      <c r="L292" s="61"/>
      <c r="M292" s="61"/>
      <c r="N292" s="61"/>
      <c r="O292" s="61"/>
      <c r="P292" s="65"/>
      <c r="Q292" s="65"/>
      <c r="R292" s="61"/>
      <c r="S292" s="61"/>
      <c r="T292" s="61"/>
      <c r="U292" s="61"/>
      <c r="V292" s="61"/>
      <c r="W292" s="61"/>
      <c r="X292" s="61"/>
      <c r="Y292" s="61"/>
      <c r="Z292" s="114"/>
      <c r="AA292" s="61"/>
      <c r="AB292" s="114"/>
      <c r="AC292" s="61"/>
      <c r="AD292" s="61"/>
      <c r="AE292" s="61"/>
      <c r="AF292" s="115"/>
      <c r="AG292" s="115"/>
      <c r="AH292" s="115"/>
      <c r="AI292" s="61"/>
      <c r="AJ292" s="115"/>
      <c r="AK292" s="61"/>
      <c r="AL292" s="61"/>
    </row>
    <row r="293" spans="1:38" ht="15.75" customHeight="1">
      <c r="A293" s="64"/>
      <c r="B293" s="65"/>
      <c r="C293" s="61"/>
      <c r="D293" s="61"/>
      <c r="E293" s="61"/>
      <c r="F293" s="61"/>
      <c r="G293" s="61"/>
      <c r="H293" s="61"/>
      <c r="I293" s="61"/>
      <c r="J293" s="61"/>
      <c r="K293" s="61"/>
      <c r="L293" s="61"/>
      <c r="M293" s="61"/>
      <c r="N293" s="61"/>
      <c r="O293" s="61"/>
      <c r="P293" s="65"/>
      <c r="Q293" s="65"/>
      <c r="R293" s="61"/>
      <c r="S293" s="61"/>
      <c r="T293" s="61"/>
      <c r="U293" s="61"/>
      <c r="V293" s="61"/>
      <c r="W293" s="61"/>
      <c r="X293" s="61"/>
      <c r="Y293" s="61"/>
      <c r="Z293" s="114"/>
      <c r="AA293" s="61"/>
      <c r="AB293" s="114"/>
      <c r="AC293" s="61"/>
      <c r="AD293" s="61"/>
      <c r="AE293" s="61"/>
      <c r="AF293" s="115"/>
      <c r="AG293" s="115"/>
      <c r="AH293" s="115"/>
      <c r="AI293" s="61"/>
      <c r="AJ293" s="115"/>
      <c r="AK293" s="61"/>
      <c r="AL293" s="61"/>
    </row>
    <row r="294" spans="1:38" ht="15.75" customHeight="1">
      <c r="A294" s="64"/>
      <c r="B294" s="65"/>
      <c r="C294" s="61"/>
      <c r="D294" s="61"/>
      <c r="E294" s="61"/>
      <c r="F294" s="61"/>
      <c r="G294" s="61"/>
      <c r="H294" s="61"/>
      <c r="I294" s="61"/>
      <c r="J294" s="61"/>
      <c r="K294" s="61"/>
      <c r="L294" s="61"/>
      <c r="M294" s="61"/>
      <c r="N294" s="61"/>
      <c r="O294" s="61"/>
      <c r="P294" s="65"/>
      <c r="Q294" s="65"/>
      <c r="R294" s="61"/>
      <c r="S294" s="61"/>
      <c r="T294" s="61"/>
      <c r="U294" s="61"/>
      <c r="V294" s="61"/>
      <c r="W294" s="61"/>
      <c r="X294" s="61"/>
      <c r="Y294" s="61"/>
      <c r="Z294" s="114"/>
      <c r="AA294" s="61"/>
      <c r="AB294" s="114"/>
      <c r="AC294" s="61"/>
      <c r="AD294" s="61"/>
      <c r="AE294" s="61"/>
      <c r="AF294" s="115"/>
      <c r="AG294" s="115"/>
      <c r="AH294" s="115"/>
      <c r="AI294" s="61"/>
      <c r="AJ294" s="115"/>
      <c r="AK294" s="61"/>
      <c r="AL294" s="61"/>
    </row>
    <row r="295" spans="1:38" ht="15.75" customHeight="1">
      <c r="A295" s="64"/>
      <c r="B295" s="65"/>
      <c r="C295" s="61"/>
      <c r="D295" s="61"/>
      <c r="E295" s="61"/>
      <c r="F295" s="61"/>
      <c r="G295" s="61"/>
      <c r="H295" s="61"/>
      <c r="I295" s="61"/>
      <c r="J295" s="61"/>
      <c r="K295" s="61"/>
      <c r="L295" s="61"/>
      <c r="M295" s="61"/>
      <c r="N295" s="61"/>
      <c r="O295" s="61"/>
      <c r="P295" s="65"/>
      <c r="Q295" s="65"/>
      <c r="R295" s="61"/>
      <c r="S295" s="61"/>
      <c r="T295" s="61"/>
      <c r="U295" s="61"/>
      <c r="V295" s="61"/>
      <c r="W295" s="61"/>
      <c r="X295" s="61"/>
      <c r="Y295" s="61"/>
      <c r="Z295" s="114"/>
      <c r="AA295" s="61"/>
      <c r="AB295" s="114"/>
      <c r="AC295" s="61"/>
      <c r="AD295" s="61"/>
      <c r="AE295" s="61"/>
      <c r="AF295" s="115"/>
      <c r="AG295" s="115"/>
      <c r="AH295" s="115"/>
      <c r="AI295" s="61"/>
      <c r="AJ295" s="115"/>
      <c r="AK295" s="61"/>
      <c r="AL295" s="61"/>
    </row>
    <row r="296" spans="1:38" ht="15.75" customHeight="1">
      <c r="A296" s="64"/>
      <c r="B296" s="65"/>
      <c r="C296" s="61"/>
      <c r="D296" s="61"/>
      <c r="E296" s="61"/>
      <c r="F296" s="61"/>
      <c r="G296" s="61"/>
      <c r="H296" s="61"/>
      <c r="I296" s="61"/>
      <c r="J296" s="61"/>
      <c r="K296" s="61"/>
      <c r="L296" s="61"/>
      <c r="M296" s="61"/>
      <c r="N296" s="61"/>
      <c r="O296" s="61"/>
      <c r="P296" s="65"/>
      <c r="Q296" s="65"/>
      <c r="R296" s="61"/>
      <c r="S296" s="61"/>
      <c r="T296" s="61"/>
      <c r="U296" s="61"/>
      <c r="V296" s="61"/>
      <c r="W296" s="61"/>
      <c r="X296" s="61"/>
      <c r="Y296" s="61"/>
      <c r="Z296" s="114"/>
      <c r="AA296" s="61"/>
      <c r="AB296" s="114"/>
      <c r="AC296" s="61"/>
      <c r="AD296" s="61"/>
      <c r="AE296" s="61"/>
      <c r="AF296" s="115"/>
      <c r="AG296" s="115"/>
      <c r="AH296" s="115"/>
      <c r="AI296" s="61"/>
      <c r="AJ296" s="115"/>
      <c r="AK296" s="61"/>
      <c r="AL296" s="61"/>
    </row>
    <row r="297" spans="1:38" ht="15.75" customHeight="1">
      <c r="A297" s="64"/>
      <c r="B297" s="65"/>
      <c r="C297" s="61"/>
      <c r="D297" s="61"/>
      <c r="E297" s="61"/>
      <c r="F297" s="61"/>
      <c r="G297" s="61"/>
      <c r="H297" s="61"/>
      <c r="I297" s="61"/>
      <c r="J297" s="61"/>
      <c r="K297" s="61"/>
      <c r="L297" s="61"/>
      <c r="M297" s="61"/>
      <c r="N297" s="61"/>
      <c r="O297" s="61"/>
      <c r="P297" s="65"/>
      <c r="Q297" s="65"/>
      <c r="R297" s="61"/>
      <c r="S297" s="61"/>
      <c r="T297" s="61"/>
      <c r="U297" s="61"/>
      <c r="V297" s="61"/>
      <c r="W297" s="61"/>
      <c r="X297" s="61"/>
      <c r="Y297" s="61"/>
      <c r="Z297" s="114"/>
      <c r="AA297" s="61"/>
      <c r="AB297" s="114"/>
      <c r="AC297" s="61"/>
      <c r="AD297" s="61"/>
      <c r="AE297" s="61"/>
      <c r="AF297" s="115"/>
      <c r="AG297" s="115"/>
      <c r="AH297" s="115"/>
      <c r="AI297" s="61"/>
      <c r="AJ297" s="115"/>
      <c r="AK297" s="61"/>
      <c r="AL297" s="61"/>
    </row>
    <row r="298" spans="1:38" ht="15.75" customHeight="1">
      <c r="A298" s="64"/>
      <c r="B298" s="65"/>
      <c r="C298" s="61"/>
      <c r="D298" s="61"/>
      <c r="E298" s="61"/>
      <c r="F298" s="61"/>
      <c r="G298" s="61"/>
      <c r="H298" s="61"/>
      <c r="I298" s="61"/>
      <c r="J298" s="61"/>
      <c r="K298" s="61"/>
      <c r="L298" s="61"/>
      <c r="M298" s="61"/>
      <c r="N298" s="61"/>
      <c r="O298" s="61"/>
      <c r="P298" s="65"/>
      <c r="Q298" s="65"/>
      <c r="R298" s="61"/>
      <c r="S298" s="61"/>
      <c r="T298" s="61"/>
      <c r="U298" s="61"/>
      <c r="V298" s="61"/>
      <c r="W298" s="61"/>
      <c r="X298" s="61"/>
      <c r="Y298" s="61"/>
      <c r="Z298" s="114"/>
      <c r="AA298" s="61"/>
      <c r="AB298" s="114"/>
      <c r="AC298" s="61"/>
      <c r="AD298" s="61"/>
      <c r="AE298" s="61"/>
      <c r="AF298" s="115"/>
      <c r="AG298" s="115"/>
      <c r="AH298" s="115"/>
      <c r="AI298" s="61"/>
      <c r="AJ298" s="115"/>
      <c r="AK298" s="61"/>
      <c r="AL298" s="61"/>
    </row>
    <row r="299" spans="1:38" ht="15.75" customHeight="1">
      <c r="A299" s="64"/>
      <c r="B299" s="65"/>
      <c r="C299" s="61"/>
      <c r="D299" s="61"/>
      <c r="E299" s="61"/>
      <c r="F299" s="61"/>
      <c r="G299" s="61"/>
      <c r="H299" s="61"/>
      <c r="I299" s="61"/>
      <c r="J299" s="61"/>
      <c r="K299" s="61"/>
      <c r="L299" s="61"/>
      <c r="M299" s="61"/>
      <c r="N299" s="61"/>
      <c r="O299" s="61"/>
      <c r="P299" s="65"/>
      <c r="Q299" s="65"/>
      <c r="R299" s="61"/>
      <c r="S299" s="61"/>
      <c r="T299" s="61"/>
      <c r="U299" s="61"/>
      <c r="V299" s="61"/>
      <c r="W299" s="61"/>
      <c r="X299" s="61"/>
      <c r="Y299" s="61"/>
      <c r="Z299" s="114"/>
      <c r="AA299" s="61"/>
      <c r="AB299" s="114"/>
      <c r="AC299" s="61"/>
      <c r="AD299" s="61"/>
      <c r="AE299" s="61"/>
      <c r="AF299" s="115"/>
      <c r="AG299" s="115"/>
      <c r="AH299" s="115"/>
      <c r="AI299" s="61"/>
      <c r="AJ299" s="115"/>
      <c r="AK299" s="61"/>
      <c r="AL299" s="61"/>
    </row>
    <row r="300" spans="1:38" ht="15.75" customHeight="1">
      <c r="A300" s="64"/>
      <c r="B300" s="65"/>
      <c r="C300" s="61"/>
      <c r="D300" s="61"/>
      <c r="E300" s="61"/>
      <c r="F300" s="61"/>
      <c r="G300" s="61"/>
      <c r="H300" s="61"/>
      <c r="I300" s="61"/>
      <c r="J300" s="61"/>
      <c r="K300" s="61"/>
      <c r="L300" s="61"/>
      <c r="M300" s="61"/>
      <c r="N300" s="61"/>
      <c r="O300" s="61"/>
      <c r="P300" s="65"/>
      <c r="Q300" s="65"/>
      <c r="R300" s="61"/>
      <c r="S300" s="61"/>
      <c r="T300" s="61"/>
      <c r="U300" s="61"/>
      <c r="V300" s="61"/>
      <c r="W300" s="61"/>
      <c r="X300" s="61"/>
      <c r="Y300" s="61"/>
      <c r="Z300" s="114"/>
      <c r="AA300" s="61"/>
      <c r="AB300" s="114"/>
      <c r="AC300" s="61"/>
      <c r="AD300" s="61"/>
      <c r="AE300" s="61"/>
      <c r="AF300" s="115"/>
      <c r="AG300" s="115"/>
      <c r="AH300" s="115"/>
      <c r="AI300" s="61"/>
      <c r="AJ300" s="115"/>
      <c r="AK300" s="61"/>
      <c r="AL300" s="61"/>
    </row>
    <row r="301" spans="1:38" ht="15.75" customHeight="1">
      <c r="A301" s="64"/>
      <c r="B301" s="65"/>
      <c r="C301" s="61"/>
      <c r="D301" s="61"/>
      <c r="E301" s="61"/>
      <c r="F301" s="61"/>
      <c r="G301" s="61"/>
      <c r="H301" s="61"/>
      <c r="I301" s="61"/>
      <c r="J301" s="61"/>
      <c r="K301" s="61"/>
      <c r="L301" s="61"/>
      <c r="M301" s="61"/>
      <c r="N301" s="61"/>
      <c r="O301" s="61"/>
      <c r="P301" s="65"/>
      <c r="Q301" s="65"/>
      <c r="R301" s="61"/>
      <c r="S301" s="61"/>
      <c r="T301" s="61"/>
      <c r="U301" s="61"/>
      <c r="V301" s="61"/>
      <c r="W301" s="61"/>
      <c r="X301" s="61"/>
      <c r="Y301" s="61"/>
      <c r="Z301" s="114"/>
      <c r="AA301" s="61"/>
      <c r="AB301" s="114"/>
      <c r="AC301" s="61"/>
      <c r="AD301" s="61"/>
      <c r="AE301" s="61"/>
      <c r="AF301" s="115"/>
      <c r="AG301" s="115"/>
      <c r="AH301" s="115"/>
      <c r="AI301" s="61"/>
      <c r="AJ301" s="115"/>
      <c r="AK301" s="61"/>
      <c r="AL301" s="61"/>
    </row>
    <row r="302" spans="1:38" ht="15.75" customHeight="1">
      <c r="A302" s="64"/>
      <c r="B302" s="65"/>
      <c r="C302" s="61"/>
      <c r="D302" s="61"/>
      <c r="E302" s="61"/>
      <c r="F302" s="61"/>
      <c r="G302" s="61"/>
      <c r="H302" s="61"/>
      <c r="I302" s="61"/>
      <c r="J302" s="61"/>
      <c r="K302" s="61"/>
      <c r="L302" s="61"/>
      <c r="M302" s="61"/>
      <c r="N302" s="61"/>
      <c r="O302" s="61"/>
      <c r="P302" s="65"/>
      <c r="Q302" s="65"/>
      <c r="R302" s="61"/>
      <c r="S302" s="61"/>
      <c r="T302" s="61"/>
      <c r="U302" s="61"/>
      <c r="V302" s="61"/>
      <c r="W302" s="61"/>
      <c r="X302" s="61"/>
      <c r="Y302" s="61"/>
      <c r="Z302" s="114"/>
      <c r="AA302" s="61"/>
      <c r="AB302" s="114"/>
      <c r="AC302" s="61"/>
      <c r="AD302" s="61"/>
      <c r="AE302" s="61"/>
      <c r="AF302" s="115"/>
      <c r="AG302" s="115"/>
      <c r="AH302" s="115"/>
      <c r="AI302" s="61"/>
      <c r="AJ302" s="115"/>
      <c r="AK302" s="61"/>
      <c r="AL302" s="61"/>
    </row>
    <row r="303" spans="1:38" ht="15.75" customHeight="1">
      <c r="A303" s="64"/>
      <c r="B303" s="65"/>
      <c r="C303" s="61"/>
      <c r="D303" s="61"/>
      <c r="E303" s="61"/>
      <c r="F303" s="61"/>
      <c r="G303" s="61"/>
      <c r="H303" s="61"/>
      <c r="I303" s="61"/>
      <c r="J303" s="61"/>
      <c r="K303" s="61"/>
      <c r="L303" s="61"/>
      <c r="M303" s="61"/>
      <c r="N303" s="61"/>
      <c r="O303" s="61"/>
      <c r="P303" s="65"/>
      <c r="Q303" s="65"/>
      <c r="R303" s="61"/>
      <c r="S303" s="61"/>
      <c r="T303" s="61"/>
      <c r="U303" s="61"/>
      <c r="V303" s="61"/>
      <c r="W303" s="61"/>
      <c r="X303" s="61"/>
      <c r="Y303" s="61"/>
      <c r="Z303" s="114"/>
      <c r="AA303" s="61"/>
      <c r="AB303" s="114"/>
      <c r="AC303" s="61"/>
      <c r="AD303" s="61"/>
      <c r="AE303" s="61"/>
      <c r="AF303" s="115"/>
      <c r="AG303" s="115"/>
      <c r="AH303" s="115"/>
      <c r="AI303" s="61"/>
      <c r="AJ303" s="115"/>
      <c r="AK303" s="61"/>
      <c r="AL303" s="61"/>
    </row>
    <row r="304" spans="1:38" ht="15.75" customHeight="1">
      <c r="A304" s="64"/>
      <c r="B304" s="65"/>
      <c r="C304" s="61"/>
      <c r="D304" s="61"/>
      <c r="E304" s="61"/>
      <c r="F304" s="61"/>
      <c r="G304" s="61"/>
      <c r="H304" s="61"/>
      <c r="I304" s="61"/>
      <c r="J304" s="61"/>
      <c r="K304" s="61"/>
      <c r="L304" s="61"/>
      <c r="M304" s="61"/>
      <c r="N304" s="61"/>
      <c r="O304" s="61"/>
      <c r="P304" s="65"/>
      <c r="Q304" s="65"/>
      <c r="R304" s="61"/>
      <c r="S304" s="61"/>
      <c r="T304" s="61"/>
      <c r="U304" s="61"/>
      <c r="V304" s="61"/>
      <c r="W304" s="61"/>
      <c r="X304" s="61"/>
      <c r="Y304" s="61"/>
      <c r="Z304" s="114"/>
      <c r="AA304" s="61"/>
      <c r="AB304" s="114"/>
      <c r="AC304" s="61"/>
      <c r="AD304" s="61"/>
      <c r="AE304" s="61"/>
      <c r="AF304" s="115"/>
      <c r="AG304" s="115"/>
      <c r="AH304" s="115"/>
      <c r="AI304" s="61"/>
      <c r="AJ304" s="115"/>
      <c r="AK304" s="61"/>
      <c r="AL304" s="61"/>
    </row>
    <row r="305" spans="1:38" ht="15.75" customHeight="1">
      <c r="A305" s="64"/>
      <c r="B305" s="65"/>
      <c r="C305" s="61"/>
      <c r="D305" s="61"/>
      <c r="E305" s="61"/>
      <c r="F305" s="61"/>
      <c r="G305" s="61"/>
      <c r="H305" s="61"/>
      <c r="I305" s="61"/>
      <c r="J305" s="61"/>
      <c r="K305" s="61"/>
      <c r="L305" s="61"/>
      <c r="M305" s="61"/>
      <c r="N305" s="61"/>
      <c r="O305" s="61"/>
      <c r="P305" s="65"/>
      <c r="Q305" s="65"/>
      <c r="R305" s="61"/>
      <c r="S305" s="61"/>
      <c r="T305" s="61"/>
      <c r="U305" s="61"/>
      <c r="V305" s="61"/>
      <c r="W305" s="61"/>
      <c r="X305" s="61"/>
      <c r="Y305" s="61"/>
      <c r="Z305" s="114"/>
      <c r="AA305" s="61"/>
      <c r="AB305" s="114"/>
      <c r="AC305" s="61"/>
      <c r="AD305" s="61"/>
      <c r="AE305" s="61"/>
      <c r="AF305" s="115"/>
      <c r="AG305" s="115"/>
      <c r="AH305" s="115"/>
      <c r="AI305" s="61"/>
      <c r="AJ305" s="115"/>
      <c r="AK305" s="61"/>
      <c r="AL305" s="61"/>
    </row>
    <row r="306" spans="1:38" ht="15.75" customHeight="1">
      <c r="A306" s="64"/>
      <c r="B306" s="65"/>
      <c r="C306" s="61"/>
      <c r="D306" s="61"/>
      <c r="E306" s="61"/>
      <c r="F306" s="61"/>
      <c r="G306" s="61"/>
      <c r="H306" s="61"/>
      <c r="I306" s="61"/>
      <c r="J306" s="61"/>
      <c r="K306" s="61"/>
      <c r="L306" s="61"/>
      <c r="M306" s="61"/>
      <c r="N306" s="61"/>
      <c r="O306" s="61"/>
      <c r="P306" s="65"/>
      <c r="Q306" s="65"/>
      <c r="R306" s="61"/>
      <c r="S306" s="61"/>
      <c r="T306" s="61"/>
      <c r="U306" s="61"/>
      <c r="V306" s="61"/>
      <c r="W306" s="61"/>
      <c r="X306" s="61"/>
      <c r="Y306" s="61"/>
      <c r="Z306" s="114"/>
      <c r="AA306" s="61"/>
      <c r="AB306" s="114"/>
      <c r="AC306" s="61"/>
      <c r="AD306" s="61"/>
      <c r="AE306" s="61"/>
      <c r="AF306" s="115"/>
      <c r="AG306" s="115"/>
      <c r="AH306" s="115"/>
      <c r="AI306" s="61"/>
      <c r="AJ306" s="115"/>
      <c r="AK306" s="61"/>
      <c r="AL306" s="61"/>
    </row>
    <row r="307" spans="1:38" ht="15.75" customHeight="1">
      <c r="A307" s="64"/>
      <c r="B307" s="65"/>
      <c r="C307" s="61"/>
      <c r="D307" s="61"/>
      <c r="E307" s="61"/>
      <c r="F307" s="61"/>
      <c r="G307" s="61"/>
      <c r="H307" s="61"/>
      <c r="I307" s="61"/>
      <c r="J307" s="61"/>
      <c r="K307" s="61"/>
      <c r="L307" s="61"/>
      <c r="M307" s="61"/>
      <c r="N307" s="61"/>
      <c r="O307" s="61"/>
      <c r="P307" s="65"/>
      <c r="Q307" s="65"/>
      <c r="R307" s="61"/>
      <c r="S307" s="61"/>
      <c r="T307" s="61"/>
      <c r="U307" s="61"/>
      <c r="V307" s="61"/>
      <c r="W307" s="61"/>
      <c r="X307" s="61"/>
      <c r="Y307" s="61"/>
      <c r="Z307" s="114"/>
      <c r="AA307" s="61"/>
      <c r="AB307" s="114"/>
      <c r="AC307" s="61"/>
      <c r="AD307" s="61"/>
      <c r="AE307" s="61"/>
      <c r="AF307" s="115"/>
      <c r="AG307" s="115"/>
      <c r="AH307" s="115"/>
      <c r="AI307" s="61"/>
      <c r="AJ307" s="115"/>
      <c r="AK307" s="61"/>
      <c r="AL307" s="61"/>
    </row>
    <row r="308" spans="1:38" ht="15.75" customHeight="1">
      <c r="A308" s="64"/>
      <c r="B308" s="65"/>
      <c r="C308" s="61"/>
      <c r="D308" s="61"/>
      <c r="E308" s="61"/>
      <c r="F308" s="61"/>
      <c r="G308" s="61"/>
      <c r="H308" s="61"/>
      <c r="I308" s="61"/>
      <c r="J308" s="61"/>
      <c r="K308" s="61"/>
      <c r="L308" s="61"/>
      <c r="M308" s="61"/>
      <c r="N308" s="61"/>
      <c r="O308" s="61"/>
      <c r="P308" s="65"/>
      <c r="Q308" s="65"/>
      <c r="R308" s="61"/>
      <c r="S308" s="61"/>
      <c r="T308" s="61"/>
      <c r="U308" s="61"/>
      <c r="V308" s="61"/>
      <c r="W308" s="61"/>
      <c r="X308" s="61"/>
      <c r="Y308" s="61"/>
      <c r="Z308" s="114"/>
      <c r="AA308" s="61"/>
      <c r="AB308" s="114"/>
      <c r="AC308" s="61"/>
      <c r="AD308" s="61"/>
      <c r="AE308" s="61"/>
      <c r="AF308" s="115"/>
      <c r="AG308" s="115"/>
      <c r="AH308" s="115"/>
      <c r="AI308" s="61"/>
      <c r="AJ308" s="115"/>
      <c r="AK308" s="61"/>
      <c r="AL308" s="61"/>
    </row>
    <row r="309" spans="1:38" ht="15.75" customHeight="1">
      <c r="A309" s="64"/>
      <c r="B309" s="65"/>
      <c r="C309" s="61"/>
      <c r="D309" s="61"/>
      <c r="E309" s="61"/>
      <c r="F309" s="61"/>
      <c r="G309" s="61"/>
      <c r="H309" s="61"/>
      <c r="I309" s="61"/>
      <c r="J309" s="61"/>
      <c r="K309" s="61"/>
      <c r="L309" s="61"/>
      <c r="M309" s="61"/>
      <c r="N309" s="61"/>
      <c r="O309" s="61"/>
      <c r="P309" s="65"/>
      <c r="Q309" s="65"/>
      <c r="R309" s="61"/>
      <c r="S309" s="61"/>
      <c r="T309" s="61"/>
      <c r="U309" s="61"/>
      <c r="V309" s="61"/>
      <c r="W309" s="61"/>
      <c r="X309" s="61"/>
      <c r="Y309" s="61"/>
      <c r="Z309" s="114"/>
      <c r="AA309" s="61"/>
      <c r="AB309" s="114"/>
      <c r="AC309" s="61"/>
      <c r="AD309" s="61"/>
      <c r="AE309" s="61"/>
      <c r="AF309" s="115"/>
      <c r="AG309" s="115"/>
      <c r="AH309" s="115"/>
      <c r="AI309" s="61"/>
      <c r="AJ309" s="115"/>
      <c r="AK309" s="61"/>
      <c r="AL309" s="61"/>
    </row>
    <row r="310" spans="1:38" ht="15.75" customHeight="1">
      <c r="A310" s="64"/>
      <c r="B310" s="65"/>
      <c r="C310" s="61"/>
      <c r="D310" s="61"/>
      <c r="E310" s="61"/>
      <c r="F310" s="61"/>
      <c r="G310" s="61"/>
      <c r="H310" s="61"/>
      <c r="I310" s="61"/>
      <c r="J310" s="61"/>
      <c r="K310" s="61"/>
      <c r="L310" s="61"/>
      <c r="M310" s="61"/>
      <c r="N310" s="61"/>
      <c r="O310" s="61"/>
      <c r="P310" s="65"/>
      <c r="Q310" s="65"/>
      <c r="R310" s="61"/>
      <c r="S310" s="61"/>
      <c r="T310" s="61"/>
      <c r="U310" s="61"/>
      <c r="V310" s="61"/>
      <c r="W310" s="61"/>
      <c r="X310" s="61"/>
      <c r="Y310" s="61"/>
      <c r="Z310" s="114"/>
      <c r="AA310" s="61"/>
      <c r="AB310" s="114"/>
      <c r="AC310" s="61"/>
      <c r="AD310" s="61"/>
      <c r="AE310" s="61"/>
      <c r="AF310" s="115"/>
      <c r="AG310" s="115"/>
      <c r="AH310" s="115"/>
      <c r="AI310" s="61"/>
      <c r="AJ310" s="115"/>
      <c r="AK310" s="61"/>
      <c r="AL310" s="61"/>
    </row>
    <row r="311" spans="1:38" ht="15.75" customHeight="1">
      <c r="A311" s="64"/>
      <c r="B311" s="65"/>
      <c r="C311" s="61"/>
      <c r="D311" s="61"/>
      <c r="E311" s="61"/>
      <c r="F311" s="61"/>
      <c r="G311" s="61"/>
      <c r="H311" s="61"/>
      <c r="I311" s="61"/>
      <c r="J311" s="61"/>
      <c r="K311" s="61"/>
      <c r="L311" s="61"/>
      <c r="M311" s="61"/>
      <c r="N311" s="61"/>
      <c r="O311" s="61"/>
      <c r="P311" s="65"/>
      <c r="Q311" s="65"/>
      <c r="R311" s="61"/>
      <c r="S311" s="61"/>
      <c r="T311" s="61"/>
      <c r="U311" s="61"/>
      <c r="V311" s="61"/>
      <c r="W311" s="61"/>
      <c r="X311" s="61"/>
      <c r="Y311" s="61"/>
      <c r="Z311" s="114"/>
      <c r="AA311" s="61"/>
      <c r="AB311" s="114"/>
      <c r="AC311" s="61"/>
      <c r="AD311" s="61"/>
      <c r="AE311" s="61"/>
      <c r="AF311" s="115"/>
      <c r="AG311" s="115"/>
      <c r="AH311" s="115"/>
      <c r="AI311" s="61"/>
      <c r="AJ311" s="115"/>
      <c r="AK311" s="61"/>
      <c r="AL311" s="61"/>
    </row>
    <row r="312" spans="1:38" ht="15.75" customHeight="1">
      <c r="A312" s="64"/>
      <c r="B312" s="65"/>
      <c r="C312" s="61"/>
      <c r="D312" s="61"/>
      <c r="E312" s="61"/>
      <c r="F312" s="61"/>
      <c r="G312" s="61"/>
      <c r="H312" s="61"/>
      <c r="I312" s="61"/>
      <c r="J312" s="61"/>
      <c r="K312" s="61"/>
      <c r="L312" s="61"/>
      <c r="M312" s="61"/>
      <c r="N312" s="61"/>
      <c r="O312" s="61"/>
      <c r="P312" s="65"/>
      <c r="Q312" s="65"/>
      <c r="R312" s="61"/>
      <c r="S312" s="61"/>
      <c r="T312" s="61"/>
      <c r="U312" s="61"/>
      <c r="V312" s="61"/>
      <c r="W312" s="61"/>
      <c r="X312" s="61"/>
      <c r="Y312" s="61"/>
      <c r="Z312" s="114"/>
      <c r="AA312" s="61"/>
      <c r="AB312" s="114"/>
      <c r="AC312" s="61"/>
      <c r="AD312" s="61"/>
      <c r="AE312" s="61"/>
      <c r="AF312" s="115"/>
      <c r="AG312" s="115"/>
      <c r="AH312" s="115"/>
      <c r="AI312" s="61"/>
      <c r="AJ312" s="115"/>
      <c r="AK312" s="61"/>
      <c r="AL312" s="61"/>
    </row>
    <row r="313" spans="1:38" ht="15.75" customHeight="1">
      <c r="A313" s="64"/>
      <c r="B313" s="65"/>
      <c r="C313" s="61"/>
      <c r="D313" s="61"/>
      <c r="E313" s="61"/>
      <c r="F313" s="61"/>
      <c r="G313" s="61"/>
      <c r="H313" s="61"/>
      <c r="I313" s="61"/>
      <c r="J313" s="61"/>
      <c r="K313" s="61"/>
      <c r="L313" s="61"/>
      <c r="M313" s="61"/>
      <c r="N313" s="61"/>
      <c r="O313" s="61"/>
      <c r="P313" s="65"/>
      <c r="Q313" s="65"/>
      <c r="R313" s="61"/>
      <c r="S313" s="61"/>
      <c r="T313" s="61"/>
      <c r="U313" s="61"/>
      <c r="V313" s="61"/>
      <c r="W313" s="61"/>
      <c r="X313" s="61"/>
      <c r="Y313" s="61"/>
      <c r="Z313" s="114"/>
      <c r="AA313" s="61"/>
      <c r="AB313" s="114"/>
      <c r="AC313" s="61"/>
      <c r="AD313" s="61"/>
      <c r="AE313" s="61"/>
      <c r="AF313" s="115"/>
      <c r="AG313" s="115"/>
      <c r="AH313" s="115"/>
      <c r="AI313" s="61"/>
      <c r="AJ313" s="115"/>
      <c r="AK313" s="61"/>
      <c r="AL313" s="61"/>
    </row>
    <row r="314" spans="1:38" ht="15.75" customHeight="1">
      <c r="A314" s="64"/>
      <c r="B314" s="65"/>
      <c r="C314" s="61"/>
      <c r="D314" s="61"/>
      <c r="E314" s="61"/>
      <c r="F314" s="61"/>
      <c r="G314" s="61"/>
      <c r="H314" s="61"/>
      <c r="I314" s="61"/>
      <c r="J314" s="61"/>
      <c r="K314" s="61"/>
      <c r="L314" s="61"/>
      <c r="M314" s="61"/>
      <c r="N314" s="61"/>
      <c r="O314" s="61"/>
      <c r="P314" s="65"/>
      <c r="Q314" s="65"/>
      <c r="R314" s="61"/>
      <c r="S314" s="61"/>
      <c r="T314" s="61"/>
      <c r="U314" s="61"/>
      <c r="V314" s="61"/>
      <c r="W314" s="61"/>
      <c r="X314" s="61"/>
      <c r="Y314" s="61"/>
      <c r="Z314" s="114"/>
      <c r="AA314" s="61"/>
      <c r="AB314" s="114"/>
      <c r="AC314" s="61"/>
      <c r="AD314" s="61"/>
      <c r="AE314" s="61"/>
      <c r="AF314" s="115"/>
      <c r="AG314" s="115"/>
      <c r="AH314" s="115"/>
      <c r="AI314" s="61"/>
      <c r="AJ314" s="115"/>
      <c r="AK314" s="61"/>
      <c r="AL314" s="61"/>
    </row>
    <row r="315" spans="1:38" ht="15.75" customHeight="1">
      <c r="A315" s="64"/>
      <c r="B315" s="65"/>
      <c r="C315" s="61"/>
      <c r="D315" s="61"/>
      <c r="E315" s="61"/>
      <c r="F315" s="61"/>
      <c r="G315" s="61"/>
      <c r="H315" s="61"/>
      <c r="I315" s="61"/>
      <c r="J315" s="61"/>
      <c r="K315" s="61"/>
      <c r="L315" s="61"/>
      <c r="M315" s="61"/>
      <c r="N315" s="61"/>
      <c r="O315" s="61"/>
      <c r="P315" s="65"/>
      <c r="Q315" s="65"/>
      <c r="R315" s="61"/>
      <c r="S315" s="61"/>
      <c r="T315" s="61"/>
      <c r="U315" s="61"/>
      <c r="V315" s="61"/>
      <c r="W315" s="61"/>
      <c r="X315" s="61"/>
      <c r="Y315" s="61"/>
      <c r="Z315" s="114"/>
      <c r="AA315" s="61"/>
      <c r="AB315" s="114"/>
      <c r="AC315" s="61"/>
      <c r="AD315" s="61"/>
      <c r="AE315" s="61"/>
      <c r="AF315" s="115"/>
      <c r="AG315" s="115"/>
      <c r="AH315" s="115"/>
      <c r="AI315" s="61"/>
      <c r="AJ315" s="115"/>
      <c r="AK315" s="61"/>
      <c r="AL315" s="61"/>
    </row>
    <row r="316" spans="1:38" ht="15.75" customHeight="1">
      <c r="A316" s="64"/>
      <c r="B316" s="65"/>
      <c r="C316" s="61"/>
      <c r="D316" s="61"/>
      <c r="E316" s="61"/>
      <c r="F316" s="61"/>
      <c r="G316" s="61"/>
      <c r="H316" s="61"/>
      <c r="I316" s="61"/>
      <c r="J316" s="61"/>
      <c r="K316" s="61"/>
      <c r="L316" s="61"/>
      <c r="M316" s="61"/>
      <c r="N316" s="61"/>
      <c r="O316" s="61"/>
      <c r="P316" s="65"/>
      <c r="Q316" s="65"/>
      <c r="R316" s="61"/>
      <c r="S316" s="61"/>
      <c r="T316" s="61"/>
      <c r="U316" s="61"/>
      <c r="V316" s="61"/>
      <c r="W316" s="61"/>
      <c r="X316" s="61"/>
      <c r="Y316" s="61"/>
      <c r="Z316" s="114"/>
      <c r="AA316" s="61"/>
      <c r="AB316" s="114"/>
      <c r="AC316" s="61"/>
      <c r="AD316" s="61"/>
      <c r="AE316" s="61"/>
      <c r="AF316" s="115"/>
      <c r="AG316" s="115"/>
      <c r="AH316" s="115"/>
      <c r="AI316" s="61"/>
      <c r="AJ316" s="115"/>
      <c r="AK316" s="61"/>
      <c r="AL316" s="61"/>
    </row>
    <row r="317" spans="1:38" ht="15.75" customHeight="1">
      <c r="A317" s="64"/>
      <c r="B317" s="65"/>
      <c r="C317" s="61"/>
      <c r="D317" s="61"/>
      <c r="E317" s="61"/>
      <c r="F317" s="61"/>
      <c r="G317" s="61"/>
      <c r="H317" s="61"/>
      <c r="I317" s="61"/>
      <c r="J317" s="61"/>
      <c r="K317" s="61"/>
      <c r="L317" s="61"/>
      <c r="M317" s="61"/>
      <c r="N317" s="61"/>
      <c r="O317" s="61"/>
      <c r="P317" s="65"/>
      <c r="Q317" s="65"/>
      <c r="R317" s="61"/>
      <c r="S317" s="61"/>
      <c r="T317" s="61"/>
      <c r="U317" s="61"/>
      <c r="V317" s="61"/>
      <c r="W317" s="61"/>
      <c r="X317" s="61"/>
      <c r="Y317" s="61"/>
      <c r="Z317" s="114"/>
      <c r="AA317" s="61"/>
      <c r="AB317" s="114"/>
      <c r="AC317" s="61"/>
      <c r="AD317" s="61"/>
      <c r="AE317" s="61"/>
      <c r="AF317" s="115"/>
      <c r="AG317" s="115"/>
      <c r="AH317" s="115"/>
      <c r="AI317" s="61"/>
      <c r="AJ317" s="115"/>
      <c r="AK317" s="61"/>
      <c r="AL317" s="61"/>
    </row>
    <row r="318" spans="1:38" ht="15.75" customHeight="1">
      <c r="A318" s="64"/>
      <c r="B318" s="65"/>
      <c r="C318" s="61"/>
      <c r="D318" s="61"/>
      <c r="E318" s="61"/>
      <c r="F318" s="61"/>
      <c r="G318" s="61"/>
      <c r="H318" s="61"/>
      <c r="I318" s="61"/>
      <c r="J318" s="61"/>
      <c r="K318" s="61"/>
      <c r="L318" s="61"/>
      <c r="M318" s="61"/>
      <c r="N318" s="61"/>
      <c r="O318" s="61"/>
      <c r="P318" s="65"/>
      <c r="Q318" s="65"/>
      <c r="R318" s="61"/>
      <c r="S318" s="61"/>
      <c r="T318" s="61"/>
      <c r="U318" s="61"/>
      <c r="V318" s="61"/>
      <c r="W318" s="61"/>
      <c r="X318" s="61"/>
      <c r="Y318" s="61"/>
      <c r="Z318" s="114"/>
      <c r="AA318" s="61"/>
      <c r="AB318" s="114"/>
      <c r="AC318" s="61"/>
      <c r="AD318" s="61"/>
      <c r="AE318" s="61"/>
      <c r="AF318" s="115"/>
      <c r="AG318" s="115"/>
      <c r="AH318" s="115"/>
      <c r="AI318" s="61"/>
      <c r="AJ318" s="115"/>
      <c r="AK318" s="61"/>
      <c r="AL318" s="61"/>
    </row>
    <row r="319" spans="1:38" ht="15.75" customHeight="1">
      <c r="A319" s="64"/>
      <c r="B319" s="65"/>
      <c r="C319" s="61"/>
      <c r="D319" s="61"/>
      <c r="E319" s="61"/>
      <c r="F319" s="61"/>
      <c r="G319" s="61"/>
      <c r="H319" s="61"/>
      <c r="I319" s="61"/>
      <c r="J319" s="61"/>
      <c r="K319" s="61"/>
      <c r="L319" s="61"/>
      <c r="M319" s="61"/>
      <c r="N319" s="61"/>
      <c r="O319" s="61"/>
      <c r="P319" s="65"/>
      <c r="Q319" s="65"/>
      <c r="R319" s="61"/>
      <c r="S319" s="61"/>
      <c r="T319" s="61"/>
      <c r="U319" s="61"/>
      <c r="V319" s="61"/>
      <c r="W319" s="61"/>
      <c r="X319" s="61"/>
      <c r="Y319" s="61"/>
      <c r="Z319" s="114"/>
      <c r="AA319" s="61"/>
      <c r="AB319" s="114"/>
      <c r="AC319" s="61"/>
      <c r="AD319" s="61"/>
      <c r="AE319" s="61"/>
      <c r="AF319" s="115"/>
      <c r="AG319" s="115"/>
      <c r="AH319" s="115"/>
      <c r="AI319" s="61"/>
      <c r="AJ319" s="115"/>
      <c r="AK319" s="61"/>
      <c r="AL319" s="61"/>
    </row>
    <row r="320" spans="1:38" ht="15.75" customHeight="1">
      <c r="A320" s="64"/>
      <c r="B320" s="65"/>
      <c r="C320" s="61"/>
      <c r="D320" s="61"/>
      <c r="E320" s="61"/>
      <c r="F320" s="61"/>
      <c r="G320" s="61"/>
      <c r="H320" s="61"/>
      <c r="I320" s="61"/>
      <c r="J320" s="61"/>
      <c r="K320" s="61"/>
      <c r="L320" s="61"/>
      <c r="M320" s="61"/>
      <c r="N320" s="61"/>
      <c r="O320" s="61"/>
      <c r="P320" s="65"/>
      <c r="Q320" s="65"/>
      <c r="R320" s="61"/>
      <c r="S320" s="61"/>
      <c r="T320" s="61"/>
      <c r="U320" s="61"/>
      <c r="V320" s="61"/>
      <c r="W320" s="61"/>
      <c r="X320" s="61"/>
      <c r="Y320" s="61"/>
      <c r="Z320" s="114"/>
      <c r="AA320" s="61"/>
      <c r="AB320" s="114"/>
      <c r="AC320" s="61"/>
      <c r="AD320" s="61"/>
      <c r="AE320" s="61"/>
      <c r="AF320" s="115"/>
      <c r="AG320" s="115"/>
      <c r="AH320" s="115"/>
      <c r="AI320" s="61"/>
      <c r="AJ320" s="115"/>
      <c r="AK320" s="61"/>
      <c r="AL320" s="61"/>
    </row>
    <row r="321" spans="1:38" ht="15.75" customHeight="1">
      <c r="A321" s="64"/>
      <c r="B321" s="65"/>
      <c r="C321" s="61"/>
      <c r="D321" s="61"/>
      <c r="E321" s="61"/>
      <c r="F321" s="61"/>
      <c r="G321" s="61"/>
      <c r="H321" s="61"/>
      <c r="I321" s="61"/>
      <c r="J321" s="61"/>
      <c r="K321" s="61"/>
      <c r="L321" s="61"/>
      <c r="M321" s="61"/>
      <c r="N321" s="61"/>
      <c r="O321" s="61"/>
      <c r="P321" s="65"/>
      <c r="Q321" s="65"/>
      <c r="R321" s="61"/>
      <c r="S321" s="61"/>
      <c r="T321" s="61"/>
      <c r="U321" s="61"/>
      <c r="V321" s="61"/>
      <c r="W321" s="61"/>
      <c r="X321" s="61"/>
      <c r="Y321" s="61"/>
      <c r="Z321" s="114"/>
      <c r="AA321" s="61"/>
      <c r="AB321" s="114"/>
      <c r="AC321" s="61"/>
      <c r="AD321" s="61"/>
      <c r="AE321" s="61"/>
      <c r="AF321" s="115"/>
      <c r="AG321" s="115"/>
      <c r="AH321" s="115"/>
      <c r="AI321" s="61"/>
      <c r="AJ321" s="115"/>
      <c r="AK321" s="61"/>
      <c r="AL321" s="61"/>
    </row>
    <row r="322" spans="1:38" ht="15.75" customHeight="1">
      <c r="A322" s="116"/>
      <c r="B322" s="75"/>
      <c r="P322" s="77"/>
      <c r="Q322" s="77"/>
      <c r="AF322" s="78"/>
      <c r="AG322" s="78"/>
      <c r="AH322" s="78"/>
      <c r="AJ322" s="78"/>
      <c r="AK322" s="117"/>
    </row>
    <row r="323" spans="1:38" ht="15.75" customHeight="1">
      <c r="A323" s="116"/>
      <c r="B323" s="75"/>
      <c r="P323" s="77"/>
      <c r="Q323" s="77"/>
      <c r="AF323" s="78"/>
      <c r="AG323" s="78"/>
      <c r="AH323" s="78"/>
      <c r="AJ323" s="78"/>
      <c r="AK323" s="117"/>
    </row>
    <row r="324" spans="1:38" ht="15.75" customHeight="1">
      <c r="A324" s="116"/>
      <c r="B324" s="75"/>
      <c r="P324" s="77"/>
      <c r="Q324" s="77"/>
      <c r="AF324" s="78"/>
      <c r="AG324" s="78"/>
      <c r="AH324" s="78"/>
      <c r="AJ324" s="78"/>
      <c r="AK324" s="117"/>
    </row>
    <row r="325" spans="1:38" ht="15.75" customHeight="1">
      <c r="A325" s="116"/>
      <c r="B325" s="75"/>
      <c r="P325" s="77"/>
      <c r="Q325" s="77"/>
      <c r="AF325" s="78"/>
      <c r="AG325" s="78"/>
      <c r="AH325" s="78"/>
      <c r="AJ325" s="78"/>
      <c r="AK325" s="117"/>
    </row>
    <row r="326" spans="1:38" ht="15.75" customHeight="1">
      <c r="A326" s="116"/>
      <c r="B326" s="75"/>
      <c r="P326" s="77"/>
      <c r="Q326" s="77"/>
      <c r="AF326" s="78"/>
      <c r="AG326" s="78"/>
      <c r="AH326" s="78"/>
      <c r="AJ326" s="78"/>
      <c r="AK326" s="117"/>
    </row>
    <row r="327" spans="1:38" ht="15.75" customHeight="1">
      <c r="A327" s="116"/>
      <c r="B327" s="75"/>
      <c r="P327" s="77"/>
      <c r="Q327" s="77"/>
      <c r="AF327" s="78"/>
      <c r="AG327" s="78"/>
      <c r="AH327" s="78"/>
      <c r="AJ327" s="78"/>
      <c r="AK327" s="117"/>
    </row>
    <row r="328" spans="1:38" ht="15.75" customHeight="1">
      <c r="A328" s="116"/>
      <c r="B328" s="75"/>
      <c r="P328" s="77"/>
      <c r="Q328" s="77"/>
      <c r="AF328" s="78"/>
      <c r="AG328" s="78"/>
      <c r="AH328" s="78"/>
      <c r="AJ328" s="78"/>
      <c r="AK328" s="117"/>
    </row>
    <row r="329" spans="1:38" ht="15.75" customHeight="1">
      <c r="A329" s="116"/>
      <c r="B329" s="75"/>
      <c r="P329" s="77"/>
      <c r="Q329" s="77"/>
      <c r="AF329" s="78"/>
      <c r="AG329" s="78"/>
      <c r="AH329" s="78"/>
      <c r="AJ329" s="78"/>
      <c r="AK329" s="117"/>
    </row>
    <row r="330" spans="1:38" ht="15.75" customHeight="1">
      <c r="A330" s="116"/>
      <c r="B330" s="75"/>
      <c r="P330" s="77"/>
      <c r="Q330" s="77"/>
      <c r="AF330" s="78"/>
      <c r="AG330" s="78"/>
      <c r="AH330" s="78"/>
      <c r="AJ330" s="78"/>
      <c r="AK330" s="117"/>
    </row>
    <row r="331" spans="1:38" ht="15.75" customHeight="1">
      <c r="A331" s="116"/>
      <c r="B331" s="75"/>
      <c r="P331" s="77"/>
      <c r="Q331" s="77"/>
      <c r="AF331" s="78"/>
      <c r="AG331" s="78"/>
      <c r="AH331" s="78"/>
      <c r="AJ331" s="78"/>
      <c r="AK331" s="117"/>
    </row>
    <row r="332" spans="1:38" ht="15.75" customHeight="1">
      <c r="A332" s="116"/>
      <c r="B332" s="75"/>
      <c r="P332" s="77"/>
      <c r="Q332" s="77"/>
      <c r="AF332" s="78"/>
      <c r="AG332" s="78"/>
      <c r="AH332" s="78"/>
      <c r="AJ332" s="78"/>
      <c r="AK332" s="117"/>
    </row>
    <row r="333" spans="1:38" ht="15.75" customHeight="1">
      <c r="A333" s="116"/>
      <c r="B333" s="75"/>
      <c r="P333" s="77"/>
      <c r="Q333" s="77"/>
      <c r="AF333" s="78"/>
      <c r="AG333" s="78"/>
      <c r="AH333" s="78"/>
      <c r="AJ333" s="78"/>
      <c r="AK333" s="117"/>
    </row>
    <row r="334" spans="1:38" ht="15.75" customHeight="1">
      <c r="A334" s="116"/>
      <c r="B334" s="75"/>
      <c r="P334" s="77"/>
      <c r="Q334" s="77"/>
      <c r="AF334" s="78"/>
      <c r="AG334" s="78"/>
      <c r="AH334" s="78"/>
      <c r="AJ334" s="78"/>
      <c r="AK334" s="117"/>
    </row>
    <row r="335" spans="1:38" ht="15.75" customHeight="1">
      <c r="A335" s="116"/>
      <c r="B335" s="75"/>
      <c r="P335" s="77"/>
      <c r="Q335" s="77"/>
      <c r="AF335" s="78"/>
      <c r="AG335" s="78"/>
      <c r="AH335" s="78"/>
      <c r="AJ335" s="78"/>
      <c r="AK335" s="117"/>
    </row>
    <row r="336" spans="1:38" ht="15.75" customHeight="1">
      <c r="A336" s="116"/>
      <c r="B336" s="75"/>
      <c r="P336" s="77"/>
      <c r="Q336" s="77"/>
      <c r="AF336" s="78"/>
      <c r="AG336" s="78"/>
      <c r="AH336" s="78"/>
      <c r="AJ336" s="78"/>
      <c r="AK336" s="117"/>
    </row>
    <row r="337" spans="1:37" ht="15.75" customHeight="1">
      <c r="A337" s="116"/>
      <c r="B337" s="75"/>
      <c r="P337" s="77"/>
      <c r="Q337" s="77"/>
      <c r="AF337" s="78"/>
      <c r="AG337" s="78"/>
      <c r="AH337" s="78"/>
      <c r="AJ337" s="78"/>
      <c r="AK337" s="117"/>
    </row>
    <row r="338" spans="1:37" ht="15.75" customHeight="1">
      <c r="A338" s="116"/>
      <c r="B338" s="75"/>
      <c r="P338" s="77"/>
      <c r="Q338" s="77"/>
      <c r="AF338" s="78"/>
      <c r="AG338" s="78"/>
      <c r="AH338" s="78"/>
      <c r="AJ338" s="78"/>
      <c r="AK338" s="117"/>
    </row>
    <row r="339" spans="1:37" ht="15.75" customHeight="1">
      <c r="A339" s="116"/>
      <c r="B339" s="75"/>
      <c r="P339" s="77"/>
      <c r="Q339" s="77"/>
      <c r="AF339" s="78"/>
      <c r="AG339" s="78"/>
      <c r="AH339" s="78"/>
      <c r="AJ339" s="78"/>
      <c r="AK339" s="117"/>
    </row>
    <row r="340" spans="1:37" ht="15.75" customHeight="1">
      <c r="A340" s="116"/>
      <c r="B340" s="75"/>
      <c r="P340" s="77"/>
      <c r="Q340" s="77"/>
      <c r="AF340" s="78"/>
      <c r="AG340" s="78"/>
      <c r="AH340" s="78"/>
      <c r="AJ340" s="78"/>
      <c r="AK340" s="117"/>
    </row>
    <row r="341" spans="1:37" ht="15.75" customHeight="1">
      <c r="A341" s="116"/>
      <c r="B341" s="75"/>
      <c r="P341" s="77"/>
      <c r="Q341" s="77"/>
      <c r="AF341" s="78"/>
      <c r="AG341" s="78"/>
      <c r="AH341" s="78"/>
      <c r="AJ341" s="78"/>
      <c r="AK341" s="117"/>
    </row>
    <row r="342" spans="1:37" ht="15.75" customHeight="1">
      <c r="A342" s="116"/>
      <c r="B342" s="75"/>
      <c r="P342" s="77"/>
      <c r="Q342" s="77"/>
      <c r="AF342" s="78"/>
      <c r="AG342" s="78"/>
      <c r="AH342" s="78"/>
      <c r="AJ342" s="78"/>
      <c r="AK342" s="117"/>
    </row>
    <row r="343" spans="1:37" ht="15.75" customHeight="1">
      <c r="A343" s="116"/>
      <c r="B343" s="75"/>
      <c r="P343" s="77"/>
      <c r="Q343" s="77"/>
      <c r="AF343" s="78"/>
      <c r="AG343" s="78"/>
      <c r="AH343" s="78"/>
      <c r="AJ343" s="78"/>
      <c r="AK343" s="117"/>
    </row>
    <row r="344" spans="1:37" ht="15.75" customHeight="1">
      <c r="A344" s="116"/>
      <c r="B344" s="75"/>
      <c r="P344" s="77"/>
      <c r="Q344" s="77"/>
      <c r="AF344" s="78"/>
      <c r="AG344" s="78"/>
      <c r="AH344" s="78"/>
      <c r="AJ344" s="78"/>
      <c r="AK344" s="117"/>
    </row>
    <row r="345" spans="1:37" ht="15.75" customHeight="1">
      <c r="A345" s="116"/>
      <c r="B345" s="75"/>
      <c r="P345" s="77"/>
      <c r="Q345" s="77"/>
      <c r="AF345" s="78"/>
      <c r="AG345" s="78"/>
      <c r="AH345" s="78"/>
      <c r="AJ345" s="78"/>
      <c r="AK345" s="117"/>
    </row>
    <row r="346" spans="1:37" ht="15.75" customHeight="1">
      <c r="A346" s="116"/>
      <c r="B346" s="75"/>
      <c r="P346" s="77"/>
      <c r="Q346" s="77"/>
      <c r="AF346" s="78"/>
      <c r="AG346" s="78"/>
      <c r="AH346" s="78"/>
      <c r="AJ346" s="78"/>
      <c r="AK346" s="117"/>
    </row>
    <row r="347" spans="1:37" ht="15.75" customHeight="1">
      <c r="A347" s="116"/>
      <c r="B347" s="75"/>
      <c r="P347" s="77"/>
      <c r="Q347" s="77"/>
      <c r="AF347" s="78"/>
      <c r="AG347" s="78"/>
      <c r="AH347" s="78"/>
      <c r="AJ347" s="78"/>
      <c r="AK347" s="117"/>
    </row>
    <row r="348" spans="1:37" ht="15.75" customHeight="1">
      <c r="A348" s="116"/>
      <c r="B348" s="75"/>
      <c r="P348" s="77"/>
      <c r="Q348" s="77"/>
      <c r="AF348" s="78"/>
      <c r="AG348" s="78"/>
      <c r="AH348" s="78"/>
      <c r="AJ348" s="78"/>
      <c r="AK348" s="117"/>
    </row>
    <row r="349" spans="1:37" ht="15.75" customHeight="1">
      <c r="A349" s="116"/>
      <c r="B349" s="75"/>
      <c r="P349" s="77"/>
      <c r="Q349" s="77"/>
      <c r="AF349" s="78"/>
      <c r="AG349" s="78"/>
      <c r="AH349" s="78"/>
      <c r="AJ349" s="78"/>
      <c r="AK349" s="117"/>
    </row>
    <row r="350" spans="1:37" ht="15.75" customHeight="1">
      <c r="A350" s="116"/>
      <c r="B350" s="75"/>
      <c r="P350" s="77"/>
      <c r="Q350" s="77"/>
      <c r="AF350" s="78"/>
      <c r="AG350" s="78"/>
      <c r="AH350" s="78"/>
      <c r="AJ350" s="78"/>
      <c r="AK350" s="117"/>
    </row>
    <row r="351" spans="1:37" ht="15.75" customHeight="1">
      <c r="A351" s="116"/>
      <c r="B351" s="75"/>
      <c r="P351" s="77"/>
      <c r="Q351" s="77"/>
      <c r="AF351" s="78"/>
      <c r="AG351" s="78"/>
      <c r="AH351" s="78"/>
      <c r="AJ351" s="78"/>
      <c r="AK351" s="117"/>
    </row>
    <row r="352" spans="1:37" ht="15.75" customHeight="1">
      <c r="A352" s="116"/>
      <c r="B352" s="75"/>
      <c r="P352" s="77"/>
      <c r="Q352" s="77"/>
      <c r="AF352" s="78"/>
      <c r="AG352" s="78"/>
      <c r="AH352" s="78"/>
      <c r="AJ352" s="78"/>
      <c r="AK352" s="117"/>
    </row>
    <row r="353" spans="1:37" ht="15.75" customHeight="1">
      <c r="A353" s="116"/>
      <c r="B353" s="75"/>
      <c r="P353" s="77"/>
      <c r="Q353" s="77"/>
      <c r="AF353" s="78"/>
      <c r="AG353" s="78"/>
      <c r="AH353" s="78"/>
      <c r="AJ353" s="78"/>
      <c r="AK353" s="117"/>
    </row>
    <row r="354" spans="1:37" ht="15.75" customHeight="1">
      <c r="A354" s="116"/>
      <c r="B354" s="75"/>
      <c r="P354" s="77"/>
      <c r="Q354" s="77"/>
      <c r="AF354" s="78"/>
      <c r="AG354" s="78"/>
      <c r="AH354" s="78"/>
      <c r="AJ354" s="78"/>
      <c r="AK354" s="117"/>
    </row>
    <row r="355" spans="1:37" ht="15.75" customHeight="1">
      <c r="A355" s="116"/>
      <c r="B355" s="75"/>
      <c r="P355" s="77"/>
      <c r="Q355" s="77"/>
      <c r="AF355" s="78"/>
      <c r="AG355" s="78"/>
      <c r="AH355" s="78"/>
      <c r="AJ355" s="78"/>
      <c r="AK355" s="117"/>
    </row>
    <row r="356" spans="1:37" ht="15.75" customHeight="1">
      <c r="A356" s="116"/>
      <c r="B356" s="75"/>
      <c r="P356" s="77"/>
      <c r="Q356" s="77"/>
      <c r="AF356" s="78"/>
      <c r="AG356" s="78"/>
      <c r="AH356" s="78"/>
      <c r="AJ356" s="78"/>
      <c r="AK356" s="117"/>
    </row>
    <row r="357" spans="1:37" ht="15.75" customHeight="1">
      <c r="A357" s="116"/>
      <c r="B357" s="75"/>
      <c r="P357" s="77"/>
      <c r="Q357" s="77"/>
      <c r="AF357" s="78"/>
      <c r="AG357" s="78"/>
      <c r="AH357" s="78"/>
      <c r="AJ357" s="78"/>
      <c r="AK357" s="117"/>
    </row>
    <row r="358" spans="1:37" ht="15.75" customHeight="1">
      <c r="A358" s="116"/>
      <c r="B358" s="75"/>
      <c r="P358" s="77"/>
      <c r="Q358" s="77"/>
      <c r="AF358" s="78"/>
      <c r="AG358" s="78"/>
      <c r="AH358" s="78"/>
      <c r="AJ358" s="78"/>
      <c r="AK358" s="117"/>
    </row>
    <row r="359" spans="1:37" ht="15.75" customHeight="1">
      <c r="A359" s="116"/>
      <c r="B359" s="75"/>
      <c r="P359" s="77"/>
      <c r="Q359" s="77"/>
      <c r="AF359" s="78"/>
      <c r="AG359" s="78"/>
      <c r="AH359" s="78"/>
      <c r="AJ359" s="78"/>
      <c r="AK359" s="117"/>
    </row>
    <row r="360" spans="1:37" ht="15.75" customHeight="1">
      <c r="A360" s="116"/>
      <c r="B360" s="75"/>
      <c r="P360" s="77"/>
      <c r="Q360" s="77"/>
      <c r="AF360" s="78"/>
      <c r="AG360" s="78"/>
      <c r="AH360" s="78"/>
      <c r="AJ360" s="78"/>
      <c r="AK360" s="117"/>
    </row>
    <row r="361" spans="1:37" ht="15.75" customHeight="1">
      <c r="A361" s="116"/>
      <c r="B361" s="75"/>
      <c r="P361" s="77"/>
      <c r="Q361" s="77"/>
      <c r="AF361" s="78"/>
      <c r="AG361" s="78"/>
      <c r="AH361" s="78"/>
      <c r="AJ361" s="78"/>
      <c r="AK361" s="117"/>
    </row>
    <row r="362" spans="1:37" ht="15.75" customHeight="1">
      <c r="A362" s="116"/>
      <c r="B362" s="75"/>
      <c r="P362" s="77"/>
      <c r="Q362" s="77"/>
      <c r="AF362" s="78"/>
      <c r="AG362" s="78"/>
      <c r="AH362" s="78"/>
      <c r="AJ362" s="78"/>
      <c r="AK362" s="117"/>
    </row>
    <row r="363" spans="1:37" ht="15.75" customHeight="1">
      <c r="A363" s="116"/>
      <c r="B363" s="75"/>
      <c r="P363" s="77"/>
      <c r="Q363" s="77"/>
      <c r="AF363" s="78"/>
      <c r="AG363" s="78"/>
      <c r="AH363" s="78"/>
      <c r="AJ363" s="78"/>
      <c r="AK363" s="117"/>
    </row>
    <row r="364" spans="1:37" ht="15.75" customHeight="1">
      <c r="A364" s="116"/>
      <c r="B364" s="75"/>
      <c r="P364" s="77"/>
      <c r="Q364" s="77"/>
      <c r="AF364" s="78"/>
      <c r="AG364" s="78"/>
      <c r="AH364" s="78"/>
      <c r="AJ364" s="78"/>
      <c r="AK364" s="117"/>
    </row>
    <row r="365" spans="1:37" ht="15.75" customHeight="1">
      <c r="A365" s="116"/>
      <c r="B365" s="75"/>
      <c r="P365" s="77"/>
      <c r="Q365" s="77"/>
      <c r="AF365" s="78"/>
      <c r="AG365" s="78"/>
      <c r="AH365" s="78"/>
      <c r="AJ365" s="78"/>
      <c r="AK365" s="117"/>
    </row>
    <row r="366" spans="1:37" ht="15.75" customHeight="1">
      <c r="A366" s="116"/>
      <c r="B366" s="75"/>
      <c r="P366" s="77"/>
      <c r="Q366" s="77"/>
      <c r="AF366" s="78"/>
      <c r="AG366" s="78"/>
      <c r="AH366" s="78"/>
      <c r="AJ366" s="78"/>
      <c r="AK366" s="117"/>
    </row>
    <row r="367" spans="1:37" ht="15.75" customHeight="1">
      <c r="A367" s="116"/>
      <c r="B367" s="75"/>
      <c r="P367" s="77"/>
      <c r="Q367" s="77"/>
      <c r="AF367" s="78"/>
      <c r="AG367" s="78"/>
      <c r="AH367" s="78"/>
      <c r="AJ367" s="78"/>
      <c r="AK367" s="117"/>
    </row>
    <row r="368" spans="1:37" ht="15.75" customHeight="1">
      <c r="A368" s="116"/>
      <c r="B368" s="75"/>
      <c r="P368" s="77"/>
      <c r="Q368" s="77"/>
      <c r="AF368" s="78"/>
      <c r="AG368" s="78"/>
      <c r="AH368" s="78"/>
      <c r="AJ368" s="78"/>
      <c r="AK368" s="117"/>
    </row>
    <row r="369" spans="1:37" ht="15.75" customHeight="1">
      <c r="A369" s="116"/>
      <c r="B369" s="75"/>
      <c r="P369" s="77"/>
      <c r="Q369" s="77"/>
      <c r="AF369" s="78"/>
      <c r="AG369" s="78"/>
      <c r="AH369" s="78"/>
      <c r="AJ369" s="78"/>
      <c r="AK369" s="117"/>
    </row>
    <row r="370" spans="1:37" ht="15.75" customHeight="1">
      <c r="A370" s="116"/>
      <c r="B370" s="75"/>
      <c r="P370" s="77"/>
      <c r="Q370" s="77"/>
      <c r="AF370" s="78"/>
      <c r="AG370" s="78"/>
      <c r="AH370" s="78"/>
      <c r="AJ370" s="78"/>
      <c r="AK370" s="117"/>
    </row>
    <row r="371" spans="1:37" ht="15.75" customHeight="1">
      <c r="A371" s="116"/>
      <c r="B371" s="75"/>
      <c r="P371" s="77"/>
      <c r="Q371" s="77"/>
      <c r="AF371" s="78"/>
      <c r="AG371" s="78"/>
      <c r="AH371" s="78"/>
      <c r="AJ371" s="78"/>
      <c r="AK371" s="117"/>
    </row>
    <row r="372" spans="1:37" ht="15.75" customHeight="1">
      <c r="A372" s="116"/>
      <c r="B372" s="75"/>
      <c r="P372" s="77"/>
      <c r="Q372" s="77"/>
      <c r="AF372" s="78"/>
      <c r="AG372" s="78"/>
      <c r="AH372" s="78"/>
      <c r="AJ372" s="78"/>
      <c r="AK372" s="117"/>
    </row>
    <row r="373" spans="1:37" ht="15.75" customHeight="1">
      <c r="A373" s="116"/>
      <c r="B373" s="75"/>
      <c r="P373" s="77"/>
      <c r="Q373" s="77"/>
      <c r="AF373" s="78"/>
      <c r="AG373" s="78"/>
      <c r="AH373" s="78"/>
      <c r="AJ373" s="78"/>
      <c r="AK373" s="117"/>
    </row>
    <row r="374" spans="1:37" ht="15.75" customHeight="1">
      <c r="A374" s="116"/>
      <c r="B374" s="75"/>
      <c r="P374" s="77"/>
      <c r="Q374" s="77"/>
      <c r="AF374" s="78"/>
      <c r="AG374" s="78"/>
      <c r="AH374" s="78"/>
      <c r="AJ374" s="78"/>
      <c r="AK374" s="117"/>
    </row>
    <row r="375" spans="1:37" ht="15.75" customHeight="1">
      <c r="A375" s="116"/>
      <c r="B375" s="75"/>
      <c r="P375" s="77"/>
      <c r="Q375" s="77"/>
      <c r="AF375" s="78"/>
      <c r="AG375" s="78"/>
      <c r="AH375" s="78"/>
      <c r="AJ375" s="78"/>
      <c r="AK375" s="117"/>
    </row>
    <row r="376" spans="1:37" ht="15.75" customHeight="1">
      <c r="A376" s="116"/>
      <c r="B376" s="75"/>
      <c r="P376" s="77"/>
      <c r="Q376" s="77"/>
      <c r="AF376" s="78"/>
      <c r="AG376" s="78"/>
      <c r="AH376" s="78"/>
      <c r="AJ376" s="78"/>
      <c r="AK376" s="117"/>
    </row>
    <row r="377" spans="1:37" ht="15.75" customHeight="1">
      <c r="A377" s="116"/>
      <c r="B377" s="75"/>
      <c r="P377" s="77"/>
      <c r="Q377" s="77"/>
      <c r="AF377" s="78"/>
      <c r="AG377" s="78"/>
      <c r="AH377" s="78"/>
      <c r="AJ377" s="78"/>
      <c r="AK377" s="117"/>
    </row>
    <row r="378" spans="1:37" ht="15.75" customHeight="1">
      <c r="A378" s="116"/>
      <c r="B378" s="75"/>
      <c r="P378" s="77"/>
      <c r="Q378" s="77"/>
      <c r="AF378" s="78"/>
      <c r="AG378" s="78"/>
      <c r="AH378" s="78"/>
      <c r="AJ378" s="78"/>
      <c r="AK378" s="117"/>
    </row>
    <row r="379" spans="1:37" ht="15.75" customHeight="1">
      <c r="A379" s="116"/>
      <c r="B379" s="75"/>
      <c r="P379" s="77"/>
      <c r="Q379" s="77"/>
      <c r="AF379" s="78"/>
      <c r="AG379" s="78"/>
      <c r="AH379" s="78"/>
      <c r="AJ379" s="78"/>
      <c r="AK379" s="117"/>
    </row>
    <row r="380" spans="1:37" ht="15.75" customHeight="1">
      <c r="A380" s="116"/>
      <c r="B380" s="75"/>
      <c r="P380" s="77"/>
      <c r="Q380" s="77"/>
      <c r="AF380" s="78"/>
      <c r="AG380" s="78"/>
      <c r="AH380" s="78"/>
      <c r="AJ380" s="78"/>
      <c r="AK380" s="117"/>
    </row>
    <row r="381" spans="1:37" ht="15.75" customHeight="1">
      <c r="A381" s="116"/>
      <c r="B381" s="75"/>
      <c r="P381" s="77"/>
      <c r="Q381" s="77"/>
      <c r="AF381" s="78"/>
      <c r="AG381" s="78"/>
      <c r="AH381" s="78"/>
      <c r="AJ381" s="78"/>
      <c r="AK381" s="117"/>
    </row>
    <row r="382" spans="1:37" ht="15.75" customHeight="1">
      <c r="A382" s="116"/>
      <c r="B382" s="75"/>
      <c r="P382" s="77"/>
      <c r="Q382" s="77"/>
      <c r="AF382" s="78"/>
      <c r="AG382" s="78"/>
      <c r="AH382" s="78"/>
      <c r="AJ382" s="78"/>
      <c r="AK382" s="117"/>
    </row>
    <row r="383" spans="1:37" ht="15.75" customHeight="1">
      <c r="A383" s="116"/>
      <c r="B383" s="75"/>
      <c r="P383" s="77"/>
      <c r="Q383" s="77"/>
      <c r="AF383" s="78"/>
      <c r="AG383" s="78"/>
      <c r="AH383" s="78"/>
      <c r="AJ383" s="78"/>
      <c r="AK383" s="117"/>
    </row>
    <row r="384" spans="1:37" ht="15.75" customHeight="1">
      <c r="A384" s="116"/>
      <c r="B384" s="75"/>
      <c r="P384" s="77"/>
      <c r="Q384" s="77"/>
      <c r="AF384" s="78"/>
      <c r="AG384" s="78"/>
      <c r="AH384" s="78"/>
      <c r="AJ384" s="78"/>
      <c r="AK384" s="117"/>
    </row>
    <row r="385" spans="1:37" ht="15.75" customHeight="1">
      <c r="A385" s="116"/>
      <c r="B385" s="75"/>
      <c r="P385" s="77"/>
      <c r="Q385" s="77"/>
      <c r="AF385" s="78"/>
      <c r="AG385" s="78"/>
      <c r="AH385" s="78"/>
      <c r="AJ385" s="78"/>
      <c r="AK385" s="117"/>
    </row>
    <row r="386" spans="1:37" ht="15.75" customHeight="1">
      <c r="A386" s="116"/>
      <c r="B386" s="75"/>
      <c r="P386" s="77"/>
      <c r="Q386" s="77"/>
      <c r="AF386" s="78"/>
      <c r="AG386" s="78"/>
      <c r="AH386" s="78"/>
      <c r="AJ386" s="78"/>
      <c r="AK386" s="117"/>
    </row>
    <row r="387" spans="1:37" ht="15.75" customHeight="1">
      <c r="A387" s="116"/>
      <c r="B387" s="75"/>
      <c r="P387" s="77"/>
      <c r="Q387" s="77"/>
      <c r="AF387" s="78"/>
      <c r="AG387" s="78"/>
      <c r="AH387" s="78"/>
      <c r="AJ387" s="78"/>
      <c r="AK387" s="117"/>
    </row>
    <row r="388" spans="1:37" ht="15.75" customHeight="1">
      <c r="A388" s="116"/>
      <c r="B388" s="75"/>
      <c r="P388" s="77"/>
      <c r="Q388" s="77"/>
      <c r="AF388" s="78"/>
      <c r="AG388" s="78"/>
      <c r="AH388" s="78"/>
      <c r="AJ388" s="78"/>
      <c r="AK388" s="117"/>
    </row>
    <row r="389" spans="1:37" ht="15.75" customHeight="1">
      <c r="A389" s="116"/>
      <c r="B389" s="75"/>
      <c r="P389" s="77"/>
      <c r="Q389" s="77"/>
      <c r="AF389" s="78"/>
      <c r="AG389" s="78"/>
      <c r="AH389" s="78"/>
      <c r="AJ389" s="78"/>
      <c r="AK389" s="117"/>
    </row>
    <row r="390" spans="1:37" ht="15.75" customHeight="1">
      <c r="A390" s="116"/>
      <c r="B390" s="75"/>
      <c r="P390" s="77"/>
      <c r="Q390" s="77"/>
      <c r="AF390" s="78"/>
      <c r="AG390" s="78"/>
      <c r="AH390" s="78"/>
      <c r="AJ390" s="78"/>
      <c r="AK390" s="117"/>
    </row>
    <row r="391" spans="1:37" ht="15.75" customHeight="1">
      <c r="A391" s="116"/>
      <c r="B391" s="75"/>
      <c r="P391" s="77"/>
      <c r="Q391" s="77"/>
      <c r="AF391" s="78"/>
      <c r="AG391" s="78"/>
      <c r="AH391" s="78"/>
      <c r="AJ391" s="78"/>
      <c r="AK391" s="117"/>
    </row>
    <row r="392" spans="1:37" ht="15.75" customHeight="1">
      <c r="A392" s="116"/>
      <c r="B392" s="75"/>
      <c r="P392" s="77"/>
      <c r="Q392" s="77"/>
      <c r="AF392" s="78"/>
      <c r="AG392" s="78"/>
      <c r="AH392" s="78"/>
      <c r="AJ392" s="78"/>
      <c r="AK392" s="117"/>
    </row>
    <row r="393" spans="1:37" ht="15.75" customHeight="1">
      <c r="A393" s="116"/>
      <c r="B393" s="75"/>
      <c r="P393" s="77"/>
      <c r="Q393" s="77"/>
      <c r="AF393" s="78"/>
      <c r="AG393" s="78"/>
      <c r="AH393" s="78"/>
      <c r="AJ393" s="78"/>
      <c r="AK393" s="117"/>
    </row>
    <row r="394" spans="1:37" ht="15.75" customHeight="1">
      <c r="A394" s="116"/>
      <c r="B394" s="75"/>
      <c r="P394" s="77"/>
      <c r="Q394" s="77"/>
      <c r="AF394" s="78"/>
      <c r="AG394" s="78"/>
      <c r="AH394" s="78"/>
      <c r="AJ394" s="78"/>
      <c r="AK394" s="117"/>
    </row>
    <row r="395" spans="1:37" ht="15.75" customHeight="1">
      <c r="A395" s="116"/>
      <c r="B395" s="75"/>
      <c r="P395" s="77"/>
      <c r="Q395" s="77"/>
      <c r="AF395" s="78"/>
      <c r="AG395" s="78"/>
      <c r="AH395" s="78"/>
      <c r="AJ395" s="78"/>
      <c r="AK395" s="117"/>
    </row>
    <row r="396" spans="1:37" ht="15.75" customHeight="1">
      <c r="A396" s="116"/>
      <c r="B396" s="75"/>
      <c r="P396" s="77"/>
      <c r="Q396" s="77"/>
      <c r="AF396" s="78"/>
      <c r="AG396" s="78"/>
      <c r="AH396" s="78"/>
      <c r="AJ396" s="78"/>
      <c r="AK396" s="117"/>
    </row>
    <row r="397" spans="1:37" ht="15.75" customHeight="1">
      <c r="A397" s="116"/>
      <c r="B397" s="75"/>
      <c r="P397" s="77"/>
      <c r="Q397" s="77"/>
      <c r="AF397" s="78"/>
      <c r="AG397" s="78"/>
      <c r="AH397" s="78"/>
      <c r="AJ397" s="78"/>
      <c r="AK397" s="117"/>
    </row>
    <row r="398" spans="1:37" ht="15.75" customHeight="1">
      <c r="A398" s="116"/>
      <c r="B398" s="75"/>
      <c r="P398" s="77"/>
      <c r="Q398" s="77"/>
      <c r="AF398" s="78"/>
      <c r="AG398" s="78"/>
      <c r="AH398" s="78"/>
      <c r="AJ398" s="78"/>
      <c r="AK398" s="117"/>
    </row>
    <row r="399" spans="1:37" ht="15.75" customHeight="1">
      <c r="A399" s="116"/>
      <c r="B399" s="75"/>
      <c r="P399" s="77"/>
      <c r="Q399" s="77"/>
      <c r="AF399" s="78"/>
      <c r="AG399" s="78"/>
      <c r="AH399" s="78"/>
      <c r="AJ399" s="78"/>
      <c r="AK399" s="117"/>
    </row>
    <row r="400" spans="1:37" ht="15.75" customHeight="1">
      <c r="A400" s="116"/>
      <c r="B400" s="75"/>
      <c r="P400" s="77"/>
      <c r="Q400" s="77"/>
      <c r="AF400" s="78"/>
      <c r="AG400" s="78"/>
      <c r="AH400" s="78"/>
      <c r="AJ400" s="78"/>
      <c r="AK400" s="117"/>
    </row>
    <row r="401" spans="1:37" ht="15.75" customHeight="1">
      <c r="A401" s="116"/>
      <c r="B401" s="75"/>
      <c r="P401" s="77"/>
      <c r="Q401" s="77"/>
      <c r="AF401" s="78"/>
      <c r="AG401" s="78"/>
      <c r="AH401" s="78"/>
      <c r="AJ401" s="78"/>
      <c r="AK401" s="117"/>
    </row>
    <row r="402" spans="1:37" ht="15.75" customHeight="1">
      <c r="A402" s="116"/>
      <c r="B402" s="75"/>
      <c r="P402" s="77"/>
      <c r="Q402" s="77"/>
      <c r="AF402" s="78"/>
      <c r="AG402" s="78"/>
      <c r="AH402" s="78"/>
      <c r="AJ402" s="78"/>
      <c r="AK402" s="117"/>
    </row>
    <row r="403" spans="1:37" ht="15.75" customHeight="1">
      <c r="A403" s="116"/>
      <c r="B403" s="75"/>
      <c r="P403" s="77"/>
      <c r="Q403" s="77"/>
      <c r="AF403" s="78"/>
      <c r="AG403" s="78"/>
      <c r="AH403" s="78"/>
      <c r="AJ403" s="78"/>
      <c r="AK403" s="117"/>
    </row>
    <row r="404" spans="1:37" ht="15.75" customHeight="1">
      <c r="A404" s="116"/>
      <c r="B404" s="75"/>
      <c r="P404" s="77"/>
      <c r="Q404" s="77"/>
      <c r="AF404" s="78"/>
      <c r="AG404" s="78"/>
      <c r="AH404" s="78"/>
      <c r="AJ404" s="78"/>
      <c r="AK404" s="117"/>
    </row>
    <row r="405" spans="1:37" ht="15.75" customHeight="1">
      <c r="A405" s="116"/>
      <c r="B405" s="75"/>
      <c r="P405" s="77"/>
      <c r="Q405" s="77"/>
      <c r="AF405" s="78"/>
      <c r="AG405" s="78"/>
      <c r="AH405" s="78"/>
      <c r="AJ405" s="78"/>
      <c r="AK405" s="117"/>
    </row>
    <row r="406" spans="1:37" ht="15.75" customHeight="1">
      <c r="A406" s="116"/>
      <c r="B406" s="75"/>
      <c r="P406" s="77"/>
      <c r="Q406" s="77"/>
      <c r="AF406" s="78"/>
      <c r="AG406" s="78"/>
      <c r="AH406" s="78"/>
      <c r="AJ406" s="78"/>
      <c r="AK406" s="117"/>
    </row>
    <row r="407" spans="1:37" ht="15.75" customHeight="1">
      <c r="A407" s="116"/>
      <c r="B407" s="75"/>
      <c r="P407" s="77"/>
      <c r="Q407" s="77"/>
      <c r="AF407" s="78"/>
      <c r="AG407" s="78"/>
      <c r="AH407" s="78"/>
      <c r="AJ407" s="78"/>
      <c r="AK407" s="117"/>
    </row>
    <row r="408" spans="1:37" ht="15.75" customHeight="1">
      <c r="A408" s="116"/>
      <c r="B408" s="75"/>
      <c r="P408" s="77"/>
      <c r="Q408" s="77"/>
      <c r="AF408" s="78"/>
      <c r="AG408" s="78"/>
      <c r="AH408" s="78"/>
      <c r="AJ408" s="78"/>
      <c r="AK408" s="117"/>
    </row>
    <row r="409" spans="1:37" ht="15.75" customHeight="1">
      <c r="A409" s="116"/>
      <c r="B409" s="75"/>
      <c r="P409" s="77"/>
      <c r="Q409" s="77"/>
      <c r="AF409" s="78"/>
      <c r="AG409" s="78"/>
      <c r="AH409" s="78"/>
      <c r="AJ409" s="78"/>
      <c r="AK409" s="117"/>
    </row>
    <row r="410" spans="1:37" ht="15.75" customHeight="1">
      <c r="A410" s="116"/>
      <c r="B410" s="75"/>
      <c r="P410" s="77"/>
      <c r="Q410" s="77"/>
      <c r="AF410" s="78"/>
      <c r="AG410" s="78"/>
      <c r="AH410" s="78"/>
      <c r="AJ410" s="78"/>
      <c r="AK410" s="117"/>
    </row>
    <row r="411" spans="1:37" ht="15.75" customHeight="1">
      <c r="A411" s="116"/>
      <c r="B411" s="75"/>
      <c r="P411" s="77"/>
      <c r="Q411" s="77"/>
      <c r="AF411" s="78"/>
      <c r="AG411" s="78"/>
      <c r="AH411" s="78"/>
      <c r="AJ411" s="78"/>
      <c r="AK411" s="117"/>
    </row>
    <row r="412" spans="1:37" ht="15.75" customHeight="1">
      <c r="A412" s="116"/>
      <c r="B412" s="75"/>
      <c r="P412" s="77"/>
      <c r="Q412" s="77"/>
      <c r="AF412" s="78"/>
      <c r="AG412" s="78"/>
      <c r="AH412" s="78"/>
      <c r="AJ412" s="78"/>
      <c r="AK412" s="117"/>
    </row>
    <row r="413" spans="1:37" ht="15.75" customHeight="1">
      <c r="A413" s="116"/>
      <c r="B413" s="75"/>
      <c r="P413" s="77"/>
      <c r="Q413" s="77"/>
      <c r="AF413" s="78"/>
      <c r="AG413" s="78"/>
      <c r="AH413" s="78"/>
      <c r="AJ413" s="78"/>
      <c r="AK413" s="117"/>
    </row>
    <row r="414" spans="1:37" ht="15.75" customHeight="1">
      <c r="A414" s="116"/>
      <c r="B414" s="75"/>
      <c r="P414" s="77"/>
      <c r="Q414" s="77"/>
      <c r="AF414" s="78"/>
      <c r="AG414" s="78"/>
      <c r="AH414" s="78"/>
      <c r="AJ414" s="78"/>
      <c r="AK414" s="117"/>
    </row>
    <row r="415" spans="1:37" ht="15.75" customHeight="1">
      <c r="A415" s="116"/>
      <c r="B415" s="75"/>
      <c r="P415" s="77"/>
      <c r="Q415" s="77"/>
      <c r="AF415" s="78"/>
      <c r="AG415" s="78"/>
      <c r="AH415" s="78"/>
      <c r="AJ415" s="78"/>
      <c r="AK415" s="117"/>
    </row>
    <row r="416" spans="1:37" ht="15.75" customHeight="1">
      <c r="A416" s="116"/>
      <c r="B416" s="75"/>
      <c r="P416" s="77"/>
      <c r="Q416" s="77"/>
      <c r="AF416" s="78"/>
      <c r="AG416" s="78"/>
      <c r="AH416" s="78"/>
      <c r="AJ416" s="78"/>
      <c r="AK416" s="117"/>
    </row>
    <row r="417" spans="1:37" ht="15.75" customHeight="1">
      <c r="A417" s="116"/>
      <c r="B417" s="75"/>
      <c r="P417" s="77"/>
      <c r="Q417" s="77"/>
      <c r="AF417" s="78"/>
      <c r="AG417" s="78"/>
      <c r="AH417" s="78"/>
      <c r="AJ417" s="78"/>
      <c r="AK417" s="117"/>
    </row>
    <row r="418" spans="1:37" ht="15.75" customHeight="1">
      <c r="A418" s="116"/>
      <c r="B418" s="75"/>
      <c r="P418" s="77"/>
      <c r="Q418" s="77"/>
      <c r="AF418" s="78"/>
      <c r="AG418" s="78"/>
      <c r="AH418" s="78"/>
      <c r="AJ418" s="78"/>
      <c r="AK418" s="117"/>
    </row>
    <row r="419" spans="1:37" ht="15.75" customHeight="1">
      <c r="A419" s="116"/>
      <c r="B419" s="75"/>
      <c r="P419" s="77"/>
      <c r="Q419" s="77"/>
      <c r="AF419" s="78"/>
      <c r="AG419" s="78"/>
      <c r="AH419" s="78"/>
      <c r="AJ419" s="78"/>
      <c r="AK419" s="117"/>
    </row>
    <row r="420" spans="1:37" ht="15.75" customHeight="1">
      <c r="A420" s="116"/>
      <c r="B420" s="75"/>
      <c r="P420" s="77"/>
      <c r="Q420" s="77"/>
      <c r="AF420" s="78"/>
      <c r="AG420" s="78"/>
      <c r="AH420" s="78"/>
      <c r="AJ420" s="78"/>
      <c r="AK420" s="117"/>
    </row>
    <row r="421" spans="1:37" ht="15.75" customHeight="1">
      <c r="A421" s="116"/>
      <c r="B421" s="75"/>
      <c r="P421" s="77"/>
      <c r="Q421" s="77"/>
      <c r="AF421" s="78"/>
      <c r="AG421" s="78"/>
      <c r="AH421" s="78"/>
      <c r="AJ421" s="78"/>
      <c r="AK421" s="117"/>
    </row>
    <row r="422" spans="1:37" ht="15.75" customHeight="1">
      <c r="A422" s="116"/>
      <c r="B422" s="75"/>
      <c r="P422" s="77"/>
      <c r="Q422" s="77"/>
      <c r="AF422" s="78"/>
      <c r="AG422" s="78"/>
      <c r="AH422" s="78"/>
      <c r="AJ422" s="78"/>
      <c r="AK422" s="117"/>
    </row>
    <row r="423" spans="1:37" ht="15.75" customHeight="1">
      <c r="A423" s="116"/>
      <c r="B423" s="75"/>
      <c r="P423" s="77"/>
      <c r="Q423" s="77"/>
      <c r="AF423" s="78"/>
      <c r="AG423" s="78"/>
      <c r="AH423" s="78"/>
      <c r="AJ423" s="78"/>
      <c r="AK423" s="117"/>
    </row>
    <row r="424" spans="1:37" ht="15.75" customHeight="1">
      <c r="A424" s="116"/>
      <c r="B424" s="75"/>
      <c r="P424" s="77"/>
      <c r="Q424" s="77"/>
      <c r="AF424" s="78"/>
      <c r="AG424" s="78"/>
      <c r="AH424" s="78"/>
      <c r="AJ424" s="78"/>
      <c r="AK424" s="117"/>
    </row>
    <row r="425" spans="1:37" ht="15.75" customHeight="1">
      <c r="A425" s="116"/>
      <c r="B425" s="75"/>
      <c r="P425" s="77"/>
      <c r="Q425" s="77"/>
      <c r="AF425" s="78"/>
      <c r="AG425" s="78"/>
      <c r="AH425" s="78"/>
      <c r="AJ425" s="78"/>
      <c r="AK425" s="117"/>
    </row>
    <row r="426" spans="1:37" ht="15.75" customHeight="1">
      <c r="A426" s="116"/>
      <c r="B426" s="75"/>
      <c r="P426" s="77"/>
      <c r="Q426" s="77"/>
      <c r="AF426" s="78"/>
      <c r="AG426" s="78"/>
      <c r="AH426" s="78"/>
      <c r="AJ426" s="78"/>
      <c r="AK426" s="117"/>
    </row>
    <row r="427" spans="1:37" ht="15.75" customHeight="1">
      <c r="A427" s="116"/>
      <c r="B427" s="75"/>
      <c r="P427" s="77"/>
      <c r="Q427" s="77"/>
      <c r="AF427" s="78"/>
      <c r="AG427" s="78"/>
      <c r="AH427" s="78"/>
      <c r="AJ427" s="78"/>
      <c r="AK427" s="117"/>
    </row>
    <row r="428" spans="1:37" ht="15.75" customHeight="1">
      <c r="A428" s="116"/>
      <c r="B428" s="75"/>
      <c r="P428" s="77"/>
      <c r="Q428" s="77"/>
      <c r="AF428" s="78"/>
      <c r="AG428" s="78"/>
      <c r="AH428" s="78"/>
      <c r="AJ428" s="78"/>
      <c r="AK428" s="117"/>
    </row>
    <row r="429" spans="1:37" ht="15.75" customHeight="1">
      <c r="A429" s="116"/>
      <c r="B429" s="75"/>
      <c r="P429" s="77"/>
      <c r="Q429" s="77"/>
      <c r="AF429" s="78"/>
      <c r="AG429" s="78"/>
      <c r="AH429" s="78"/>
      <c r="AJ429" s="78"/>
      <c r="AK429" s="117"/>
    </row>
    <row r="430" spans="1:37" ht="15.75" customHeight="1">
      <c r="A430" s="116"/>
      <c r="B430" s="75"/>
      <c r="P430" s="77"/>
      <c r="Q430" s="77"/>
      <c r="AF430" s="78"/>
      <c r="AG430" s="78"/>
      <c r="AH430" s="78"/>
      <c r="AJ430" s="78"/>
      <c r="AK430" s="117"/>
    </row>
    <row r="431" spans="1:37" ht="15.75" customHeight="1">
      <c r="A431" s="116"/>
      <c r="B431" s="75"/>
      <c r="P431" s="77"/>
      <c r="Q431" s="77"/>
      <c r="AF431" s="78"/>
      <c r="AG431" s="78"/>
      <c r="AH431" s="78"/>
      <c r="AJ431" s="78"/>
      <c r="AK431" s="117"/>
    </row>
    <row r="432" spans="1:37" ht="15.75" customHeight="1">
      <c r="A432" s="116"/>
      <c r="B432" s="75"/>
      <c r="P432" s="77"/>
      <c r="Q432" s="77"/>
      <c r="AF432" s="78"/>
      <c r="AG432" s="78"/>
      <c r="AH432" s="78"/>
      <c r="AJ432" s="78"/>
      <c r="AK432" s="117"/>
    </row>
    <row r="433" spans="1:37" ht="15.75" customHeight="1">
      <c r="A433" s="116"/>
      <c r="B433" s="75"/>
      <c r="P433" s="77"/>
      <c r="Q433" s="77"/>
      <c r="AF433" s="78"/>
      <c r="AG433" s="78"/>
      <c r="AH433" s="78"/>
      <c r="AJ433" s="78"/>
      <c r="AK433" s="117"/>
    </row>
    <row r="434" spans="1:37" ht="15.75" customHeight="1">
      <c r="A434" s="116"/>
      <c r="B434" s="75"/>
      <c r="P434" s="77"/>
      <c r="Q434" s="77"/>
      <c r="AF434" s="78"/>
      <c r="AG434" s="78"/>
      <c r="AH434" s="78"/>
      <c r="AJ434" s="78"/>
      <c r="AK434" s="117"/>
    </row>
    <row r="435" spans="1:37" ht="15.75" customHeight="1">
      <c r="A435" s="116"/>
      <c r="B435" s="75"/>
      <c r="P435" s="77"/>
      <c r="Q435" s="77"/>
      <c r="AF435" s="78"/>
      <c r="AG435" s="78"/>
      <c r="AH435" s="78"/>
      <c r="AJ435" s="78"/>
      <c r="AK435" s="117"/>
    </row>
    <row r="436" spans="1:37" ht="15.75" customHeight="1">
      <c r="A436" s="116"/>
      <c r="B436" s="75"/>
      <c r="P436" s="77"/>
      <c r="Q436" s="77"/>
      <c r="AF436" s="78"/>
      <c r="AG436" s="78"/>
      <c r="AH436" s="78"/>
      <c r="AJ436" s="78"/>
      <c r="AK436" s="117"/>
    </row>
    <row r="437" spans="1:37" ht="15.75" customHeight="1">
      <c r="A437" s="116"/>
      <c r="B437" s="75"/>
      <c r="P437" s="77"/>
      <c r="Q437" s="77"/>
      <c r="AF437" s="78"/>
      <c r="AG437" s="78"/>
      <c r="AH437" s="78"/>
      <c r="AJ437" s="78"/>
      <c r="AK437" s="117"/>
    </row>
    <row r="438" spans="1:37" ht="15.75" customHeight="1">
      <c r="A438" s="116"/>
      <c r="B438" s="75"/>
      <c r="P438" s="77"/>
      <c r="Q438" s="77"/>
      <c r="AF438" s="78"/>
      <c r="AG438" s="78"/>
      <c r="AH438" s="78"/>
      <c r="AJ438" s="78"/>
      <c r="AK438" s="117"/>
    </row>
    <row r="439" spans="1:37" ht="15.75" customHeight="1">
      <c r="A439" s="116"/>
      <c r="B439" s="75"/>
      <c r="P439" s="77"/>
      <c r="Q439" s="77"/>
      <c r="AF439" s="78"/>
      <c r="AG439" s="78"/>
      <c r="AH439" s="78"/>
      <c r="AJ439" s="78"/>
      <c r="AK439" s="117"/>
    </row>
    <row r="440" spans="1:37" ht="15.75" customHeight="1">
      <c r="A440" s="116"/>
      <c r="B440" s="75"/>
      <c r="P440" s="77"/>
      <c r="Q440" s="77"/>
      <c r="AF440" s="78"/>
      <c r="AG440" s="78"/>
      <c r="AH440" s="78"/>
      <c r="AJ440" s="78"/>
      <c r="AK440" s="117"/>
    </row>
    <row r="441" spans="1:37" ht="15.75" customHeight="1">
      <c r="A441" s="116"/>
      <c r="B441" s="75"/>
      <c r="P441" s="77"/>
      <c r="Q441" s="77"/>
      <c r="AF441" s="78"/>
      <c r="AG441" s="78"/>
      <c r="AH441" s="78"/>
      <c r="AJ441" s="78"/>
      <c r="AK441" s="117"/>
    </row>
    <row r="442" spans="1:37" ht="15.75" customHeight="1">
      <c r="A442" s="116"/>
      <c r="B442" s="75"/>
      <c r="P442" s="77"/>
      <c r="Q442" s="77"/>
      <c r="AF442" s="78"/>
      <c r="AG442" s="78"/>
      <c r="AH442" s="78"/>
      <c r="AJ442" s="78"/>
      <c r="AK442" s="117"/>
    </row>
    <row r="443" spans="1:37" ht="15.75" customHeight="1">
      <c r="A443" s="116"/>
      <c r="B443" s="75"/>
      <c r="P443" s="77"/>
      <c r="Q443" s="77"/>
      <c r="AF443" s="78"/>
      <c r="AG443" s="78"/>
      <c r="AH443" s="78"/>
      <c r="AJ443" s="78"/>
      <c r="AK443" s="117"/>
    </row>
    <row r="444" spans="1:37" ht="15.75" customHeight="1">
      <c r="A444" s="116"/>
      <c r="B444" s="75"/>
      <c r="P444" s="77"/>
      <c r="Q444" s="77"/>
      <c r="AF444" s="78"/>
      <c r="AG444" s="78"/>
      <c r="AH444" s="78"/>
      <c r="AJ444" s="78"/>
      <c r="AK444" s="117"/>
    </row>
    <row r="445" spans="1:37" ht="15.75" customHeight="1">
      <c r="A445" s="116"/>
      <c r="B445" s="75"/>
      <c r="P445" s="77"/>
      <c r="Q445" s="77"/>
      <c r="AF445" s="78"/>
      <c r="AG445" s="78"/>
      <c r="AH445" s="78"/>
      <c r="AJ445" s="78"/>
      <c r="AK445" s="117"/>
    </row>
    <row r="446" spans="1:37" ht="15.75" customHeight="1">
      <c r="A446" s="116"/>
      <c r="B446" s="75"/>
      <c r="P446" s="77"/>
      <c r="Q446" s="77"/>
      <c r="AF446" s="78"/>
      <c r="AG446" s="78"/>
      <c r="AH446" s="78"/>
      <c r="AJ446" s="78"/>
      <c r="AK446" s="117"/>
    </row>
    <row r="447" spans="1:37" ht="15.75" customHeight="1">
      <c r="A447" s="116"/>
      <c r="B447" s="75"/>
      <c r="P447" s="77"/>
      <c r="Q447" s="77"/>
      <c r="AF447" s="78"/>
      <c r="AG447" s="78"/>
      <c r="AH447" s="78"/>
      <c r="AJ447" s="78"/>
      <c r="AK447" s="117"/>
    </row>
    <row r="448" spans="1:37" ht="15.75" customHeight="1">
      <c r="A448" s="116"/>
      <c r="B448" s="75"/>
      <c r="P448" s="77"/>
      <c r="Q448" s="77"/>
      <c r="AF448" s="78"/>
      <c r="AG448" s="78"/>
      <c r="AH448" s="78"/>
      <c r="AJ448" s="78"/>
      <c r="AK448" s="117"/>
    </row>
    <row r="449" spans="1:37" ht="15.75" customHeight="1">
      <c r="A449" s="116"/>
      <c r="B449" s="75"/>
      <c r="P449" s="77"/>
      <c r="Q449" s="77"/>
      <c r="AF449" s="78"/>
      <c r="AG449" s="78"/>
      <c r="AH449" s="78"/>
      <c r="AJ449" s="78"/>
      <c r="AK449" s="117"/>
    </row>
    <row r="450" spans="1:37" ht="15.75" customHeight="1">
      <c r="A450" s="116"/>
      <c r="B450" s="75"/>
      <c r="P450" s="77"/>
      <c r="Q450" s="77"/>
      <c r="AF450" s="78"/>
      <c r="AG450" s="78"/>
      <c r="AH450" s="78"/>
      <c r="AJ450" s="78"/>
      <c r="AK450" s="117"/>
    </row>
    <row r="451" spans="1:37" ht="15.75" customHeight="1">
      <c r="A451" s="116"/>
      <c r="B451" s="75"/>
      <c r="P451" s="77"/>
      <c r="Q451" s="77"/>
      <c r="AF451" s="78"/>
      <c r="AG451" s="78"/>
      <c r="AH451" s="78"/>
      <c r="AJ451" s="78"/>
      <c r="AK451" s="117"/>
    </row>
    <row r="452" spans="1:37" ht="15.75" customHeight="1">
      <c r="A452" s="116"/>
      <c r="B452" s="75"/>
      <c r="P452" s="77"/>
      <c r="Q452" s="77"/>
      <c r="AF452" s="78"/>
      <c r="AG452" s="78"/>
      <c r="AH452" s="78"/>
      <c r="AJ452" s="78"/>
      <c r="AK452" s="117"/>
    </row>
    <row r="453" spans="1:37" ht="15.75" customHeight="1">
      <c r="A453" s="116"/>
      <c r="B453" s="75"/>
      <c r="P453" s="77"/>
      <c r="Q453" s="77"/>
      <c r="AF453" s="78"/>
      <c r="AG453" s="78"/>
      <c r="AH453" s="78"/>
      <c r="AJ453" s="78"/>
      <c r="AK453" s="117"/>
    </row>
    <row r="454" spans="1:37" ht="15.75" customHeight="1">
      <c r="A454" s="116"/>
      <c r="B454" s="75"/>
      <c r="P454" s="77"/>
      <c r="Q454" s="77"/>
      <c r="AF454" s="78"/>
      <c r="AG454" s="78"/>
      <c r="AH454" s="78"/>
      <c r="AJ454" s="78"/>
      <c r="AK454" s="117"/>
    </row>
    <row r="455" spans="1:37" ht="15.75" customHeight="1">
      <c r="A455" s="116"/>
      <c r="B455" s="75"/>
      <c r="P455" s="77"/>
      <c r="Q455" s="77"/>
      <c r="AF455" s="78"/>
      <c r="AG455" s="78"/>
      <c r="AH455" s="78"/>
      <c r="AJ455" s="78"/>
      <c r="AK455" s="117"/>
    </row>
    <row r="456" spans="1:37" ht="15.75" customHeight="1">
      <c r="A456" s="116"/>
      <c r="B456" s="75"/>
      <c r="P456" s="77"/>
      <c r="Q456" s="77"/>
      <c r="AF456" s="78"/>
      <c r="AG456" s="78"/>
      <c r="AH456" s="78"/>
      <c r="AJ456" s="78"/>
      <c r="AK456" s="117"/>
    </row>
    <row r="457" spans="1:37" ht="15.75" customHeight="1">
      <c r="A457" s="116"/>
      <c r="B457" s="75"/>
      <c r="P457" s="77"/>
      <c r="Q457" s="77"/>
      <c r="AF457" s="78"/>
      <c r="AG457" s="78"/>
      <c r="AH457" s="78"/>
      <c r="AJ457" s="78"/>
      <c r="AK457" s="117"/>
    </row>
    <row r="458" spans="1:37" ht="15.75" customHeight="1">
      <c r="A458" s="116"/>
      <c r="B458" s="75"/>
      <c r="P458" s="77"/>
      <c r="Q458" s="77"/>
      <c r="AF458" s="78"/>
      <c r="AG458" s="78"/>
      <c r="AH458" s="78"/>
      <c r="AJ458" s="78"/>
      <c r="AK458" s="117"/>
    </row>
    <row r="459" spans="1:37" ht="15.75" customHeight="1">
      <c r="A459" s="116"/>
      <c r="B459" s="75"/>
      <c r="P459" s="77"/>
      <c r="Q459" s="77"/>
      <c r="AF459" s="78"/>
      <c r="AG459" s="78"/>
      <c r="AH459" s="78"/>
      <c r="AJ459" s="78"/>
      <c r="AK459" s="117"/>
    </row>
    <row r="460" spans="1:37" ht="15.75" customHeight="1">
      <c r="A460" s="116"/>
      <c r="B460" s="75"/>
      <c r="P460" s="77"/>
      <c r="Q460" s="77"/>
      <c r="AF460" s="78"/>
      <c r="AG460" s="78"/>
      <c r="AH460" s="78"/>
      <c r="AJ460" s="78"/>
      <c r="AK460" s="117"/>
    </row>
    <row r="461" spans="1:37" ht="15.75" customHeight="1">
      <c r="A461" s="116"/>
      <c r="B461" s="75"/>
      <c r="P461" s="77"/>
      <c r="Q461" s="77"/>
      <c r="AF461" s="78"/>
      <c r="AG461" s="78"/>
      <c r="AH461" s="78"/>
      <c r="AJ461" s="78"/>
      <c r="AK461" s="117"/>
    </row>
    <row r="462" spans="1:37" ht="15.75" customHeight="1">
      <c r="A462" s="116"/>
      <c r="B462" s="75"/>
      <c r="P462" s="77"/>
      <c r="Q462" s="77"/>
      <c r="AF462" s="78"/>
      <c r="AG462" s="78"/>
      <c r="AH462" s="78"/>
      <c r="AJ462" s="78"/>
      <c r="AK462" s="117"/>
    </row>
    <row r="463" spans="1:37" ht="15.75" customHeight="1">
      <c r="A463" s="116"/>
      <c r="B463" s="75"/>
      <c r="P463" s="77"/>
      <c r="Q463" s="77"/>
      <c r="AF463" s="78"/>
      <c r="AG463" s="78"/>
      <c r="AH463" s="78"/>
      <c r="AJ463" s="78"/>
      <c r="AK463" s="117"/>
    </row>
    <row r="464" spans="1:37" ht="15.75" customHeight="1">
      <c r="A464" s="116"/>
      <c r="B464" s="75"/>
      <c r="P464" s="77"/>
      <c r="Q464" s="77"/>
      <c r="AF464" s="78"/>
      <c r="AG464" s="78"/>
      <c r="AH464" s="78"/>
      <c r="AJ464" s="78"/>
      <c r="AK464" s="117"/>
    </row>
    <row r="465" spans="1:37" ht="15.75" customHeight="1">
      <c r="A465" s="116"/>
      <c r="B465" s="75"/>
      <c r="P465" s="77"/>
      <c r="Q465" s="77"/>
      <c r="AF465" s="78"/>
      <c r="AG465" s="78"/>
      <c r="AH465" s="78"/>
      <c r="AJ465" s="78"/>
      <c r="AK465" s="117"/>
    </row>
    <row r="466" spans="1:37" ht="15.75" customHeight="1">
      <c r="A466" s="116"/>
      <c r="B466" s="75"/>
      <c r="P466" s="77"/>
      <c r="Q466" s="77"/>
      <c r="AF466" s="78"/>
      <c r="AG466" s="78"/>
      <c r="AH466" s="78"/>
      <c r="AJ466" s="78"/>
      <c r="AK466" s="117"/>
    </row>
    <row r="467" spans="1:37" ht="15.75" customHeight="1">
      <c r="A467" s="116"/>
      <c r="B467" s="75"/>
      <c r="P467" s="77"/>
      <c r="Q467" s="77"/>
      <c r="AF467" s="78"/>
      <c r="AG467" s="78"/>
      <c r="AH467" s="78"/>
      <c r="AJ467" s="78"/>
      <c r="AK467" s="117"/>
    </row>
    <row r="468" spans="1:37" ht="15.75" customHeight="1">
      <c r="A468" s="116"/>
      <c r="B468" s="75"/>
      <c r="P468" s="77"/>
      <c r="Q468" s="77"/>
      <c r="AF468" s="78"/>
      <c r="AG468" s="78"/>
      <c r="AH468" s="78"/>
      <c r="AJ468" s="78"/>
      <c r="AK468" s="117"/>
    </row>
    <row r="469" spans="1:37" ht="15.75" customHeight="1">
      <c r="A469" s="116"/>
      <c r="B469" s="75"/>
      <c r="P469" s="77"/>
      <c r="Q469" s="77"/>
      <c r="AF469" s="78"/>
      <c r="AG469" s="78"/>
      <c r="AH469" s="78"/>
      <c r="AJ469" s="78"/>
      <c r="AK469" s="117"/>
    </row>
    <row r="470" spans="1:37" ht="15.75" customHeight="1">
      <c r="A470" s="116"/>
      <c r="B470" s="75"/>
      <c r="P470" s="77"/>
      <c r="Q470" s="77"/>
      <c r="AF470" s="78"/>
      <c r="AG470" s="78"/>
      <c r="AH470" s="78"/>
      <c r="AJ470" s="78"/>
      <c r="AK470" s="117"/>
    </row>
    <row r="471" spans="1:37" ht="15.75" customHeight="1">
      <c r="A471" s="116"/>
      <c r="B471" s="75"/>
      <c r="P471" s="77"/>
      <c r="Q471" s="77"/>
      <c r="AF471" s="78"/>
      <c r="AG471" s="78"/>
      <c r="AH471" s="78"/>
      <c r="AJ471" s="78"/>
      <c r="AK471" s="117"/>
    </row>
    <row r="472" spans="1:37" ht="15.75" customHeight="1">
      <c r="A472" s="116"/>
      <c r="B472" s="75"/>
      <c r="P472" s="77"/>
      <c r="Q472" s="77"/>
      <c r="AF472" s="78"/>
      <c r="AG472" s="78"/>
      <c r="AH472" s="78"/>
      <c r="AJ472" s="78"/>
      <c r="AK472" s="117"/>
    </row>
    <row r="473" spans="1:37" ht="15.75" customHeight="1">
      <c r="A473" s="116"/>
      <c r="B473" s="75"/>
      <c r="P473" s="77"/>
      <c r="Q473" s="77"/>
      <c r="AF473" s="78"/>
      <c r="AG473" s="78"/>
      <c r="AH473" s="78"/>
      <c r="AJ473" s="78"/>
      <c r="AK473" s="117"/>
    </row>
    <row r="474" spans="1:37" ht="15.75" customHeight="1">
      <c r="A474" s="116"/>
      <c r="B474" s="75"/>
      <c r="P474" s="77"/>
      <c r="Q474" s="77"/>
      <c r="AF474" s="78"/>
      <c r="AG474" s="78"/>
      <c r="AH474" s="78"/>
      <c r="AJ474" s="78"/>
      <c r="AK474" s="117"/>
    </row>
    <row r="475" spans="1:37" ht="15.75" customHeight="1">
      <c r="A475" s="116"/>
      <c r="B475" s="75"/>
      <c r="P475" s="77"/>
      <c r="Q475" s="77"/>
      <c r="AF475" s="78"/>
      <c r="AG475" s="78"/>
      <c r="AH475" s="78"/>
      <c r="AJ475" s="78"/>
      <c r="AK475" s="117"/>
    </row>
    <row r="476" spans="1:37" ht="15.75" customHeight="1">
      <c r="A476" s="116"/>
      <c r="B476" s="75"/>
      <c r="P476" s="77"/>
      <c r="Q476" s="77"/>
      <c r="AF476" s="78"/>
      <c r="AG476" s="78"/>
      <c r="AH476" s="78"/>
      <c r="AJ476" s="78"/>
      <c r="AK476" s="117"/>
    </row>
    <row r="477" spans="1:37" ht="15.75" customHeight="1">
      <c r="A477" s="116"/>
      <c r="B477" s="75"/>
      <c r="P477" s="77"/>
      <c r="Q477" s="77"/>
      <c r="AF477" s="78"/>
      <c r="AG477" s="78"/>
      <c r="AH477" s="78"/>
      <c r="AJ477" s="78"/>
      <c r="AK477" s="117"/>
    </row>
    <row r="478" spans="1:37" ht="15.75" customHeight="1">
      <c r="A478" s="116"/>
      <c r="B478" s="75"/>
      <c r="P478" s="77"/>
      <c r="Q478" s="77"/>
      <c r="AF478" s="78"/>
      <c r="AG478" s="78"/>
      <c r="AH478" s="78"/>
      <c r="AJ478" s="78"/>
      <c r="AK478" s="117"/>
    </row>
    <row r="479" spans="1:37" ht="15.75" customHeight="1">
      <c r="A479" s="116"/>
      <c r="B479" s="75"/>
      <c r="P479" s="77"/>
      <c r="Q479" s="77"/>
      <c r="AF479" s="78"/>
      <c r="AG479" s="78"/>
      <c r="AH479" s="78"/>
      <c r="AJ479" s="78"/>
      <c r="AK479" s="117"/>
    </row>
    <row r="480" spans="1:37" ht="15.75" customHeight="1">
      <c r="A480" s="116"/>
      <c r="B480" s="75"/>
      <c r="P480" s="77"/>
      <c r="Q480" s="77"/>
      <c r="AF480" s="78"/>
      <c r="AG480" s="78"/>
      <c r="AH480" s="78"/>
      <c r="AJ480" s="78"/>
      <c r="AK480" s="117"/>
    </row>
    <row r="481" spans="1:37" ht="15.75" customHeight="1">
      <c r="A481" s="116"/>
      <c r="B481" s="75"/>
      <c r="P481" s="77"/>
      <c r="Q481" s="77"/>
      <c r="AF481" s="78"/>
      <c r="AG481" s="78"/>
      <c r="AH481" s="78"/>
      <c r="AJ481" s="78"/>
      <c r="AK481" s="117"/>
    </row>
    <row r="482" spans="1:37" ht="15.75" customHeight="1">
      <c r="A482" s="116"/>
      <c r="B482" s="75"/>
      <c r="P482" s="77"/>
      <c r="Q482" s="77"/>
      <c r="AF482" s="78"/>
      <c r="AG482" s="78"/>
      <c r="AH482" s="78"/>
      <c r="AJ482" s="78"/>
      <c r="AK482" s="117"/>
    </row>
    <row r="483" spans="1:37" ht="15.75" customHeight="1">
      <c r="A483" s="116"/>
      <c r="B483" s="75"/>
      <c r="P483" s="77"/>
      <c r="Q483" s="77"/>
      <c r="AF483" s="78"/>
      <c r="AG483" s="78"/>
      <c r="AH483" s="78"/>
      <c r="AJ483" s="78"/>
      <c r="AK483" s="117"/>
    </row>
    <row r="484" spans="1:37" ht="15.75" customHeight="1">
      <c r="A484" s="116"/>
      <c r="B484" s="75"/>
      <c r="P484" s="77"/>
      <c r="Q484" s="77"/>
      <c r="AF484" s="78"/>
      <c r="AG484" s="78"/>
      <c r="AH484" s="78"/>
      <c r="AJ484" s="78"/>
      <c r="AK484" s="117"/>
    </row>
    <row r="485" spans="1:37" ht="15.75" customHeight="1">
      <c r="A485" s="116"/>
      <c r="B485" s="75"/>
      <c r="P485" s="77"/>
      <c r="Q485" s="77"/>
      <c r="AF485" s="78"/>
      <c r="AG485" s="78"/>
      <c r="AH485" s="78"/>
      <c r="AJ485" s="78"/>
      <c r="AK485" s="117"/>
    </row>
    <row r="486" spans="1:37" ht="15.75" customHeight="1">
      <c r="A486" s="116"/>
      <c r="B486" s="75"/>
      <c r="P486" s="77"/>
      <c r="Q486" s="77"/>
      <c r="AF486" s="78"/>
      <c r="AG486" s="78"/>
      <c r="AH486" s="78"/>
      <c r="AJ486" s="78"/>
      <c r="AK486" s="117"/>
    </row>
    <row r="487" spans="1:37" ht="15.75" customHeight="1">
      <c r="A487" s="116"/>
      <c r="B487" s="75"/>
      <c r="P487" s="77"/>
      <c r="Q487" s="77"/>
      <c r="AF487" s="78"/>
      <c r="AG487" s="78"/>
      <c r="AH487" s="78"/>
      <c r="AJ487" s="78"/>
      <c r="AK487" s="117"/>
    </row>
    <row r="488" spans="1:37" ht="15.75" customHeight="1">
      <c r="A488" s="116"/>
      <c r="B488" s="75"/>
      <c r="P488" s="77"/>
      <c r="Q488" s="77"/>
      <c r="AF488" s="78"/>
      <c r="AG488" s="78"/>
      <c r="AH488" s="78"/>
      <c r="AJ488" s="78"/>
      <c r="AK488" s="117"/>
    </row>
    <row r="489" spans="1:37" ht="15.75" customHeight="1">
      <c r="A489" s="116"/>
      <c r="B489" s="75"/>
      <c r="P489" s="77"/>
      <c r="Q489" s="77"/>
      <c r="AF489" s="78"/>
      <c r="AG489" s="78"/>
      <c r="AH489" s="78"/>
      <c r="AJ489" s="78"/>
      <c r="AK489" s="117"/>
    </row>
    <row r="490" spans="1:37" ht="15.75" customHeight="1">
      <c r="A490" s="116"/>
      <c r="B490" s="75"/>
      <c r="P490" s="77"/>
      <c r="Q490" s="77"/>
      <c r="AF490" s="78"/>
      <c r="AG490" s="78"/>
      <c r="AH490" s="78"/>
      <c r="AJ490" s="78"/>
      <c r="AK490" s="117"/>
    </row>
    <row r="491" spans="1:37" ht="15.75" customHeight="1">
      <c r="A491" s="116"/>
      <c r="B491" s="75"/>
      <c r="P491" s="77"/>
      <c r="Q491" s="77"/>
      <c r="AF491" s="78"/>
      <c r="AG491" s="78"/>
      <c r="AH491" s="78"/>
      <c r="AJ491" s="78"/>
      <c r="AK491" s="117"/>
    </row>
    <row r="492" spans="1:37" ht="15.75" customHeight="1">
      <c r="A492" s="116"/>
      <c r="B492" s="75"/>
      <c r="P492" s="77"/>
      <c r="Q492" s="77"/>
      <c r="AF492" s="78"/>
      <c r="AG492" s="78"/>
      <c r="AH492" s="78"/>
      <c r="AJ492" s="78"/>
      <c r="AK492" s="117"/>
    </row>
    <row r="493" spans="1:37" ht="15.75" customHeight="1">
      <c r="A493" s="116"/>
      <c r="B493" s="75"/>
      <c r="P493" s="77"/>
      <c r="Q493" s="77"/>
      <c r="AF493" s="78"/>
      <c r="AG493" s="78"/>
      <c r="AH493" s="78"/>
      <c r="AJ493" s="78"/>
      <c r="AK493" s="117"/>
    </row>
    <row r="494" spans="1:37" ht="15.75" customHeight="1">
      <c r="A494" s="116"/>
      <c r="B494" s="75"/>
      <c r="P494" s="77"/>
      <c r="Q494" s="77"/>
      <c r="AF494" s="78"/>
      <c r="AG494" s="78"/>
      <c r="AH494" s="78"/>
      <c r="AJ494" s="78"/>
      <c r="AK494" s="117"/>
    </row>
    <row r="495" spans="1:37" ht="15.75" customHeight="1">
      <c r="A495" s="116"/>
      <c r="B495" s="75"/>
      <c r="P495" s="77"/>
      <c r="Q495" s="77"/>
      <c r="AF495" s="78"/>
      <c r="AG495" s="78"/>
      <c r="AH495" s="78"/>
      <c r="AJ495" s="78"/>
      <c r="AK495" s="117"/>
    </row>
    <row r="496" spans="1:37" ht="15.75" customHeight="1">
      <c r="A496" s="116"/>
      <c r="B496" s="75"/>
      <c r="P496" s="77"/>
      <c r="Q496" s="77"/>
      <c r="AF496" s="78"/>
      <c r="AG496" s="78"/>
      <c r="AH496" s="78"/>
      <c r="AJ496" s="78"/>
      <c r="AK496" s="117"/>
    </row>
    <row r="497" spans="1:37" ht="15.75" customHeight="1">
      <c r="A497" s="116"/>
      <c r="B497" s="75"/>
      <c r="P497" s="77"/>
      <c r="Q497" s="77"/>
      <c r="AF497" s="78"/>
      <c r="AG497" s="78"/>
      <c r="AH497" s="78"/>
      <c r="AJ497" s="78"/>
      <c r="AK497" s="117"/>
    </row>
    <row r="498" spans="1:37" ht="15.75" customHeight="1">
      <c r="A498" s="116"/>
      <c r="B498" s="75"/>
      <c r="P498" s="77"/>
      <c r="Q498" s="77"/>
      <c r="AF498" s="78"/>
      <c r="AG498" s="78"/>
      <c r="AH498" s="78"/>
      <c r="AJ498" s="78"/>
      <c r="AK498" s="117"/>
    </row>
    <row r="499" spans="1:37" ht="15.75" customHeight="1">
      <c r="A499" s="116"/>
      <c r="B499" s="75"/>
      <c r="P499" s="77"/>
      <c r="Q499" s="77"/>
      <c r="AF499" s="78"/>
      <c r="AG499" s="78"/>
      <c r="AH499" s="78"/>
      <c r="AJ499" s="78"/>
      <c r="AK499" s="117"/>
    </row>
    <row r="500" spans="1:37" ht="15.75" customHeight="1">
      <c r="A500" s="116"/>
      <c r="B500" s="75"/>
      <c r="P500" s="77"/>
      <c r="Q500" s="77"/>
      <c r="AF500" s="78"/>
      <c r="AG500" s="78"/>
      <c r="AH500" s="78"/>
      <c r="AJ500" s="78"/>
      <c r="AK500" s="117"/>
    </row>
    <row r="501" spans="1:37" ht="15.75" customHeight="1">
      <c r="A501" s="116"/>
      <c r="B501" s="75"/>
      <c r="P501" s="77"/>
      <c r="Q501" s="77"/>
      <c r="AF501" s="78"/>
      <c r="AG501" s="78"/>
      <c r="AH501" s="78"/>
      <c r="AJ501" s="78"/>
      <c r="AK501" s="117"/>
    </row>
    <row r="502" spans="1:37" ht="15.75" customHeight="1">
      <c r="A502" s="116"/>
      <c r="B502" s="75"/>
      <c r="P502" s="77"/>
      <c r="Q502" s="77"/>
      <c r="AF502" s="78"/>
      <c r="AG502" s="78"/>
      <c r="AH502" s="78"/>
      <c r="AJ502" s="78"/>
      <c r="AK502" s="117"/>
    </row>
    <row r="503" spans="1:37" ht="15.75" customHeight="1">
      <c r="A503" s="116"/>
      <c r="B503" s="75"/>
      <c r="P503" s="77"/>
      <c r="Q503" s="77"/>
      <c r="AF503" s="78"/>
      <c r="AG503" s="78"/>
      <c r="AH503" s="78"/>
      <c r="AJ503" s="78"/>
      <c r="AK503" s="117"/>
    </row>
    <row r="504" spans="1:37" ht="15.75" customHeight="1">
      <c r="A504" s="116"/>
      <c r="B504" s="75"/>
      <c r="P504" s="77"/>
      <c r="Q504" s="77"/>
      <c r="AF504" s="78"/>
      <c r="AG504" s="78"/>
      <c r="AH504" s="78"/>
      <c r="AJ504" s="78"/>
      <c r="AK504" s="117"/>
    </row>
    <row r="505" spans="1:37" ht="15.75" customHeight="1">
      <c r="A505" s="116"/>
      <c r="B505" s="75"/>
      <c r="P505" s="77"/>
      <c r="Q505" s="77"/>
      <c r="AF505" s="78"/>
      <c r="AG505" s="78"/>
      <c r="AH505" s="78"/>
      <c r="AJ505" s="78"/>
      <c r="AK505" s="117"/>
    </row>
    <row r="506" spans="1:37" ht="15.75" customHeight="1">
      <c r="A506" s="116"/>
      <c r="B506" s="75"/>
      <c r="P506" s="77"/>
      <c r="Q506" s="77"/>
      <c r="AF506" s="78"/>
      <c r="AG506" s="78"/>
      <c r="AH506" s="78"/>
      <c r="AJ506" s="78"/>
      <c r="AK506" s="117"/>
    </row>
    <row r="507" spans="1:37" ht="15.75" customHeight="1">
      <c r="A507" s="116"/>
      <c r="B507" s="75"/>
      <c r="P507" s="77"/>
      <c r="Q507" s="77"/>
      <c r="AF507" s="78"/>
      <c r="AG507" s="78"/>
      <c r="AH507" s="78"/>
      <c r="AJ507" s="78"/>
      <c r="AK507" s="117"/>
    </row>
    <row r="508" spans="1:37" ht="15.75" customHeight="1">
      <c r="A508" s="116"/>
      <c r="B508" s="75"/>
      <c r="P508" s="77"/>
      <c r="Q508" s="77"/>
      <c r="AF508" s="78"/>
      <c r="AG508" s="78"/>
      <c r="AH508" s="78"/>
      <c r="AJ508" s="78"/>
      <c r="AK508" s="117"/>
    </row>
    <row r="509" spans="1:37" ht="15.75" customHeight="1">
      <c r="A509" s="116"/>
      <c r="B509" s="75"/>
      <c r="P509" s="77"/>
      <c r="Q509" s="77"/>
      <c r="AF509" s="78"/>
      <c r="AG509" s="78"/>
      <c r="AH509" s="78"/>
      <c r="AJ509" s="78"/>
      <c r="AK509" s="117"/>
    </row>
    <row r="510" spans="1:37" ht="15.75" customHeight="1">
      <c r="A510" s="116"/>
      <c r="B510" s="75"/>
      <c r="P510" s="77"/>
      <c r="Q510" s="77"/>
      <c r="AF510" s="78"/>
      <c r="AG510" s="78"/>
      <c r="AH510" s="78"/>
      <c r="AJ510" s="78"/>
      <c r="AK510" s="117"/>
    </row>
    <row r="511" spans="1:37" ht="15.75" customHeight="1">
      <c r="A511" s="116"/>
      <c r="B511" s="75"/>
      <c r="P511" s="77"/>
      <c r="Q511" s="77"/>
      <c r="AF511" s="78"/>
      <c r="AG511" s="78"/>
      <c r="AH511" s="78"/>
      <c r="AJ511" s="78"/>
      <c r="AK511" s="117"/>
    </row>
    <row r="512" spans="1:37" ht="15.75" customHeight="1">
      <c r="A512" s="116"/>
      <c r="B512" s="75"/>
      <c r="P512" s="77"/>
      <c r="Q512" s="77"/>
      <c r="AF512" s="78"/>
      <c r="AG512" s="78"/>
      <c r="AH512" s="78"/>
      <c r="AJ512" s="78"/>
      <c r="AK512" s="117"/>
    </row>
    <row r="513" spans="1:37" ht="15.75" customHeight="1">
      <c r="A513" s="116"/>
      <c r="B513" s="75"/>
      <c r="P513" s="77"/>
      <c r="Q513" s="77"/>
      <c r="AF513" s="78"/>
      <c r="AG513" s="78"/>
      <c r="AH513" s="78"/>
      <c r="AJ513" s="78"/>
      <c r="AK513" s="117"/>
    </row>
    <row r="514" spans="1:37" ht="15.75" customHeight="1">
      <c r="A514" s="116"/>
      <c r="B514" s="75"/>
      <c r="P514" s="77"/>
      <c r="Q514" s="77"/>
      <c r="AF514" s="78"/>
      <c r="AG514" s="78"/>
      <c r="AH514" s="78"/>
      <c r="AJ514" s="78"/>
      <c r="AK514" s="117"/>
    </row>
    <row r="515" spans="1:37" ht="15.75" customHeight="1">
      <c r="A515" s="116"/>
      <c r="B515" s="75"/>
      <c r="P515" s="77"/>
      <c r="Q515" s="77"/>
      <c r="AF515" s="78"/>
      <c r="AG515" s="78"/>
      <c r="AH515" s="78"/>
      <c r="AJ515" s="78"/>
      <c r="AK515" s="117"/>
    </row>
    <row r="516" spans="1:37" ht="15.75" customHeight="1">
      <c r="A516" s="116"/>
      <c r="B516" s="75"/>
      <c r="P516" s="77"/>
      <c r="Q516" s="77"/>
      <c r="AF516" s="78"/>
      <c r="AG516" s="78"/>
      <c r="AH516" s="78"/>
      <c r="AJ516" s="78"/>
      <c r="AK516" s="117"/>
    </row>
    <row r="517" spans="1:37" ht="15.75" customHeight="1">
      <c r="A517" s="116"/>
      <c r="B517" s="75"/>
      <c r="P517" s="77"/>
      <c r="Q517" s="77"/>
      <c r="AF517" s="78"/>
      <c r="AG517" s="78"/>
      <c r="AH517" s="78"/>
      <c r="AJ517" s="78"/>
      <c r="AK517" s="117"/>
    </row>
    <row r="518" spans="1:37" ht="15.75" customHeight="1">
      <c r="A518" s="116"/>
      <c r="B518" s="75"/>
      <c r="P518" s="77"/>
      <c r="Q518" s="77"/>
      <c r="AF518" s="78"/>
      <c r="AG518" s="78"/>
      <c r="AH518" s="78"/>
      <c r="AJ518" s="78"/>
      <c r="AK518" s="117"/>
    </row>
    <row r="519" spans="1:37" ht="15.75" customHeight="1">
      <c r="A519" s="116"/>
      <c r="B519" s="75"/>
      <c r="P519" s="77"/>
      <c r="Q519" s="77"/>
      <c r="AF519" s="78"/>
      <c r="AG519" s="78"/>
      <c r="AH519" s="78"/>
      <c r="AJ519" s="78"/>
      <c r="AK519" s="117"/>
    </row>
    <row r="520" spans="1:37" ht="15.75" customHeight="1">
      <c r="A520" s="116"/>
      <c r="B520" s="75"/>
      <c r="P520" s="77"/>
      <c r="Q520" s="77"/>
      <c r="AF520" s="78"/>
      <c r="AG520" s="78"/>
      <c r="AH520" s="78"/>
      <c r="AJ520" s="78"/>
      <c r="AK520" s="117"/>
    </row>
    <row r="521" spans="1:37" ht="15.75" customHeight="1">
      <c r="A521" s="116"/>
      <c r="B521" s="75"/>
      <c r="P521" s="77"/>
      <c r="Q521" s="77"/>
      <c r="AF521" s="78"/>
      <c r="AG521" s="78"/>
      <c r="AH521" s="78"/>
      <c r="AJ521" s="78"/>
      <c r="AK521" s="117"/>
    </row>
    <row r="522" spans="1:37" ht="15.75" customHeight="1">
      <c r="A522" s="116"/>
      <c r="B522" s="75"/>
      <c r="P522" s="77"/>
      <c r="Q522" s="77"/>
      <c r="AF522" s="78"/>
      <c r="AG522" s="78"/>
      <c r="AH522" s="78"/>
      <c r="AJ522" s="78"/>
      <c r="AK522" s="117"/>
    </row>
    <row r="523" spans="1:37" ht="15.75" customHeight="1">
      <c r="A523" s="116"/>
      <c r="B523" s="75"/>
      <c r="P523" s="77"/>
      <c r="Q523" s="77"/>
      <c r="AF523" s="78"/>
      <c r="AG523" s="78"/>
      <c r="AH523" s="78"/>
      <c r="AJ523" s="78"/>
      <c r="AK523" s="117"/>
    </row>
    <row r="524" spans="1:37" ht="15.75" customHeight="1">
      <c r="A524" s="116"/>
      <c r="B524" s="75"/>
      <c r="P524" s="77"/>
      <c r="Q524" s="77"/>
      <c r="AF524" s="78"/>
      <c r="AG524" s="78"/>
      <c r="AH524" s="78"/>
      <c r="AJ524" s="78"/>
      <c r="AK524" s="117"/>
    </row>
    <row r="525" spans="1:37" ht="15.75" customHeight="1">
      <c r="A525" s="116"/>
      <c r="B525" s="75"/>
      <c r="P525" s="77"/>
      <c r="Q525" s="77"/>
      <c r="AF525" s="78"/>
      <c r="AG525" s="78"/>
      <c r="AH525" s="78"/>
      <c r="AJ525" s="78"/>
      <c r="AK525" s="117"/>
    </row>
    <row r="526" spans="1:37" ht="15.75" customHeight="1">
      <c r="A526" s="116"/>
      <c r="B526" s="75"/>
      <c r="P526" s="77"/>
      <c r="Q526" s="77"/>
      <c r="AF526" s="78"/>
      <c r="AG526" s="78"/>
      <c r="AH526" s="78"/>
      <c r="AJ526" s="78"/>
      <c r="AK526" s="117"/>
    </row>
    <row r="527" spans="1:37" ht="15.75" customHeight="1">
      <c r="A527" s="116"/>
      <c r="B527" s="75"/>
      <c r="P527" s="77"/>
      <c r="Q527" s="77"/>
      <c r="AF527" s="78"/>
      <c r="AG527" s="78"/>
      <c r="AH527" s="78"/>
      <c r="AJ527" s="78"/>
      <c r="AK527" s="117"/>
    </row>
    <row r="528" spans="1:37" ht="15.75" customHeight="1">
      <c r="A528" s="116"/>
      <c r="B528" s="75"/>
      <c r="P528" s="77"/>
      <c r="Q528" s="77"/>
      <c r="AF528" s="78"/>
      <c r="AG528" s="78"/>
      <c r="AH528" s="78"/>
      <c r="AJ528" s="78"/>
      <c r="AK528" s="117"/>
    </row>
    <row r="529" spans="1:37" ht="15.75" customHeight="1">
      <c r="A529" s="116"/>
      <c r="B529" s="75"/>
      <c r="P529" s="77"/>
      <c r="Q529" s="77"/>
      <c r="AF529" s="78"/>
      <c r="AG529" s="78"/>
      <c r="AH529" s="78"/>
      <c r="AJ529" s="78"/>
      <c r="AK529" s="117"/>
    </row>
    <row r="530" spans="1:37" ht="15.75" customHeight="1">
      <c r="A530" s="116"/>
      <c r="B530" s="75"/>
      <c r="P530" s="77"/>
      <c r="Q530" s="77"/>
      <c r="AF530" s="78"/>
      <c r="AG530" s="78"/>
      <c r="AH530" s="78"/>
      <c r="AJ530" s="78"/>
      <c r="AK530" s="117"/>
    </row>
    <row r="531" spans="1:37" ht="15.75" customHeight="1">
      <c r="A531" s="116"/>
      <c r="B531" s="75"/>
      <c r="P531" s="77"/>
      <c r="Q531" s="77"/>
      <c r="AF531" s="78"/>
      <c r="AG531" s="78"/>
      <c r="AH531" s="78"/>
      <c r="AJ531" s="78"/>
      <c r="AK531" s="117"/>
    </row>
    <row r="532" spans="1:37" ht="15.75" customHeight="1">
      <c r="A532" s="116"/>
      <c r="B532" s="75"/>
      <c r="P532" s="77"/>
      <c r="Q532" s="77"/>
      <c r="AF532" s="78"/>
      <c r="AG532" s="78"/>
      <c r="AH532" s="78"/>
      <c r="AJ532" s="78"/>
      <c r="AK532" s="117"/>
    </row>
    <row r="533" spans="1:37" ht="15.75" customHeight="1">
      <c r="A533" s="116"/>
      <c r="B533" s="75"/>
      <c r="P533" s="77"/>
      <c r="Q533" s="77"/>
      <c r="AF533" s="78"/>
      <c r="AG533" s="78"/>
      <c r="AH533" s="78"/>
      <c r="AJ533" s="78"/>
      <c r="AK533" s="117"/>
    </row>
    <row r="534" spans="1:37" ht="15.75" customHeight="1">
      <c r="A534" s="116"/>
      <c r="B534" s="75"/>
      <c r="P534" s="77"/>
      <c r="Q534" s="77"/>
      <c r="AF534" s="78"/>
      <c r="AG534" s="78"/>
      <c r="AH534" s="78"/>
      <c r="AJ534" s="78"/>
      <c r="AK534" s="117"/>
    </row>
    <row r="535" spans="1:37" ht="15.75" customHeight="1">
      <c r="A535" s="116"/>
      <c r="B535" s="75"/>
      <c r="P535" s="77"/>
      <c r="Q535" s="77"/>
      <c r="AF535" s="78"/>
      <c r="AG535" s="78"/>
      <c r="AH535" s="78"/>
      <c r="AJ535" s="78"/>
      <c r="AK535" s="117"/>
    </row>
    <row r="536" spans="1:37" ht="15.75" customHeight="1">
      <c r="A536" s="116"/>
      <c r="B536" s="75"/>
      <c r="P536" s="77"/>
      <c r="Q536" s="77"/>
      <c r="AF536" s="78"/>
      <c r="AG536" s="78"/>
      <c r="AH536" s="78"/>
      <c r="AJ536" s="78"/>
      <c r="AK536" s="117"/>
    </row>
    <row r="537" spans="1:37" ht="15.75" customHeight="1">
      <c r="A537" s="116"/>
      <c r="B537" s="75"/>
      <c r="P537" s="77"/>
      <c r="Q537" s="77"/>
      <c r="AF537" s="78"/>
      <c r="AG537" s="78"/>
      <c r="AH537" s="78"/>
      <c r="AJ537" s="78"/>
      <c r="AK537" s="117"/>
    </row>
    <row r="538" spans="1:37" ht="15.75" customHeight="1">
      <c r="A538" s="116"/>
      <c r="B538" s="75"/>
      <c r="P538" s="77"/>
      <c r="Q538" s="77"/>
      <c r="AF538" s="78"/>
      <c r="AG538" s="78"/>
      <c r="AH538" s="78"/>
      <c r="AJ538" s="78"/>
      <c r="AK538" s="117"/>
    </row>
    <row r="539" spans="1:37" ht="15.75" customHeight="1">
      <c r="A539" s="116"/>
      <c r="B539" s="75"/>
      <c r="P539" s="77"/>
      <c r="Q539" s="77"/>
      <c r="AF539" s="78"/>
      <c r="AG539" s="78"/>
      <c r="AH539" s="78"/>
      <c r="AJ539" s="78"/>
      <c r="AK539" s="117"/>
    </row>
    <row r="540" spans="1:37" ht="15.75" customHeight="1">
      <c r="A540" s="116"/>
      <c r="B540" s="75"/>
      <c r="P540" s="77"/>
      <c r="Q540" s="77"/>
      <c r="AF540" s="78"/>
      <c r="AG540" s="78"/>
      <c r="AH540" s="78"/>
      <c r="AJ540" s="78"/>
      <c r="AK540" s="117"/>
    </row>
    <row r="541" spans="1:37" ht="15.75" customHeight="1">
      <c r="A541" s="116"/>
      <c r="B541" s="75"/>
      <c r="P541" s="77"/>
      <c r="Q541" s="77"/>
      <c r="AF541" s="78"/>
      <c r="AG541" s="78"/>
      <c r="AH541" s="78"/>
      <c r="AJ541" s="78"/>
      <c r="AK541" s="117"/>
    </row>
    <row r="542" spans="1:37" ht="15.75" customHeight="1">
      <c r="A542" s="116"/>
      <c r="B542" s="75"/>
      <c r="P542" s="77"/>
      <c r="Q542" s="77"/>
      <c r="AF542" s="78"/>
      <c r="AG542" s="78"/>
      <c r="AH542" s="78"/>
      <c r="AJ542" s="78"/>
      <c r="AK542" s="117"/>
    </row>
    <row r="543" spans="1:37" ht="15.75" customHeight="1">
      <c r="A543" s="116"/>
      <c r="B543" s="75"/>
      <c r="P543" s="77"/>
      <c r="Q543" s="77"/>
      <c r="AF543" s="78"/>
      <c r="AG543" s="78"/>
      <c r="AH543" s="78"/>
      <c r="AJ543" s="78"/>
      <c r="AK543" s="117"/>
    </row>
    <row r="544" spans="1:37" ht="15.75" customHeight="1">
      <c r="A544" s="116"/>
      <c r="B544" s="75"/>
      <c r="P544" s="77"/>
      <c r="Q544" s="77"/>
      <c r="AF544" s="78"/>
      <c r="AG544" s="78"/>
      <c r="AH544" s="78"/>
      <c r="AJ544" s="78"/>
      <c r="AK544" s="117"/>
    </row>
    <row r="545" spans="1:37" ht="15.75" customHeight="1">
      <c r="A545" s="116"/>
      <c r="B545" s="75"/>
      <c r="P545" s="77"/>
      <c r="Q545" s="77"/>
      <c r="AF545" s="78"/>
      <c r="AG545" s="78"/>
      <c r="AH545" s="78"/>
      <c r="AJ545" s="78"/>
      <c r="AK545" s="117"/>
    </row>
    <row r="546" spans="1:37" ht="15.75" customHeight="1">
      <c r="A546" s="116"/>
      <c r="B546" s="75"/>
      <c r="P546" s="77"/>
      <c r="Q546" s="77"/>
      <c r="AF546" s="78"/>
      <c r="AG546" s="78"/>
      <c r="AH546" s="78"/>
      <c r="AJ546" s="78"/>
      <c r="AK546" s="117"/>
    </row>
    <row r="547" spans="1:37" ht="15.75" customHeight="1">
      <c r="A547" s="116"/>
      <c r="B547" s="75"/>
      <c r="P547" s="77"/>
      <c r="Q547" s="77"/>
      <c r="AF547" s="78"/>
      <c r="AG547" s="78"/>
      <c r="AH547" s="78"/>
      <c r="AJ547" s="78"/>
      <c r="AK547" s="117"/>
    </row>
    <row r="548" spans="1:37" ht="15.75" customHeight="1">
      <c r="A548" s="116"/>
      <c r="B548" s="75"/>
      <c r="P548" s="77"/>
      <c r="Q548" s="77"/>
      <c r="AF548" s="78"/>
      <c r="AG548" s="78"/>
      <c r="AH548" s="78"/>
      <c r="AJ548" s="78"/>
      <c r="AK548" s="117"/>
    </row>
    <row r="549" spans="1:37" ht="15.75" customHeight="1">
      <c r="A549" s="116"/>
      <c r="B549" s="75"/>
      <c r="P549" s="77"/>
      <c r="Q549" s="77"/>
      <c r="AF549" s="78"/>
      <c r="AG549" s="78"/>
      <c r="AH549" s="78"/>
      <c r="AJ549" s="78"/>
      <c r="AK549" s="117"/>
    </row>
    <row r="550" spans="1:37" ht="15.75" customHeight="1">
      <c r="A550" s="116"/>
      <c r="B550" s="75"/>
      <c r="P550" s="77"/>
      <c r="Q550" s="77"/>
      <c r="AF550" s="78"/>
      <c r="AG550" s="78"/>
      <c r="AH550" s="78"/>
      <c r="AJ550" s="78"/>
      <c r="AK550" s="117"/>
    </row>
    <row r="551" spans="1:37" ht="15.75" customHeight="1">
      <c r="A551" s="116"/>
      <c r="B551" s="75"/>
      <c r="P551" s="77"/>
      <c r="Q551" s="77"/>
      <c r="AF551" s="78"/>
      <c r="AG551" s="78"/>
      <c r="AH551" s="78"/>
      <c r="AJ551" s="78"/>
      <c r="AK551" s="117"/>
    </row>
    <row r="552" spans="1:37" ht="15.75" customHeight="1">
      <c r="A552" s="116"/>
      <c r="B552" s="75"/>
      <c r="P552" s="77"/>
      <c r="Q552" s="77"/>
      <c r="AF552" s="78"/>
      <c r="AG552" s="78"/>
      <c r="AH552" s="78"/>
      <c r="AJ552" s="78"/>
      <c r="AK552" s="117"/>
    </row>
    <row r="553" spans="1:37" ht="15.75" customHeight="1">
      <c r="A553" s="116"/>
      <c r="B553" s="75"/>
      <c r="P553" s="77"/>
      <c r="Q553" s="77"/>
      <c r="AF553" s="78"/>
      <c r="AG553" s="78"/>
      <c r="AH553" s="78"/>
      <c r="AJ553" s="78"/>
      <c r="AK553" s="117"/>
    </row>
    <row r="554" spans="1:37" ht="15.75" customHeight="1">
      <c r="A554" s="116"/>
      <c r="B554" s="75"/>
      <c r="P554" s="77"/>
      <c r="Q554" s="77"/>
      <c r="AF554" s="78"/>
      <c r="AG554" s="78"/>
      <c r="AH554" s="78"/>
      <c r="AJ554" s="78"/>
      <c r="AK554" s="117"/>
    </row>
    <row r="555" spans="1:37" ht="15.75" customHeight="1">
      <c r="A555" s="116"/>
      <c r="B555" s="75"/>
      <c r="P555" s="77"/>
      <c r="Q555" s="77"/>
      <c r="AF555" s="78"/>
      <c r="AG555" s="78"/>
      <c r="AH555" s="78"/>
      <c r="AJ555" s="78"/>
      <c r="AK555" s="117"/>
    </row>
    <row r="556" spans="1:37" ht="15.75" customHeight="1">
      <c r="A556" s="116"/>
      <c r="B556" s="75"/>
      <c r="P556" s="77"/>
      <c r="Q556" s="77"/>
      <c r="AF556" s="78"/>
      <c r="AG556" s="78"/>
      <c r="AH556" s="78"/>
      <c r="AJ556" s="78"/>
      <c r="AK556" s="117"/>
    </row>
    <row r="557" spans="1:37" ht="15.75" customHeight="1">
      <c r="A557" s="116"/>
      <c r="B557" s="75"/>
      <c r="P557" s="77"/>
      <c r="Q557" s="77"/>
      <c r="AF557" s="78"/>
      <c r="AG557" s="78"/>
      <c r="AH557" s="78"/>
      <c r="AJ557" s="78"/>
      <c r="AK557" s="117"/>
    </row>
    <row r="558" spans="1:37" ht="15.75" customHeight="1">
      <c r="A558" s="116"/>
      <c r="B558" s="75"/>
      <c r="P558" s="77"/>
      <c r="Q558" s="77"/>
      <c r="AF558" s="78"/>
      <c r="AG558" s="78"/>
      <c r="AH558" s="78"/>
      <c r="AJ558" s="78"/>
      <c r="AK558" s="117"/>
    </row>
    <row r="559" spans="1:37" ht="15.75" customHeight="1">
      <c r="A559" s="116"/>
      <c r="B559" s="75"/>
      <c r="P559" s="77"/>
      <c r="Q559" s="77"/>
      <c r="AF559" s="78"/>
      <c r="AG559" s="78"/>
      <c r="AH559" s="78"/>
      <c r="AJ559" s="78"/>
      <c r="AK559" s="117"/>
    </row>
    <row r="560" spans="1:37" ht="15.75" customHeight="1">
      <c r="A560" s="116"/>
      <c r="B560" s="75"/>
      <c r="P560" s="77"/>
      <c r="Q560" s="77"/>
      <c r="AF560" s="78"/>
      <c r="AG560" s="78"/>
      <c r="AH560" s="78"/>
      <c r="AJ560" s="78"/>
      <c r="AK560" s="117"/>
    </row>
    <row r="561" spans="1:37" ht="15.75" customHeight="1">
      <c r="A561" s="116"/>
      <c r="B561" s="75"/>
      <c r="P561" s="77"/>
      <c r="Q561" s="77"/>
      <c r="AF561" s="78"/>
      <c r="AG561" s="78"/>
      <c r="AH561" s="78"/>
      <c r="AJ561" s="78"/>
      <c r="AK561" s="117"/>
    </row>
    <row r="562" spans="1:37" ht="15.75" customHeight="1">
      <c r="A562" s="116"/>
      <c r="B562" s="75"/>
      <c r="P562" s="77"/>
      <c r="Q562" s="77"/>
      <c r="AF562" s="78"/>
      <c r="AG562" s="78"/>
      <c r="AH562" s="78"/>
      <c r="AJ562" s="78"/>
      <c r="AK562" s="117"/>
    </row>
    <row r="563" spans="1:37" ht="15.75" customHeight="1">
      <c r="A563" s="116"/>
      <c r="B563" s="75"/>
      <c r="P563" s="77"/>
      <c r="Q563" s="77"/>
      <c r="AF563" s="78"/>
      <c r="AG563" s="78"/>
      <c r="AH563" s="78"/>
      <c r="AJ563" s="78"/>
      <c r="AK563" s="117"/>
    </row>
    <row r="564" spans="1:37" ht="15.75" customHeight="1">
      <c r="A564" s="116"/>
      <c r="B564" s="75"/>
      <c r="P564" s="77"/>
      <c r="Q564" s="77"/>
      <c r="AF564" s="78"/>
      <c r="AG564" s="78"/>
      <c r="AH564" s="78"/>
      <c r="AJ564" s="78"/>
      <c r="AK564" s="117"/>
    </row>
    <row r="565" spans="1:37" ht="15.75" customHeight="1">
      <c r="A565" s="116"/>
      <c r="B565" s="75"/>
      <c r="P565" s="77"/>
      <c r="Q565" s="77"/>
      <c r="AF565" s="78"/>
      <c r="AG565" s="78"/>
      <c r="AH565" s="78"/>
      <c r="AJ565" s="78"/>
      <c r="AK565" s="117"/>
    </row>
    <row r="566" spans="1:37" ht="15.75" customHeight="1">
      <c r="A566" s="116"/>
      <c r="B566" s="75"/>
      <c r="P566" s="77"/>
      <c r="Q566" s="77"/>
      <c r="AF566" s="78"/>
      <c r="AG566" s="78"/>
      <c r="AH566" s="78"/>
      <c r="AJ566" s="78"/>
      <c r="AK566" s="117"/>
    </row>
    <row r="567" spans="1:37" ht="15.75" customHeight="1">
      <c r="A567" s="116"/>
      <c r="B567" s="75"/>
      <c r="P567" s="77"/>
      <c r="Q567" s="77"/>
      <c r="AF567" s="78"/>
      <c r="AG567" s="78"/>
      <c r="AH567" s="78"/>
      <c r="AJ567" s="78"/>
      <c r="AK567" s="117"/>
    </row>
    <row r="568" spans="1:37" ht="15.75" customHeight="1">
      <c r="A568" s="116"/>
      <c r="B568" s="75"/>
      <c r="P568" s="77"/>
      <c r="Q568" s="77"/>
      <c r="AF568" s="78"/>
      <c r="AG568" s="78"/>
      <c r="AH568" s="78"/>
      <c r="AJ568" s="78"/>
      <c r="AK568" s="117"/>
    </row>
    <row r="569" spans="1:37" ht="15.75" customHeight="1">
      <c r="A569" s="116"/>
      <c r="B569" s="75"/>
      <c r="P569" s="77"/>
      <c r="Q569" s="77"/>
      <c r="AF569" s="78"/>
      <c r="AG569" s="78"/>
      <c r="AH569" s="78"/>
      <c r="AJ569" s="78"/>
      <c r="AK569" s="117"/>
    </row>
    <row r="570" spans="1:37" ht="15.75" customHeight="1">
      <c r="A570" s="116"/>
      <c r="B570" s="75"/>
      <c r="P570" s="77"/>
      <c r="Q570" s="77"/>
      <c r="AF570" s="78"/>
      <c r="AG570" s="78"/>
      <c r="AH570" s="78"/>
      <c r="AJ570" s="78"/>
      <c r="AK570" s="117"/>
    </row>
    <row r="571" spans="1:37" ht="15.75" customHeight="1">
      <c r="A571" s="116"/>
      <c r="B571" s="75"/>
      <c r="P571" s="77"/>
      <c r="Q571" s="77"/>
      <c r="AF571" s="78"/>
      <c r="AG571" s="78"/>
      <c r="AH571" s="78"/>
      <c r="AJ571" s="78"/>
      <c r="AK571" s="117"/>
    </row>
    <row r="572" spans="1:37" ht="15.75" customHeight="1">
      <c r="A572" s="116"/>
      <c r="B572" s="75"/>
      <c r="P572" s="77"/>
      <c r="Q572" s="77"/>
      <c r="AF572" s="78"/>
      <c r="AG572" s="78"/>
      <c r="AH572" s="78"/>
      <c r="AJ572" s="78"/>
      <c r="AK572" s="117"/>
    </row>
    <row r="573" spans="1:37" ht="15.75" customHeight="1">
      <c r="A573" s="116"/>
      <c r="B573" s="75"/>
      <c r="P573" s="77"/>
      <c r="Q573" s="77"/>
      <c r="AF573" s="78"/>
      <c r="AG573" s="78"/>
      <c r="AH573" s="78"/>
      <c r="AJ573" s="78"/>
      <c r="AK573" s="117"/>
    </row>
    <row r="574" spans="1:37" ht="15.75" customHeight="1">
      <c r="A574" s="116"/>
      <c r="B574" s="75"/>
      <c r="P574" s="77"/>
      <c r="Q574" s="77"/>
      <c r="AF574" s="78"/>
      <c r="AG574" s="78"/>
      <c r="AH574" s="78"/>
      <c r="AJ574" s="78"/>
      <c r="AK574" s="117"/>
    </row>
    <row r="575" spans="1:37" ht="15.75" customHeight="1">
      <c r="A575" s="116"/>
      <c r="B575" s="75"/>
      <c r="P575" s="77"/>
      <c r="Q575" s="77"/>
      <c r="AF575" s="78"/>
      <c r="AG575" s="78"/>
      <c r="AH575" s="78"/>
      <c r="AJ575" s="78"/>
      <c r="AK575" s="117"/>
    </row>
    <row r="576" spans="1:37" ht="15.75" customHeight="1">
      <c r="A576" s="116"/>
      <c r="B576" s="75"/>
      <c r="P576" s="77"/>
      <c r="Q576" s="77"/>
      <c r="AF576" s="78"/>
      <c r="AG576" s="78"/>
      <c r="AH576" s="78"/>
      <c r="AJ576" s="78"/>
      <c r="AK576" s="117"/>
    </row>
    <row r="577" spans="1:37" ht="15.75" customHeight="1">
      <c r="A577" s="116"/>
      <c r="B577" s="75"/>
      <c r="P577" s="77"/>
      <c r="Q577" s="77"/>
      <c r="AF577" s="78"/>
      <c r="AG577" s="78"/>
      <c r="AH577" s="78"/>
      <c r="AJ577" s="78"/>
      <c r="AK577" s="117"/>
    </row>
    <row r="578" spans="1:37" ht="15.75" customHeight="1">
      <c r="A578" s="116"/>
      <c r="B578" s="75"/>
      <c r="P578" s="77"/>
      <c r="Q578" s="77"/>
      <c r="AF578" s="78"/>
      <c r="AG578" s="78"/>
      <c r="AH578" s="78"/>
      <c r="AJ578" s="78"/>
      <c r="AK578" s="117"/>
    </row>
    <row r="579" spans="1:37" ht="15.75" customHeight="1">
      <c r="A579" s="116"/>
      <c r="B579" s="75"/>
      <c r="P579" s="77"/>
      <c r="Q579" s="77"/>
      <c r="AF579" s="78"/>
      <c r="AG579" s="78"/>
      <c r="AH579" s="78"/>
      <c r="AJ579" s="78"/>
      <c r="AK579" s="117"/>
    </row>
    <row r="580" spans="1:37" ht="15.75" customHeight="1">
      <c r="A580" s="116"/>
      <c r="B580" s="75"/>
      <c r="P580" s="77"/>
      <c r="Q580" s="77"/>
      <c r="AF580" s="78"/>
      <c r="AG580" s="78"/>
      <c r="AH580" s="78"/>
      <c r="AJ580" s="78"/>
      <c r="AK580" s="117"/>
    </row>
    <row r="581" spans="1:37" ht="15.75" customHeight="1">
      <c r="A581" s="116"/>
      <c r="B581" s="75"/>
      <c r="P581" s="77"/>
      <c r="Q581" s="77"/>
      <c r="AF581" s="78"/>
      <c r="AG581" s="78"/>
      <c r="AH581" s="78"/>
      <c r="AJ581" s="78"/>
      <c r="AK581" s="117"/>
    </row>
    <row r="582" spans="1:37" ht="15.75" customHeight="1">
      <c r="A582" s="116"/>
      <c r="B582" s="75"/>
      <c r="P582" s="77"/>
      <c r="Q582" s="77"/>
      <c r="AF582" s="78"/>
      <c r="AG582" s="78"/>
      <c r="AH582" s="78"/>
      <c r="AJ582" s="78"/>
      <c r="AK582" s="117"/>
    </row>
    <row r="583" spans="1:37" ht="15.75" customHeight="1">
      <c r="A583" s="116"/>
      <c r="B583" s="75"/>
      <c r="P583" s="77"/>
      <c r="Q583" s="77"/>
      <c r="AF583" s="78"/>
      <c r="AG583" s="78"/>
      <c r="AH583" s="78"/>
      <c r="AJ583" s="78"/>
      <c r="AK583" s="117"/>
    </row>
    <row r="584" spans="1:37" ht="15.75" customHeight="1">
      <c r="A584" s="116"/>
      <c r="B584" s="75"/>
      <c r="P584" s="77"/>
      <c r="Q584" s="77"/>
      <c r="AF584" s="78"/>
      <c r="AG584" s="78"/>
      <c r="AH584" s="78"/>
      <c r="AJ584" s="78"/>
      <c r="AK584" s="117"/>
    </row>
    <row r="585" spans="1:37" ht="15.75" customHeight="1">
      <c r="A585" s="116"/>
      <c r="B585" s="75"/>
      <c r="P585" s="77"/>
      <c r="Q585" s="77"/>
      <c r="AF585" s="78"/>
      <c r="AG585" s="78"/>
      <c r="AH585" s="78"/>
      <c r="AJ585" s="78"/>
      <c r="AK585" s="117"/>
    </row>
    <row r="586" spans="1:37" ht="15.75" customHeight="1">
      <c r="A586" s="116"/>
      <c r="B586" s="75"/>
      <c r="P586" s="77"/>
      <c r="Q586" s="77"/>
      <c r="AF586" s="78"/>
      <c r="AG586" s="78"/>
      <c r="AH586" s="78"/>
      <c r="AJ586" s="78"/>
      <c r="AK586" s="117"/>
    </row>
    <row r="587" spans="1:37" ht="15.75" customHeight="1">
      <c r="A587" s="116"/>
      <c r="B587" s="75"/>
      <c r="P587" s="77"/>
      <c r="Q587" s="77"/>
      <c r="AF587" s="78"/>
      <c r="AG587" s="78"/>
      <c r="AH587" s="78"/>
      <c r="AJ587" s="78"/>
      <c r="AK587" s="117"/>
    </row>
    <row r="588" spans="1:37" ht="15.75" customHeight="1">
      <c r="A588" s="116"/>
      <c r="B588" s="75"/>
      <c r="P588" s="77"/>
      <c r="Q588" s="77"/>
      <c r="AF588" s="78"/>
      <c r="AG588" s="78"/>
      <c r="AH588" s="78"/>
      <c r="AJ588" s="78"/>
      <c r="AK588" s="117"/>
    </row>
    <row r="589" spans="1:37" ht="15.75" customHeight="1">
      <c r="A589" s="116"/>
      <c r="B589" s="75"/>
      <c r="P589" s="77"/>
      <c r="Q589" s="77"/>
      <c r="AF589" s="78"/>
      <c r="AG589" s="78"/>
      <c r="AH589" s="78"/>
      <c r="AJ589" s="78"/>
      <c r="AK589" s="117"/>
    </row>
    <row r="590" spans="1:37" ht="15.75" customHeight="1">
      <c r="A590" s="116"/>
      <c r="B590" s="75"/>
      <c r="P590" s="77"/>
      <c r="Q590" s="77"/>
      <c r="AF590" s="78"/>
      <c r="AG590" s="78"/>
      <c r="AH590" s="78"/>
      <c r="AJ590" s="78"/>
      <c r="AK590" s="117"/>
    </row>
    <row r="591" spans="1:37" ht="15.75" customHeight="1">
      <c r="A591" s="116"/>
      <c r="B591" s="75"/>
      <c r="P591" s="77"/>
      <c r="Q591" s="77"/>
      <c r="AF591" s="78"/>
      <c r="AG591" s="78"/>
      <c r="AH591" s="78"/>
      <c r="AJ591" s="78"/>
      <c r="AK591" s="117"/>
    </row>
    <row r="592" spans="1:37" ht="15.75" customHeight="1">
      <c r="A592" s="116"/>
      <c r="B592" s="75"/>
      <c r="P592" s="77"/>
      <c r="Q592" s="77"/>
      <c r="AF592" s="78"/>
      <c r="AG592" s="78"/>
      <c r="AH592" s="78"/>
      <c r="AJ592" s="78"/>
      <c r="AK592" s="117"/>
    </row>
    <row r="593" spans="1:37" ht="15.75" customHeight="1">
      <c r="A593" s="116"/>
      <c r="B593" s="75"/>
      <c r="P593" s="77"/>
      <c r="Q593" s="77"/>
      <c r="AF593" s="78"/>
      <c r="AG593" s="78"/>
      <c r="AH593" s="78"/>
      <c r="AJ593" s="78"/>
      <c r="AK593" s="117"/>
    </row>
    <row r="594" spans="1:37" ht="15.75" customHeight="1">
      <c r="A594" s="116"/>
      <c r="B594" s="75"/>
      <c r="P594" s="77"/>
      <c r="Q594" s="77"/>
      <c r="AF594" s="78"/>
      <c r="AG594" s="78"/>
      <c r="AH594" s="78"/>
      <c r="AJ594" s="78"/>
      <c r="AK594" s="117"/>
    </row>
    <row r="595" spans="1:37" ht="15.75" customHeight="1">
      <c r="A595" s="116"/>
      <c r="B595" s="75"/>
      <c r="P595" s="77"/>
      <c r="Q595" s="77"/>
      <c r="AF595" s="78"/>
      <c r="AG595" s="78"/>
      <c r="AH595" s="78"/>
      <c r="AJ595" s="78"/>
      <c r="AK595" s="117"/>
    </row>
    <row r="596" spans="1:37" ht="15.75" customHeight="1">
      <c r="A596" s="116"/>
      <c r="B596" s="75"/>
      <c r="P596" s="77"/>
      <c r="Q596" s="77"/>
      <c r="AF596" s="78"/>
      <c r="AG596" s="78"/>
      <c r="AH596" s="78"/>
      <c r="AJ596" s="78"/>
      <c r="AK596" s="117"/>
    </row>
    <row r="597" spans="1:37" ht="15.75" customHeight="1">
      <c r="A597" s="116"/>
      <c r="B597" s="75"/>
      <c r="P597" s="77"/>
      <c r="Q597" s="77"/>
      <c r="AF597" s="78"/>
      <c r="AG597" s="78"/>
      <c r="AH597" s="78"/>
      <c r="AJ597" s="78"/>
      <c r="AK597" s="117"/>
    </row>
    <row r="598" spans="1:37" ht="15.75" customHeight="1">
      <c r="A598" s="116"/>
      <c r="B598" s="75"/>
      <c r="P598" s="77"/>
      <c r="Q598" s="77"/>
      <c r="AF598" s="78"/>
      <c r="AG598" s="78"/>
      <c r="AH598" s="78"/>
      <c r="AJ598" s="78"/>
      <c r="AK598" s="117"/>
    </row>
    <row r="599" spans="1:37" ht="15.75" customHeight="1">
      <c r="A599" s="116"/>
      <c r="B599" s="75"/>
      <c r="P599" s="77"/>
      <c r="Q599" s="77"/>
      <c r="AF599" s="78"/>
      <c r="AG599" s="78"/>
      <c r="AH599" s="78"/>
      <c r="AJ599" s="78"/>
      <c r="AK599" s="117"/>
    </row>
    <row r="600" spans="1:37" ht="15.75" customHeight="1">
      <c r="A600" s="116"/>
      <c r="B600" s="75"/>
      <c r="P600" s="77"/>
      <c r="Q600" s="77"/>
      <c r="AF600" s="78"/>
      <c r="AG600" s="78"/>
      <c r="AH600" s="78"/>
      <c r="AJ600" s="78"/>
      <c r="AK600" s="117"/>
    </row>
    <row r="601" spans="1:37" ht="15.75" customHeight="1">
      <c r="A601" s="116"/>
      <c r="B601" s="75"/>
      <c r="P601" s="77"/>
      <c r="Q601" s="77"/>
      <c r="AF601" s="78"/>
      <c r="AG601" s="78"/>
      <c r="AH601" s="78"/>
      <c r="AJ601" s="78"/>
      <c r="AK601" s="117"/>
    </row>
    <row r="602" spans="1:37" ht="15.75" customHeight="1">
      <c r="A602" s="116"/>
      <c r="B602" s="75"/>
      <c r="P602" s="77"/>
      <c r="Q602" s="77"/>
      <c r="AF602" s="78"/>
      <c r="AG602" s="78"/>
      <c r="AH602" s="78"/>
      <c r="AJ602" s="78"/>
      <c r="AK602" s="117"/>
    </row>
    <row r="603" spans="1:37" ht="15.75" customHeight="1">
      <c r="A603" s="116"/>
      <c r="B603" s="75"/>
      <c r="P603" s="77"/>
      <c r="Q603" s="77"/>
      <c r="AF603" s="78"/>
      <c r="AG603" s="78"/>
      <c r="AH603" s="78"/>
      <c r="AJ603" s="78"/>
      <c r="AK603" s="117"/>
    </row>
    <row r="604" spans="1:37" ht="15.75" customHeight="1">
      <c r="A604" s="116"/>
      <c r="B604" s="75"/>
      <c r="P604" s="77"/>
      <c r="Q604" s="77"/>
      <c r="AF604" s="78"/>
      <c r="AG604" s="78"/>
      <c r="AH604" s="78"/>
      <c r="AJ604" s="78"/>
      <c r="AK604" s="117"/>
    </row>
    <row r="605" spans="1:37" ht="15.75" customHeight="1">
      <c r="A605" s="116"/>
      <c r="B605" s="75"/>
      <c r="P605" s="77"/>
      <c r="Q605" s="77"/>
      <c r="AF605" s="78"/>
      <c r="AG605" s="78"/>
      <c r="AH605" s="78"/>
      <c r="AJ605" s="78"/>
      <c r="AK605" s="117"/>
    </row>
    <row r="606" spans="1:37" ht="15.75" customHeight="1">
      <c r="A606" s="116"/>
      <c r="B606" s="75"/>
      <c r="P606" s="77"/>
      <c r="Q606" s="77"/>
      <c r="AF606" s="78"/>
      <c r="AG606" s="78"/>
      <c r="AH606" s="78"/>
      <c r="AJ606" s="78"/>
      <c r="AK606" s="117"/>
    </row>
    <row r="607" spans="1:37" ht="15.75" customHeight="1">
      <c r="A607" s="116"/>
      <c r="B607" s="75"/>
      <c r="P607" s="77"/>
      <c r="Q607" s="77"/>
      <c r="AF607" s="78"/>
      <c r="AG607" s="78"/>
      <c r="AH607" s="78"/>
      <c r="AJ607" s="78"/>
      <c r="AK607" s="117"/>
    </row>
    <row r="608" spans="1:37" ht="15.75" customHeight="1">
      <c r="A608" s="116"/>
      <c r="B608" s="75"/>
      <c r="P608" s="77"/>
      <c r="Q608" s="77"/>
      <c r="AF608" s="78"/>
      <c r="AG608" s="78"/>
      <c r="AH608" s="78"/>
      <c r="AJ608" s="78"/>
      <c r="AK608" s="117"/>
    </row>
    <row r="609" spans="1:37" ht="15.75" customHeight="1">
      <c r="A609" s="116"/>
      <c r="B609" s="75"/>
      <c r="P609" s="77"/>
      <c r="Q609" s="77"/>
      <c r="AF609" s="78"/>
      <c r="AG609" s="78"/>
      <c r="AH609" s="78"/>
      <c r="AJ609" s="78"/>
      <c r="AK609" s="117"/>
    </row>
    <row r="610" spans="1:37" ht="15.75" customHeight="1">
      <c r="A610" s="116"/>
      <c r="B610" s="75"/>
      <c r="P610" s="77"/>
      <c r="Q610" s="77"/>
      <c r="AF610" s="78"/>
      <c r="AG610" s="78"/>
      <c r="AH610" s="78"/>
      <c r="AJ610" s="78"/>
      <c r="AK610" s="117"/>
    </row>
    <row r="611" spans="1:37" ht="15.75" customHeight="1">
      <c r="A611" s="116"/>
      <c r="B611" s="75"/>
      <c r="P611" s="77"/>
      <c r="Q611" s="77"/>
      <c r="AF611" s="78"/>
      <c r="AG611" s="78"/>
      <c r="AH611" s="78"/>
      <c r="AJ611" s="78"/>
      <c r="AK611" s="117"/>
    </row>
    <row r="612" spans="1:37" ht="15.75" customHeight="1">
      <c r="A612" s="116"/>
      <c r="B612" s="75"/>
      <c r="P612" s="77"/>
      <c r="Q612" s="77"/>
      <c r="AF612" s="78"/>
      <c r="AG612" s="78"/>
      <c r="AH612" s="78"/>
      <c r="AJ612" s="78"/>
      <c r="AK612" s="117"/>
    </row>
    <row r="613" spans="1:37" ht="15.75" customHeight="1">
      <c r="A613" s="116"/>
      <c r="B613" s="75"/>
      <c r="P613" s="77"/>
      <c r="Q613" s="77"/>
      <c r="AF613" s="78"/>
      <c r="AG613" s="78"/>
      <c r="AH613" s="78"/>
      <c r="AJ613" s="78"/>
      <c r="AK613" s="117"/>
    </row>
    <row r="614" spans="1:37" ht="15.75" customHeight="1">
      <c r="A614" s="116"/>
      <c r="B614" s="75"/>
      <c r="P614" s="77"/>
      <c r="Q614" s="77"/>
      <c r="AF614" s="78"/>
      <c r="AG614" s="78"/>
      <c r="AH614" s="78"/>
      <c r="AJ614" s="78"/>
      <c r="AK614" s="117"/>
    </row>
    <row r="615" spans="1:37" ht="15.75" customHeight="1">
      <c r="A615" s="116"/>
      <c r="B615" s="75"/>
      <c r="P615" s="77"/>
      <c r="Q615" s="77"/>
      <c r="AF615" s="78"/>
      <c r="AG615" s="78"/>
      <c r="AH615" s="78"/>
      <c r="AJ615" s="78"/>
      <c r="AK615" s="117"/>
    </row>
    <row r="616" spans="1:37" ht="15.75" customHeight="1">
      <c r="A616" s="116"/>
      <c r="B616" s="75"/>
      <c r="P616" s="77"/>
      <c r="Q616" s="77"/>
      <c r="AF616" s="78"/>
      <c r="AG616" s="78"/>
      <c r="AH616" s="78"/>
      <c r="AJ616" s="78"/>
      <c r="AK616" s="117"/>
    </row>
    <row r="617" spans="1:37" ht="15.75" customHeight="1">
      <c r="A617" s="116"/>
      <c r="B617" s="75"/>
      <c r="P617" s="77"/>
      <c r="Q617" s="77"/>
      <c r="AF617" s="78"/>
      <c r="AG617" s="78"/>
      <c r="AH617" s="78"/>
      <c r="AJ617" s="78"/>
      <c r="AK617" s="117"/>
    </row>
    <row r="618" spans="1:37" ht="15.75" customHeight="1">
      <c r="A618" s="116"/>
      <c r="B618" s="75"/>
      <c r="P618" s="77"/>
      <c r="Q618" s="77"/>
      <c r="AF618" s="78"/>
      <c r="AG618" s="78"/>
      <c r="AH618" s="78"/>
      <c r="AJ618" s="78"/>
      <c r="AK618" s="117"/>
    </row>
    <row r="619" spans="1:37" ht="15.75" customHeight="1">
      <c r="A619" s="116"/>
      <c r="B619" s="75"/>
      <c r="P619" s="77"/>
      <c r="Q619" s="77"/>
      <c r="AF619" s="78"/>
      <c r="AG619" s="78"/>
      <c r="AH619" s="78"/>
      <c r="AJ619" s="78"/>
      <c r="AK619" s="117"/>
    </row>
    <row r="620" spans="1:37" ht="15.75" customHeight="1">
      <c r="A620" s="116"/>
      <c r="B620" s="75"/>
      <c r="P620" s="77"/>
      <c r="Q620" s="77"/>
      <c r="AF620" s="78"/>
      <c r="AG620" s="78"/>
      <c r="AH620" s="78"/>
      <c r="AJ620" s="78"/>
      <c r="AK620" s="117"/>
    </row>
    <row r="621" spans="1:37" ht="15.75" customHeight="1">
      <c r="A621" s="116"/>
      <c r="B621" s="75"/>
      <c r="P621" s="77"/>
      <c r="Q621" s="77"/>
      <c r="AF621" s="78"/>
      <c r="AG621" s="78"/>
      <c r="AH621" s="78"/>
      <c r="AJ621" s="78"/>
      <c r="AK621" s="117"/>
    </row>
    <row r="622" spans="1:37" ht="15.75" customHeight="1">
      <c r="A622" s="116"/>
      <c r="B622" s="75"/>
      <c r="P622" s="77"/>
      <c r="Q622" s="77"/>
      <c r="AF622" s="78"/>
      <c r="AG622" s="78"/>
      <c r="AH622" s="78"/>
      <c r="AJ622" s="78"/>
      <c r="AK622" s="117"/>
    </row>
    <row r="623" spans="1:37" ht="15.75" customHeight="1">
      <c r="A623" s="116"/>
      <c r="B623" s="75"/>
      <c r="P623" s="77"/>
      <c r="Q623" s="77"/>
      <c r="AF623" s="78"/>
      <c r="AG623" s="78"/>
      <c r="AH623" s="78"/>
      <c r="AJ623" s="78"/>
      <c r="AK623" s="117"/>
    </row>
    <row r="624" spans="1:37" ht="15.75" customHeight="1">
      <c r="A624" s="116"/>
      <c r="B624" s="75"/>
      <c r="P624" s="77"/>
      <c r="Q624" s="77"/>
      <c r="AF624" s="78"/>
      <c r="AG624" s="78"/>
      <c r="AH624" s="78"/>
      <c r="AJ624" s="78"/>
      <c r="AK624" s="117"/>
    </row>
    <row r="625" spans="1:37" ht="15.75" customHeight="1">
      <c r="A625" s="116"/>
      <c r="B625" s="75"/>
      <c r="P625" s="77"/>
      <c r="Q625" s="77"/>
      <c r="AF625" s="78"/>
      <c r="AG625" s="78"/>
      <c r="AH625" s="78"/>
      <c r="AJ625" s="78"/>
      <c r="AK625" s="117"/>
    </row>
    <row r="626" spans="1:37" ht="15.75" customHeight="1">
      <c r="A626" s="116"/>
      <c r="B626" s="75"/>
      <c r="P626" s="77"/>
      <c r="Q626" s="77"/>
      <c r="AF626" s="78"/>
      <c r="AG626" s="78"/>
      <c r="AH626" s="78"/>
      <c r="AJ626" s="78"/>
      <c r="AK626" s="117"/>
    </row>
    <row r="627" spans="1:37" ht="15.75" customHeight="1">
      <c r="A627" s="116"/>
      <c r="B627" s="75"/>
      <c r="P627" s="77"/>
      <c r="Q627" s="77"/>
      <c r="AF627" s="78"/>
      <c r="AG627" s="78"/>
      <c r="AH627" s="78"/>
      <c r="AJ627" s="78"/>
      <c r="AK627" s="117"/>
    </row>
    <row r="628" spans="1:37" ht="15.75" customHeight="1">
      <c r="A628" s="116"/>
      <c r="B628" s="75"/>
      <c r="P628" s="77"/>
      <c r="Q628" s="77"/>
      <c r="AF628" s="78"/>
      <c r="AG628" s="78"/>
      <c r="AH628" s="78"/>
      <c r="AJ628" s="78"/>
      <c r="AK628" s="117"/>
    </row>
    <row r="629" spans="1:37" ht="15.75" customHeight="1">
      <c r="A629" s="116"/>
      <c r="B629" s="75"/>
      <c r="P629" s="77"/>
      <c r="Q629" s="77"/>
      <c r="AF629" s="78"/>
      <c r="AG629" s="78"/>
      <c r="AH629" s="78"/>
      <c r="AJ629" s="78"/>
      <c r="AK629" s="117"/>
    </row>
    <row r="630" spans="1:37" ht="15.75" customHeight="1">
      <c r="A630" s="116"/>
      <c r="B630" s="75"/>
      <c r="P630" s="77"/>
      <c r="Q630" s="77"/>
      <c r="AF630" s="78"/>
      <c r="AG630" s="78"/>
      <c r="AH630" s="78"/>
      <c r="AJ630" s="78"/>
      <c r="AK630" s="117"/>
    </row>
    <row r="631" spans="1:37" ht="15.75" customHeight="1">
      <c r="A631" s="116"/>
      <c r="B631" s="75"/>
      <c r="P631" s="77"/>
      <c r="Q631" s="77"/>
      <c r="AF631" s="78"/>
      <c r="AG631" s="78"/>
      <c r="AH631" s="78"/>
      <c r="AJ631" s="78"/>
      <c r="AK631" s="117"/>
    </row>
    <row r="632" spans="1:37" ht="15.75" customHeight="1">
      <c r="A632" s="116"/>
      <c r="B632" s="75"/>
      <c r="P632" s="77"/>
      <c r="Q632" s="77"/>
      <c r="AF632" s="78"/>
      <c r="AG632" s="78"/>
      <c r="AH632" s="78"/>
      <c r="AJ632" s="78"/>
      <c r="AK632" s="117"/>
    </row>
    <row r="633" spans="1:37" ht="15.75" customHeight="1">
      <c r="A633" s="116"/>
      <c r="B633" s="75"/>
      <c r="P633" s="77"/>
      <c r="Q633" s="77"/>
      <c r="AF633" s="78"/>
      <c r="AG633" s="78"/>
      <c r="AH633" s="78"/>
      <c r="AJ633" s="78"/>
      <c r="AK633" s="117"/>
    </row>
    <row r="634" spans="1:37" ht="15.75" customHeight="1">
      <c r="A634" s="116"/>
      <c r="B634" s="75"/>
      <c r="P634" s="77"/>
      <c r="Q634" s="77"/>
      <c r="AF634" s="78"/>
      <c r="AG634" s="78"/>
      <c r="AH634" s="78"/>
      <c r="AJ634" s="78"/>
      <c r="AK634" s="117"/>
    </row>
    <row r="635" spans="1:37" ht="15.75" customHeight="1">
      <c r="A635" s="116"/>
      <c r="B635" s="75"/>
      <c r="P635" s="77"/>
      <c r="Q635" s="77"/>
      <c r="AF635" s="78"/>
      <c r="AG635" s="78"/>
      <c r="AH635" s="78"/>
      <c r="AJ635" s="78"/>
      <c r="AK635" s="117"/>
    </row>
    <row r="636" spans="1:37" ht="15.75" customHeight="1">
      <c r="A636" s="116"/>
      <c r="B636" s="75"/>
      <c r="P636" s="77"/>
      <c r="Q636" s="77"/>
      <c r="AF636" s="78"/>
      <c r="AG636" s="78"/>
      <c r="AH636" s="78"/>
      <c r="AJ636" s="78"/>
      <c r="AK636" s="117"/>
    </row>
    <row r="637" spans="1:37" ht="15.75" customHeight="1">
      <c r="A637" s="116"/>
      <c r="B637" s="75"/>
      <c r="P637" s="77"/>
      <c r="Q637" s="77"/>
      <c r="AF637" s="78"/>
      <c r="AG637" s="78"/>
      <c r="AH637" s="78"/>
      <c r="AJ637" s="78"/>
      <c r="AK637" s="117"/>
    </row>
    <row r="638" spans="1:37" ht="15.75" customHeight="1">
      <c r="A638" s="116"/>
      <c r="B638" s="75"/>
      <c r="P638" s="77"/>
      <c r="Q638" s="77"/>
      <c r="AF638" s="78"/>
      <c r="AG638" s="78"/>
      <c r="AH638" s="78"/>
      <c r="AJ638" s="78"/>
      <c r="AK638" s="117"/>
    </row>
    <row r="639" spans="1:37" ht="15.75" customHeight="1">
      <c r="A639" s="116"/>
      <c r="B639" s="75"/>
      <c r="P639" s="77"/>
      <c r="Q639" s="77"/>
      <c r="AF639" s="78"/>
      <c r="AG639" s="78"/>
      <c r="AH639" s="78"/>
      <c r="AJ639" s="78"/>
      <c r="AK639" s="117"/>
    </row>
    <row r="640" spans="1:37" ht="15.75" customHeight="1">
      <c r="A640" s="116"/>
      <c r="B640" s="75"/>
      <c r="P640" s="77"/>
      <c r="Q640" s="77"/>
      <c r="AF640" s="78"/>
      <c r="AG640" s="78"/>
      <c r="AH640" s="78"/>
      <c r="AJ640" s="78"/>
      <c r="AK640" s="117"/>
    </row>
    <row r="641" spans="1:37" ht="15.75" customHeight="1">
      <c r="A641" s="116"/>
      <c r="B641" s="75"/>
      <c r="P641" s="77"/>
      <c r="Q641" s="77"/>
      <c r="AF641" s="78"/>
      <c r="AG641" s="78"/>
      <c r="AH641" s="78"/>
      <c r="AJ641" s="78"/>
      <c r="AK641" s="117"/>
    </row>
    <row r="642" spans="1:37" ht="15.75" customHeight="1">
      <c r="A642" s="116"/>
      <c r="B642" s="75"/>
      <c r="P642" s="77"/>
      <c r="Q642" s="77"/>
      <c r="AF642" s="78"/>
      <c r="AG642" s="78"/>
      <c r="AH642" s="78"/>
      <c r="AJ642" s="78"/>
      <c r="AK642" s="117"/>
    </row>
    <row r="643" spans="1:37" ht="15.75" customHeight="1">
      <c r="A643" s="116"/>
      <c r="B643" s="75"/>
      <c r="P643" s="77"/>
      <c r="Q643" s="77"/>
      <c r="AF643" s="78"/>
      <c r="AG643" s="78"/>
      <c r="AH643" s="78"/>
      <c r="AJ643" s="78"/>
      <c r="AK643" s="117"/>
    </row>
    <row r="644" spans="1:37" ht="15.75" customHeight="1">
      <c r="A644" s="116"/>
      <c r="B644" s="75"/>
      <c r="P644" s="77"/>
      <c r="Q644" s="77"/>
      <c r="AF644" s="78"/>
      <c r="AG644" s="78"/>
      <c r="AH644" s="78"/>
      <c r="AJ644" s="78"/>
      <c r="AK644" s="117"/>
    </row>
    <row r="645" spans="1:37" ht="15.75" customHeight="1">
      <c r="A645" s="116"/>
      <c r="B645" s="75"/>
      <c r="P645" s="77"/>
      <c r="Q645" s="77"/>
      <c r="AF645" s="78"/>
      <c r="AG645" s="78"/>
      <c r="AH645" s="78"/>
      <c r="AJ645" s="78"/>
      <c r="AK645" s="117"/>
    </row>
    <row r="646" spans="1:37" ht="15.75" customHeight="1">
      <c r="A646" s="116"/>
      <c r="B646" s="75"/>
      <c r="P646" s="77"/>
      <c r="Q646" s="77"/>
      <c r="AF646" s="78"/>
      <c r="AG646" s="78"/>
      <c r="AH646" s="78"/>
      <c r="AJ646" s="78"/>
      <c r="AK646" s="117"/>
    </row>
    <row r="647" spans="1:37" ht="15.75" customHeight="1">
      <c r="A647" s="116"/>
      <c r="B647" s="75"/>
      <c r="P647" s="77"/>
      <c r="Q647" s="77"/>
      <c r="AF647" s="78"/>
      <c r="AG647" s="78"/>
      <c r="AH647" s="78"/>
      <c r="AJ647" s="78"/>
      <c r="AK647" s="117"/>
    </row>
    <row r="648" spans="1:37" ht="15.75" customHeight="1">
      <c r="A648" s="116"/>
      <c r="B648" s="75"/>
      <c r="P648" s="77"/>
      <c r="Q648" s="77"/>
      <c r="AF648" s="78"/>
      <c r="AG648" s="78"/>
      <c r="AH648" s="78"/>
      <c r="AJ648" s="78"/>
      <c r="AK648" s="117"/>
    </row>
    <row r="649" spans="1:37" ht="15.75" customHeight="1">
      <c r="A649" s="116"/>
      <c r="B649" s="75"/>
      <c r="P649" s="77"/>
      <c r="Q649" s="77"/>
      <c r="AF649" s="78"/>
      <c r="AG649" s="78"/>
      <c r="AH649" s="78"/>
      <c r="AJ649" s="78"/>
      <c r="AK649" s="117"/>
    </row>
    <row r="650" spans="1:37" ht="15.75" customHeight="1">
      <c r="A650" s="116"/>
      <c r="B650" s="75"/>
      <c r="P650" s="77"/>
      <c r="Q650" s="77"/>
      <c r="AF650" s="78"/>
      <c r="AG650" s="78"/>
      <c r="AH650" s="78"/>
      <c r="AJ650" s="78"/>
      <c r="AK650" s="117"/>
    </row>
    <row r="651" spans="1:37" ht="15.75" customHeight="1">
      <c r="A651" s="116"/>
      <c r="B651" s="75"/>
      <c r="P651" s="77"/>
      <c r="Q651" s="77"/>
      <c r="AF651" s="78"/>
      <c r="AG651" s="78"/>
      <c r="AH651" s="78"/>
      <c r="AJ651" s="78"/>
      <c r="AK651" s="117"/>
    </row>
    <row r="652" spans="1:37" ht="15.75" customHeight="1">
      <c r="A652" s="116"/>
      <c r="B652" s="75"/>
      <c r="P652" s="77"/>
      <c r="Q652" s="77"/>
      <c r="AF652" s="78"/>
      <c r="AG652" s="78"/>
      <c r="AH652" s="78"/>
      <c r="AJ652" s="78"/>
      <c r="AK652" s="117"/>
    </row>
    <row r="653" spans="1:37" ht="15.75" customHeight="1">
      <c r="A653" s="116"/>
      <c r="B653" s="75"/>
      <c r="P653" s="77"/>
      <c r="Q653" s="77"/>
      <c r="AF653" s="78"/>
      <c r="AG653" s="78"/>
      <c r="AH653" s="78"/>
      <c r="AJ653" s="78"/>
      <c r="AK653" s="117"/>
    </row>
    <row r="654" spans="1:37" ht="15.75" customHeight="1">
      <c r="A654" s="116"/>
      <c r="B654" s="75"/>
      <c r="P654" s="77"/>
      <c r="Q654" s="77"/>
      <c r="AF654" s="78"/>
      <c r="AG654" s="78"/>
      <c r="AH654" s="78"/>
      <c r="AJ654" s="78"/>
      <c r="AK654" s="117"/>
    </row>
    <row r="655" spans="1:37" ht="15.75" customHeight="1">
      <c r="A655" s="116"/>
      <c r="B655" s="75"/>
      <c r="P655" s="77"/>
      <c r="Q655" s="77"/>
      <c r="AF655" s="78"/>
      <c r="AG655" s="78"/>
      <c r="AH655" s="78"/>
      <c r="AJ655" s="78"/>
      <c r="AK655" s="117"/>
    </row>
    <row r="656" spans="1:37" ht="15.75" customHeight="1">
      <c r="A656" s="116"/>
      <c r="B656" s="75"/>
      <c r="P656" s="77"/>
      <c r="Q656" s="77"/>
      <c r="AF656" s="78"/>
      <c r="AG656" s="78"/>
      <c r="AH656" s="78"/>
      <c r="AJ656" s="78"/>
      <c r="AK656" s="117"/>
    </row>
    <row r="657" spans="1:37" ht="15.75" customHeight="1">
      <c r="A657" s="116"/>
      <c r="B657" s="75"/>
      <c r="P657" s="77"/>
      <c r="Q657" s="77"/>
      <c r="AF657" s="78"/>
      <c r="AG657" s="78"/>
      <c r="AH657" s="78"/>
      <c r="AJ657" s="78"/>
      <c r="AK657" s="117"/>
    </row>
    <row r="658" spans="1:37" ht="15.75" customHeight="1">
      <c r="A658" s="116"/>
      <c r="B658" s="75"/>
      <c r="P658" s="77"/>
      <c r="Q658" s="77"/>
      <c r="AF658" s="78"/>
      <c r="AG658" s="78"/>
      <c r="AH658" s="78"/>
      <c r="AJ658" s="78"/>
      <c r="AK658" s="117"/>
    </row>
    <row r="659" spans="1:37" ht="15.75" customHeight="1">
      <c r="A659" s="116"/>
      <c r="B659" s="75"/>
      <c r="P659" s="77"/>
      <c r="Q659" s="77"/>
      <c r="AF659" s="78"/>
      <c r="AG659" s="78"/>
      <c r="AH659" s="78"/>
      <c r="AJ659" s="78"/>
      <c r="AK659" s="117"/>
    </row>
    <row r="660" spans="1:37" ht="15.75" customHeight="1">
      <c r="A660" s="116"/>
      <c r="B660" s="75"/>
      <c r="P660" s="77"/>
      <c r="Q660" s="77"/>
      <c r="AF660" s="78"/>
      <c r="AG660" s="78"/>
      <c r="AH660" s="78"/>
      <c r="AJ660" s="78"/>
      <c r="AK660" s="117"/>
    </row>
    <row r="661" spans="1:37" ht="15.75" customHeight="1">
      <c r="A661" s="116"/>
      <c r="B661" s="75"/>
      <c r="P661" s="77"/>
      <c r="Q661" s="77"/>
      <c r="AF661" s="78"/>
      <c r="AG661" s="78"/>
      <c r="AH661" s="78"/>
      <c r="AJ661" s="78"/>
      <c r="AK661" s="117"/>
    </row>
    <row r="662" spans="1:37" ht="15.75" customHeight="1">
      <c r="A662" s="116"/>
      <c r="B662" s="75"/>
      <c r="P662" s="77"/>
      <c r="Q662" s="77"/>
      <c r="AF662" s="78"/>
      <c r="AG662" s="78"/>
      <c r="AH662" s="78"/>
      <c r="AJ662" s="78"/>
      <c r="AK662" s="117"/>
    </row>
    <row r="663" spans="1:37" ht="15.75" customHeight="1">
      <c r="A663" s="116"/>
      <c r="B663" s="75"/>
      <c r="P663" s="77"/>
      <c r="Q663" s="77"/>
      <c r="AF663" s="78"/>
      <c r="AG663" s="78"/>
      <c r="AH663" s="78"/>
      <c r="AJ663" s="78"/>
      <c r="AK663" s="117"/>
    </row>
    <row r="664" spans="1:37" ht="15.75" customHeight="1">
      <c r="A664" s="116"/>
      <c r="B664" s="75"/>
      <c r="P664" s="77"/>
      <c r="Q664" s="77"/>
      <c r="AF664" s="78"/>
      <c r="AG664" s="78"/>
      <c r="AH664" s="78"/>
      <c r="AJ664" s="78"/>
      <c r="AK664" s="117"/>
    </row>
    <row r="665" spans="1:37" ht="15.75" customHeight="1">
      <c r="A665" s="116"/>
      <c r="B665" s="75"/>
      <c r="P665" s="77"/>
      <c r="Q665" s="77"/>
      <c r="AF665" s="78"/>
      <c r="AG665" s="78"/>
      <c r="AH665" s="78"/>
      <c r="AJ665" s="78"/>
      <c r="AK665" s="117"/>
    </row>
    <row r="666" spans="1:37" ht="15.75" customHeight="1">
      <c r="A666" s="116"/>
      <c r="B666" s="75"/>
      <c r="P666" s="77"/>
      <c r="Q666" s="77"/>
      <c r="AF666" s="78"/>
      <c r="AG666" s="78"/>
      <c r="AH666" s="78"/>
      <c r="AJ666" s="78"/>
      <c r="AK666" s="117"/>
    </row>
    <row r="667" spans="1:37" ht="15.75" customHeight="1">
      <c r="A667" s="116"/>
      <c r="B667" s="75"/>
      <c r="P667" s="77"/>
      <c r="Q667" s="77"/>
      <c r="AF667" s="78"/>
      <c r="AG667" s="78"/>
      <c r="AH667" s="78"/>
      <c r="AJ667" s="78"/>
      <c r="AK667" s="117"/>
    </row>
    <row r="668" spans="1:37" ht="15.75" customHeight="1">
      <c r="A668" s="116"/>
      <c r="B668" s="75"/>
      <c r="P668" s="77"/>
      <c r="Q668" s="77"/>
      <c r="AF668" s="78"/>
      <c r="AG668" s="78"/>
      <c r="AH668" s="78"/>
      <c r="AJ668" s="78"/>
      <c r="AK668" s="117"/>
    </row>
    <row r="669" spans="1:37" ht="15.75" customHeight="1">
      <c r="A669" s="116"/>
      <c r="B669" s="75"/>
      <c r="P669" s="77"/>
      <c r="Q669" s="77"/>
      <c r="AF669" s="78"/>
      <c r="AG669" s="78"/>
      <c r="AH669" s="78"/>
      <c r="AJ669" s="78"/>
      <c r="AK669" s="117"/>
    </row>
    <row r="670" spans="1:37" ht="15.75" customHeight="1">
      <c r="A670" s="116"/>
      <c r="B670" s="75"/>
      <c r="P670" s="77"/>
      <c r="Q670" s="77"/>
      <c r="AF670" s="78"/>
      <c r="AG670" s="78"/>
      <c r="AH670" s="78"/>
      <c r="AJ670" s="78"/>
      <c r="AK670" s="117"/>
    </row>
    <row r="671" spans="1:37" ht="15.75" customHeight="1">
      <c r="A671" s="116"/>
      <c r="B671" s="75"/>
      <c r="P671" s="77"/>
      <c r="Q671" s="77"/>
      <c r="AF671" s="78"/>
      <c r="AG671" s="78"/>
      <c r="AH671" s="78"/>
      <c r="AJ671" s="78"/>
      <c r="AK671" s="117"/>
    </row>
    <row r="672" spans="1:37" ht="15.75" customHeight="1">
      <c r="A672" s="116"/>
      <c r="B672" s="75"/>
      <c r="P672" s="77"/>
      <c r="Q672" s="77"/>
      <c r="AF672" s="78"/>
      <c r="AG672" s="78"/>
      <c r="AH672" s="78"/>
      <c r="AJ672" s="78"/>
      <c r="AK672" s="117"/>
    </row>
    <row r="673" spans="1:37" ht="15.75" customHeight="1">
      <c r="A673" s="116"/>
      <c r="B673" s="75"/>
      <c r="P673" s="77"/>
      <c r="Q673" s="77"/>
      <c r="AF673" s="78"/>
      <c r="AG673" s="78"/>
      <c r="AH673" s="78"/>
      <c r="AJ673" s="78"/>
      <c r="AK673" s="117"/>
    </row>
    <row r="674" spans="1:37" ht="15.75" customHeight="1">
      <c r="A674" s="116"/>
      <c r="B674" s="75"/>
      <c r="P674" s="77"/>
      <c r="Q674" s="77"/>
      <c r="AF674" s="78"/>
      <c r="AG674" s="78"/>
      <c r="AH674" s="78"/>
      <c r="AJ674" s="78"/>
      <c r="AK674" s="117"/>
    </row>
    <row r="675" spans="1:37" ht="15.75" customHeight="1">
      <c r="A675" s="116"/>
      <c r="B675" s="75"/>
      <c r="P675" s="77"/>
      <c r="Q675" s="77"/>
      <c r="AF675" s="78"/>
      <c r="AG675" s="78"/>
      <c r="AH675" s="78"/>
      <c r="AJ675" s="78"/>
      <c r="AK675" s="117"/>
    </row>
    <row r="676" spans="1:37" ht="15.75" customHeight="1">
      <c r="A676" s="116"/>
      <c r="B676" s="75"/>
      <c r="P676" s="77"/>
      <c r="Q676" s="77"/>
      <c r="AF676" s="78"/>
      <c r="AG676" s="78"/>
      <c r="AH676" s="78"/>
      <c r="AJ676" s="78"/>
      <c r="AK676" s="117"/>
    </row>
    <row r="677" spans="1:37" ht="15.75" customHeight="1">
      <c r="A677" s="116"/>
      <c r="B677" s="75"/>
      <c r="P677" s="77"/>
      <c r="Q677" s="77"/>
      <c r="AF677" s="78"/>
      <c r="AG677" s="78"/>
      <c r="AH677" s="78"/>
      <c r="AJ677" s="78"/>
      <c r="AK677" s="117"/>
    </row>
    <row r="678" spans="1:37" ht="15.75" customHeight="1">
      <c r="A678" s="116"/>
      <c r="B678" s="75"/>
      <c r="P678" s="77"/>
      <c r="Q678" s="77"/>
      <c r="AF678" s="78"/>
      <c r="AG678" s="78"/>
      <c r="AH678" s="78"/>
      <c r="AJ678" s="78"/>
      <c r="AK678" s="117"/>
    </row>
    <row r="679" spans="1:37" ht="15.75" customHeight="1">
      <c r="A679" s="116"/>
      <c r="B679" s="75"/>
      <c r="P679" s="77"/>
      <c r="Q679" s="77"/>
      <c r="AF679" s="78"/>
      <c r="AG679" s="78"/>
      <c r="AH679" s="78"/>
      <c r="AJ679" s="78"/>
      <c r="AK679" s="117"/>
    </row>
    <row r="680" spans="1:37" ht="15.75" customHeight="1">
      <c r="A680" s="116"/>
      <c r="B680" s="75"/>
      <c r="P680" s="77"/>
      <c r="Q680" s="77"/>
      <c r="AF680" s="78"/>
      <c r="AG680" s="78"/>
      <c r="AH680" s="78"/>
      <c r="AJ680" s="78"/>
      <c r="AK680" s="117"/>
    </row>
    <row r="681" spans="1:37" ht="15.75" customHeight="1">
      <c r="A681" s="116"/>
      <c r="B681" s="75"/>
      <c r="P681" s="77"/>
      <c r="Q681" s="77"/>
      <c r="AF681" s="78"/>
      <c r="AG681" s="78"/>
      <c r="AH681" s="78"/>
      <c r="AJ681" s="78"/>
      <c r="AK681" s="117"/>
    </row>
    <row r="682" spans="1:37" ht="15.75" customHeight="1">
      <c r="A682" s="116"/>
      <c r="B682" s="75"/>
      <c r="P682" s="77"/>
      <c r="Q682" s="77"/>
      <c r="AF682" s="78"/>
      <c r="AG682" s="78"/>
      <c r="AH682" s="78"/>
      <c r="AJ682" s="78"/>
      <c r="AK682" s="117"/>
    </row>
    <row r="683" spans="1:37" ht="15.75" customHeight="1">
      <c r="A683" s="116"/>
      <c r="B683" s="75"/>
      <c r="P683" s="77"/>
      <c r="Q683" s="77"/>
      <c r="AF683" s="78"/>
      <c r="AG683" s="78"/>
      <c r="AH683" s="78"/>
      <c r="AJ683" s="78"/>
      <c r="AK683" s="117"/>
    </row>
    <row r="684" spans="1:37" ht="15.75" customHeight="1">
      <c r="A684" s="116"/>
      <c r="B684" s="75"/>
      <c r="P684" s="77"/>
      <c r="Q684" s="77"/>
      <c r="AF684" s="78"/>
      <c r="AG684" s="78"/>
      <c r="AH684" s="78"/>
      <c r="AJ684" s="78"/>
      <c r="AK684" s="117"/>
    </row>
    <row r="685" spans="1:37" ht="15.75" customHeight="1">
      <c r="A685" s="116"/>
      <c r="B685" s="75"/>
      <c r="P685" s="77"/>
      <c r="Q685" s="77"/>
      <c r="AF685" s="78"/>
      <c r="AG685" s="78"/>
      <c r="AH685" s="78"/>
      <c r="AJ685" s="78"/>
      <c r="AK685" s="117"/>
    </row>
    <row r="686" spans="1:37" ht="15.75" customHeight="1">
      <c r="A686" s="116"/>
      <c r="B686" s="75"/>
      <c r="P686" s="77"/>
      <c r="Q686" s="77"/>
      <c r="AF686" s="78"/>
      <c r="AG686" s="78"/>
      <c r="AH686" s="78"/>
      <c r="AJ686" s="78"/>
      <c r="AK686" s="117"/>
    </row>
    <row r="687" spans="1:37" ht="15.75" customHeight="1">
      <c r="A687" s="116"/>
      <c r="B687" s="75"/>
      <c r="P687" s="77"/>
      <c r="Q687" s="77"/>
      <c r="AF687" s="78"/>
      <c r="AG687" s="78"/>
      <c r="AH687" s="78"/>
      <c r="AJ687" s="78"/>
      <c r="AK687" s="117"/>
    </row>
    <row r="688" spans="1:37" ht="15.75" customHeight="1">
      <c r="A688" s="116"/>
      <c r="B688" s="75"/>
      <c r="P688" s="77"/>
      <c r="Q688" s="77"/>
      <c r="AF688" s="78"/>
      <c r="AG688" s="78"/>
      <c r="AH688" s="78"/>
      <c r="AJ688" s="78"/>
      <c r="AK688" s="117"/>
    </row>
    <row r="689" spans="1:37" ht="15.75" customHeight="1">
      <c r="A689" s="116"/>
      <c r="B689" s="75"/>
      <c r="P689" s="77"/>
      <c r="Q689" s="77"/>
      <c r="AF689" s="78"/>
      <c r="AG689" s="78"/>
      <c r="AH689" s="78"/>
      <c r="AJ689" s="78"/>
      <c r="AK689" s="117"/>
    </row>
    <row r="690" spans="1:37" ht="15.75" customHeight="1">
      <c r="A690" s="116"/>
      <c r="B690" s="75"/>
      <c r="P690" s="77"/>
      <c r="Q690" s="77"/>
      <c r="AF690" s="78"/>
      <c r="AG690" s="78"/>
      <c r="AH690" s="78"/>
      <c r="AJ690" s="78"/>
      <c r="AK690" s="117"/>
    </row>
    <row r="691" spans="1:37" ht="15.75" customHeight="1">
      <c r="A691" s="116"/>
      <c r="B691" s="75"/>
      <c r="P691" s="77"/>
      <c r="Q691" s="77"/>
      <c r="AF691" s="78"/>
      <c r="AG691" s="78"/>
      <c r="AH691" s="78"/>
      <c r="AJ691" s="78"/>
      <c r="AK691" s="117"/>
    </row>
    <row r="692" spans="1:37" ht="15.75" customHeight="1">
      <c r="A692" s="116"/>
      <c r="B692" s="75"/>
      <c r="P692" s="77"/>
      <c r="Q692" s="77"/>
      <c r="AF692" s="78"/>
      <c r="AG692" s="78"/>
      <c r="AH692" s="78"/>
      <c r="AJ692" s="78"/>
      <c r="AK692" s="117"/>
    </row>
    <row r="693" spans="1:37" ht="15.75" customHeight="1">
      <c r="A693" s="116"/>
      <c r="B693" s="75"/>
      <c r="P693" s="77"/>
      <c r="Q693" s="77"/>
      <c r="AF693" s="78"/>
      <c r="AG693" s="78"/>
      <c r="AH693" s="78"/>
      <c r="AJ693" s="78"/>
      <c r="AK693" s="117"/>
    </row>
    <row r="694" spans="1:37" ht="15.75" customHeight="1">
      <c r="A694" s="116"/>
      <c r="B694" s="75"/>
      <c r="P694" s="77"/>
      <c r="Q694" s="77"/>
      <c r="AF694" s="78"/>
      <c r="AG694" s="78"/>
      <c r="AH694" s="78"/>
      <c r="AJ694" s="78"/>
      <c r="AK694" s="117"/>
    </row>
    <row r="695" spans="1:37" ht="15.75" customHeight="1">
      <c r="A695" s="116"/>
      <c r="B695" s="75"/>
      <c r="P695" s="77"/>
      <c r="Q695" s="77"/>
      <c r="AF695" s="78"/>
      <c r="AG695" s="78"/>
      <c r="AH695" s="78"/>
      <c r="AJ695" s="78"/>
      <c r="AK695" s="117"/>
    </row>
    <row r="696" spans="1:37" ht="15.75" customHeight="1">
      <c r="A696" s="116"/>
      <c r="B696" s="75"/>
      <c r="P696" s="77"/>
      <c r="Q696" s="77"/>
      <c r="AF696" s="78"/>
      <c r="AG696" s="78"/>
      <c r="AH696" s="78"/>
      <c r="AJ696" s="78"/>
      <c r="AK696" s="117"/>
    </row>
    <row r="697" spans="1:37" ht="15.75" customHeight="1">
      <c r="A697" s="116"/>
      <c r="B697" s="75"/>
      <c r="P697" s="77"/>
      <c r="Q697" s="77"/>
      <c r="AF697" s="78"/>
      <c r="AG697" s="78"/>
      <c r="AH697" s="78"/>
      <c r="AJ697" s="78"/>
      <c r="AK697" s="117"/>
    </row>
    <row r="698" spans="1:37" ht="15.75" customHeight="1">
      <c r="A698" s="116"/>
      <c r="B698" s="75"/>
      <c r="P698" s="77"/>
      <c r="Q698" s="77"/>
      <c r="AF698" s="78"/>
      <c r="AG698" s="78"/>
      <c r="AH698" s="78"/>
      <c r="AJ698" s="78"/>
      <c r="AK698" s="117"/>
    </row>
    <row r="699" spans="1:37" ht="15.75" customHeight="1">
      <c r="A699" s="116"/>
      <c r="B699" s="75"/>
      <c r="P699" s="77"/>
      <c r="Q699" s="77"/>
      <c r="AF699" s="78"/>
      <c r="AG699" s="78"/>
      <c r="AH699" s="78"/>
      <c r="AJ699" s="78"/>
      <c r="AK699" s="117"/>
    </row>
    <row r="700" spans="1:37" ht="15.75" customHeight="1">
      <c r="A700" s="116"/>
      <c r="B700" s="75"/>
      <c r="P700" s="77"/>
      <c r="Q700" s="77"/>
      <c r="AF700" s="78"/>
      <c r="AG700" s="78"/>
      <c r="AH700" s="78"/>
      <c r="AJ700" s="78"/>
      <c r="AK700" s="117"/>
    </row>
    <row r="701" spans="1:37" ht="15.75" customHeight="1">
      <c r="A701" s="116"/>
      <c r="B701" s="75"/>
      <c r="P701" s="77"/>
      <c r="Q701" s="77"/>
      <c r="AF701" s="78"/>
      <c r="AG701" s="78"/>
      <c r="AH701" s="78"/>
      <c r="AJ701" s="78"/>
      <c r="AK701" s="117"/>
    </row>
    <row r="702" spans="1:37" ht="15.75" customHeight="1">
      <c r="A702" s="116"/>
      <c r="B702" s="75"/>
      <c r="P702" s="77"/>
      <c r="Q702" s="77"/>
      <c r="AF702" s="78"/>
      <c r="AG702" s="78"/>
      <c r="AH702" s="78"/>
      <c r="AJ702" s="78"/>
      <c r="AK702" s="117"/>
    </row>
    <row r="703" spans="1:37" ht="15.75" customHeight="1">
      <c r="A703" s="116"/>
      <c r="B703" s="75"/>
      <c r="P703" s="77"/>
      <c r="Q703" s="77"/>
      <c r="AF703" s="78"/>
      <c r="AG703" s="78"/>
      <c r="AH703" s="78"/>
      <c r="AJ703" s="78"/>
      <c r="AK703" s="117"/>
    </row>
    <row r="704" spans="1:37" ht="15.75" customHeight="1">
      <c r="A704" s="116"/>
      <c r="B704" s="75"/>
      <c r="P704" s="77"/>
      <c r="Q704" s="77"/>
      <c r="AF704" s="78"/>
      <c r="AG704" s="78"/>
      <c r="AH704" s="78"/>
      <c r="AJ704" s="78"/>
      <c r="AK704" s="117"/>
    </row>
    <row r="705" spans="1:37" ht="15.75" customHeight="1">
      <c r="A705" s="116"/>
      <c r="B705" s="75"/>
      <c r="P705" s="77"/>
      <c r="Q705" s="77"/>
      <c r="AF705" s="78"/>
      <c r="AG705" s="78"/>
      <c r="AH705" s="78"/>
      <c r="AJ705" s="78"/>
      <c r="AK705" s="117"/>
    </row>
    <row r="706" spans="1:37" ht="15.75" customHeight="1">
      <c r="A706" s="116"/>
      <c r="B706" s="75"/>
      <c r="P706" s="77"/>
      <c r="Q706" s="77"/>
      <c r="AF706" s="78"/>
      <c r="AG706" s="78"/>
      <c r="AH706" s="78"/>
      <c r="AJ706" s="78"/>
      <c r="AK706" s="117"/>
    </row>
    <row r="707" spans="1:37" ht="15.75" customHeight="1">
      <c r="A707" s="116"/>
      <c r="B707" s="75"/>
      <c r="P707" s="77"/>
      <c r="Q707" s="77"/>
      <c r="AF707" s="78"/>
      <c r="AG707" s="78"/>
      <c r="AH707" s="78"/>
      <c r="AJ707" s="78"/>
      <c r="AK707" s="117"/>
    </row>
    <row r="708" spans="1:37" ht="15.75" customHeight="1">
      <c r="A708" s="116"/>
      <c r="B708" s="75"/>
      <c r="P708" s="77"/>
      <c r="Q708" s="77"/>
      <c r="AF708" s="78"/>
      <c r="AG708" s="78"/>
      <c r="AH708" s="78"/>
      <c r="AJ708" s="78"/>
      <c r="AK708" s="117"/>
    </row>
    <row r="709" spans="1:37" ht="15.75" customHeight="1">
      <c r="A709" s="116"/>
      <c r="B709" s="75"/>
      <c r="P709" s="77"/>
      <c r="Q709" s="77"/>
      <c r="AF709" s="78"/>
      <c r="AG709" s="78"/>
      <c r="AH709" s="78"/>
      <c r="AJ709" s="78"/>
      <c r="AK709" s="117"/>
    </row>
    <row r="710" spans="1:37" ht="15.75" customHeight="1">
      <c r="A710" s="116"/>
      <c r="B710" s="75"/>
      <c r="P710" s="77"/>
      <c r="Q710" s="77"/>
      <c r="AF710" s="78"/>
      <c r="AG710" s="78"/>
      <c r="AH710" s="78"/>
      <c r="AJ710" s="78"/>
      <c r="AK710" s="117"/>
    </row>
    <row r="711" spans="1:37" ht="15.75" customHeight="1">
      <c r="A711" s="116"/>
      <c r="B711" s="75"/>
      <c r="P711" s="77"/>
      <c r="Q711" s="77"/>
      <c r="AF711" s="78"/>
      <c r="AG711" s="78"/>
      <c r="AH711" s="78"/>
      <c r="AJ711" s="78"/>
      <c r="AK711" s="117"/>
    </row>
    <row r="712" spans="1:37" ht="15.75" customHeight="1">
      <c r="A712" s="116"/>
      <c r="B712" s="75"/>
      <c r="P712" s="77"/>
      <c r="Q712" s="77"/>
      <c r="AF712" s="78"/>
      <c r="AG712" s="78"/>
      <c r="AH712" s="78"/>
      <c r="AJ712" s="78"/>
      <c r="AK712" s="117"/>
    </row>
    <row r="713" spans="1:37" ht="15.75" customHeight="1">
      <c r="A713" s="116"/>
      <c r="B713" s="75"/>
      <c r="P713" s="77"/>
      <c r="Q713" s="77"/>
      <c r="AF713" s="78"/>
      <c r="AG713" s="78"/>
      <c r="AH713" s="78"/>
      <c r="AJ713" s="78"/>
      <c r="AK713" s="117"/>
    </row>
    <row r="714" spans="1:37" ht="15.75" customHeight="1">
      <c r="A714" s="116"/>
      <c r="B714" s="75"/>
      <c r="P714" s="77"/>
      <c r="Q714" s="77"/>
      <c r="AF714" s="78"/>
      <c r="AG714" s="78"/>
      <c r="AH714" s="78"/>
      <c r="AJ714" s="78"/>
      <c r="AK714" s="117"/>
    </row>
    <row r="715" spans="1:37" ht="15.75" customHeight="1">
      <c r="A715" s="116"/>
      <c r="B715" s="75"/>
      <c r="P715" s="77"/>
      <c r="Q715" s="77"/>
      <c r="AF715" s="78"/>
      <c r="AG715" s="78"/>
      <c r="AH715" s="78"/>
      <c r="AJ715" s="78"/>
      <c r="AK715" s="117"/>
    </row>
    <row r="716" spans="1:37" ht="15.75" customHeight="1">
      <c r="A716" s="116"/>
      <c r="B716" s="75"/>
      <c r="P716" s="77"/>
      <c r="Q716" s="77"/>
      <c r="AF716" s="78"/>
      <c r="AG716" s="78"/>
      <c r="AH716" s="78"/>
      <c r="AJ716" s="78"/>
      <c r="AK716" s="117"/>
    </row>
    <row r="717" spans="1:37" ht="15.75" customHeight="1">
      <c r="A717" s="116"/>
      <c r="B717" s="75"/>
      <c r="P717" s="77"/>
      <c r="Q717" s="77"/>
      <c r="AF717" s="78"/>
      <c r="AG717" s="78"/>
      <c r="AH717" s="78"/>
      <c r="AJ717" s="78"/>
      <c r="AK717" s="117"/>
    </row>
    <row r="718" spans="1:37" ht="15.75" customHeight="1">
      <c r="A718" s="116"/>
      <c r="B718" s="75"/>
      <c r="P718" s="77"/>
      <c r="Q718" s="77"/>
      <c r="AF718" s="78"/>
      <c r="AG718" s="78"/>
      <c r="AH718" s="78"/>
      <c r="AJ718" s="78"/>
      <c r="AK718" s="117"/>
    </row>
    <row r="719" spans="1:37" ht="15.75" customHeight="1">
      <c r="A719" s="116"/>
      <c r="B719" s="75"/>
      <c r="P719" s="77"/>
      <c r="Q719" s="77"/>
      <c r="AF719" s="78"/>
      <c r="AG719" s="78"/>
      <c r="AH719" s="78"/>
      <c r="AJ719" s="78"/>
      <c r="AK719" s="117"/>
    </row>
    <row r="720" spans="1:37" ht="15.75" customHeight="1">
      <c r="A720" s="116"/>
      <c r="B720" s="75"/>
      <c r="P720" s="77"/>
      <c r="Q720" s="77"/>
      <c r="AF720" s="78"/>
      <c r="AG720" s="78"/>
      <c r="AH720" s="78"/>
      <c r="AJ720" s="78"/>
      <c r="AK720" s="117"/>
    </row>
    <row r="721" spans="1:37" ht="15.75" customHeight="1">
      <c r="A721" s="116"/>
      <c r="B721" s="75"/>
      <c r="P721" s="77"/>
      <c r="Q721" s="77"/>
      <c r="AF721" s="78"/>
      <c r="AG721" s="78"/>
      <c r="AH721" s="78"/>
      <c r="AJ721" s="78"/>
      <c r="AK721" s="117"/>
    </row>
    <row r="722" spans="1:37" ht="15.75" customHeight="1">
      <c r="A722" s="116"/>
      <c r="B722" s="75"/>
      <c r="P722" s="77"/>
      <c r="Q722" s="77"/>
      <c r="AF722" s="78"/>
      <c r="AG722" s="78"/>
      <c r="AH722" s="78"/>
      <c r="AJ722" s="78"/>
      <c r="AK722" s="117"/>
    </row>
    <row r="723" spans="1:37" ht="15.75" customHeight="1">
      <c r="A723" s="116"/>
      <c r="B723" s="75"/>
      <c r="P723" s="77"/>
      <c r="Q723" s="77"/>
      <c r="AF723" s="78"/>
      <c r="AG723" s="78"/>
      <c r="AH723" s="78"/>
      <c r="AJ723" s="78"/>
      <c r="AK723" s="117"/>
    </row>
    <row r="724" spans="1:37" ht="15.75" customHeight="1">
      <c r="A724" s="116"/>
      <c r="B724" s="75"/>
      <c r="P724" s="77"/>
      <c r="Q724" s="77"/>
      <c r="AF724" s="78"/>
      <c r="AG724" s="78"/>
      <c r="AH724" s="78"/>
      <c r="AJ724" s="78"/>
      <c r="AK724" s="117"/>
    </row>
    <row r="725" spans="1:37" ht="15.75" customHeight="1">
      <c r="A725" s="116"/>
      <c r="B725" s="75"/>
      <c r="P725" s="77"/>
      <c r="Q725" s="77"/>
      <c r="AF725" s="78"/>
      <c r="AG725" s="78"/>
      <c r="AH725" s="78"/>
      <c r="AJ725" s="78"/>
      <c r="AK725" s="117"/>
    </row>
    <row r="726" spans="1:37" ht="15.75" customHeight="1">
      <c r="A726" s="116"/>
      <c r="B726" s="75"/>
      <c r="P726" s="77"/>
      <c r="Q726" s="77"/>
      <c r="AF726" s="78"/>
      <c r="AG726" s="78"/>
      <c r="AH726" s="78"/>
      <c r="AJ726" s="78"/>
      <c r="AK726" s="117"/>
    </row>
    <row r="727" spans="1:37" ht="15.75" customHeight="1">
      <c r="A727" s="116"/>
      <c r="B727" s="75"/>
      <c r="P727" s="77"/>
      <c r="Q727" s="77"/>
      <c r="AF727" s="78"/>
      <c r="AG727" s="78"/>
      <c r="AH727" s="78"/>
      <c r="AJ727" s="78"/>
      <c r="AK727" s="117"/>
    </row>
    <row r="728" spans="1:37" ht="15.75" customHeight="1">
      <c r="A728" s="116"/>
      <c r="B728" s="75"/>
      <c r="P728" s="77"/>
      <c r="Q728" s="77"/>
      <c r="AF728" s="78"/>
      <c r="AG728" s="78"/>
      <c r="AH728" s="78"/>
      <c r="AJ728" s="78"/>
      <c r="AK728" s="117"/>
    </row>
    <row r="729" spans="1:37" ht="15.75" customHeight="1">
      <c r="A729" s="116"/>
      <c r="B729" s="75"/>
      <c r="P729" s="77"/>
      <c r="Q729" s="77"/>
      <c r="AF729" s="78"/>
      <c r="AG729" s="78"/>
      <c r="AH729" s="78"/>
      <c r="AJ729" s="78"/>
      <c r="AK729" s="117"/>
    </row>
    <row r="730" spans="1:37" ht="15.75" customHeight="1">
      <c r="A730" s="116"/>
      <c r="B730" s="75"/>
      <c r="P730" s="77"/>
      <c r="Q730" s="77"/>
      <c r="AF730" s="78"/>
      <c r="AG730" s="78"/>
      <c r="AH730" s="78"/>
      <c r="AJ730" s="78"/>
      <c r="AK730" s="117"/>
    </row>
    <row r="731" spans="1:37" ht="15.75" customHeight="1">
      <c r="A731" s="116"/>
      <c r="B731" s="75"/>
      <c r="P731" s="77"/>
      <c r="Q731" s="77"/>
      <c r="AF731" s="78"/>
      <c r="AG731" s="78"/>
      <c r="AH731" s="78"/>
      <c r="AJ731" s="78"/>
      <c r="AK731" s="117"/>
    </row>
    <row r="732" spans="1:37" ht="15.75" customHeight="1">
      <c r="A732" s="116"/>
      <c r="B732" s="75"/>
      <c r="P732" s="77"/>
      <c r="Q732" s="77"/>
      <c r="AF732" s="78"/>
      <c r="AG732" s="78"/>
      <c r="AH732" s="78"/>
      <c r="AJ732" s="78"/>
      <c r="AK732" s="117"/>
    </row>
    <row r="733" spans="1:37" ht="15.75" customHeight="1">
      <c r="A733" s="116"/>
      <c r="B733" s="75"/>
      <c r="P733" s="77"/>
      <c r="Q733" s="77"/>
      <c r="AF733" s="78"/>
      <c r="AG733" s="78"/>
      <c r="AH733" s="78"/>
      <c r="AJ733" s="78"/>
      <c r="AK733" s="117"/>
    </row>
    <row r="734" spans="1:37" ht="15.75" customHeight="1">
      <c r="A734" s="116"/>
      <c r="B734" s="75"/>
      <c r="P734" s="77"/>
      <c r="Q734" s="77"/>
      <c r="AF734" s="78"/>
      <c r="AG734" s="78"/>
      <c r="AH734" s="78"/>
      <c r="AJ734" s="78"/>
      <c r="AK734" s="117"/>
    </row>
    <row r="735" spans="1:37" ht="15.75" customHeight="1">
      <c r="A735" s="116"/>
      <c r="B735" s="75"/>
      <c r="P735" s="77"/>
      <c r="Q735" s="77"/>
      <c r="AF735" s="78"/>
      <c r="AG735" s="78"/>
      <c r="AH735" s="78"/>
      <c r="AJ735" s="78"/>
      <c r="AK735" s="117"/>
    </row>
    <row r="736" spans="1:37" ht="15.75" customHeight="1">
      <c r="A736" s="116"/>
      <c r="B736" s="75"/>
      <c r="P736" s="77"/>
      <c r="Q736" s="77"/>
      <c r="AF736" s="78"/>
      <c r="AG736" s="78"/>
      <c r="AH736" s="78"/>
      <c r="AJ736" s="78"/>
      <c r="AK736" s="117"/>
    </row>
    <row r="737" spans="1:37" ht="15.75" customHeight="1">
      <c r="A737" s="116"/>
      <c r="B737" s="75"/>
      <c r="P737" s="77"/>
      <c r="Q737" s="77"/>
      <c r="AF737" s="78"/>
      <c r="AG737" s="78"/>
      <c r="AH737" s="78"/>
      <c r="AJ737" s="78"/>
      <c r="AK737" s="117"/>
    </row>
    <row r="738" spans="1:37" ht="15.75" customHeight="1">
      <c r="A738" s="116"/>
      <c r="B738" s="75"/>
      <c r="P738" s="77"/>
      <c r="Q738" s="77"/>
      <c r="AF738" s="78"/>
      <c r="AG738" s="78"/>
      <c r="AH738" s="78"/>
      <c r="AJ738" s="78"/>
      <c r="AK738" s="117"/>
    </row>
    <row r="739" spans="1:37" ht="15.75" customHeight="1">
      <c r="A739" s="116"/>
      <c r="B739" s="75"/>
      <c r="P739" s="77"/>
      <c r="Q739" s="77"/>
      <c r="AF739" s="78"/>
      <c r="AG739" s="78"/>
      <c r="AH739" s="78"/>
      <c r="AJ739" s="78"/>
      <c r="AK739" s="117"/>
    </row>
    <row r="740" spans="1:37" ht="15.75" customHeight="1">
      <c r="A740" s="116"/>
      <c r="B740" s="75"/>
      <c r="P740" s="77"/>
      <c r="Q740" s="77"/>
      <c r="AF740" s="78"/>
      <c r="AG740" s="78"/>
      <c r="AH740" s="78"/>
      <c r="AJ740" s="78"/>
      <c r="AK740" s="117"/>
    </row>
    <row r="741" spans="1:37" ht="15.75" customHeight="1">
      <c r="A741" s="116"/>
      <c r="B741" s="75"/>
      <c r="P741" s="77"/>
      <c r="Q741" s="77"/>
      <c r="AF741" s="78"/>
      <c r="AG741" s="78"/>
      <c r="AH741" s="78"/>
      <c r="AJ741" s="78"/>
      <c r="AK741" s="117"/>
    </row>
    <row r="742" spans="1:37" ht="15.75" customHeight="1">
      <c r="A742" s="116"/>
      <c r="B742" s="75"/>
      <c r="P742" s="77"/>
      <c r="Q742" s="77"/>
      <c r="AF742" s="78"/>
      <c r="AG742" s="78"/>
      <c r="AH742" s="78"/>
      <c r="AJ742" s="78"/>
      <c r="AK742" s="117"/>
    </row>
    <row r="743" spans="1:37" ht="15.75" customHeight="1">
      <c r="A743" s="116"/>
      <c r="B743" s="75"/>
      <c r="P743" s="77"/>
      <c r="Q743" s="77"/>
      <c r="AF743" s="78"/>
      <c r="AG743" s="78"/>
      <c r="AH743" s="78"/>
      <c r="AJ743" s="78"/>
      <c r="AK743" s="117"/>
    </row>
    <row r="744" spans="1:37" ht="15.75" customHeight="1">
      <c r="A744" s="116"/>
      <c r="B744" s="75"/>
      <c r="P744" s="77"/>
      <c r="Q744" s="77"/>
      <c r="AF744" s="78"/>
      <c r="AG744" s="78"/>
      <c r="AH744" s="78"/>
      <c r="AJ744" s="78"/>
      <c r="AK744" s="117"/>
    </row>
    <row r="745" spans="1:37" ht="15.75" customHeight="1">
      <c r="A745" s="116"/>
      <c r="B745" s="75"/>
      <c r="P745" s="77"/>
      <c r="Q745" s="77"/>
      <c r="AF745" s="78"/>
      <c r="AG745" s="78"/>
      <c r="AH745" s="78"/>
      <c r="AJ745" s="78"/>
      <c r="AK745" s="117"/>
    </row>
    <row r="746" spans="1:37" ht="15.75" customHeight="1">
      <c r="A746" s="116"/>
      <c r="B746" s="75"/>
      <c r="P746" s="77"/>
      <c r="Q746" s="77"/>
      <c r="AF746" s="78"/>
      <c r="AG746" s="78"/>
      <c r="AH746" s="78"/>
      <c r="AJ746" s="78"/>
      <c r="AK746" s="117"/>
    </row>
    <row r="747" spans="1:37" ht="15.75" customHeight="1">
      <c r="A747" s="116"/>
      <c r="B747" s="75"/>
      <c r="P747" s="77"/>
      <c r="Q747" s="77"/>
      <c r="AF747" s="78"/>
      <c r="AG747" s="78"/>
      <c r="AH747" s="78"/>
      <c r="AJ747" s="78"/>
      <c r="AK747" s="117"/>
    </row>
    <row r="748" spans="1:37" ht="15.75" customHeight="1">
      <c r="A748" s="116"/>
      <c r="B748" s="75"/>
      <c r="P748" s="77"/>
      <c r="Q748" s="77"/>
      <c r="AF748" s="78"/>
      <c r="AG748" s="78"/>
      <c r="AH748" s="78"/>
      <c r="AJ748" s="78"/>
      <c r="AK748" s="117"/>
    </row>
    <row r="749" spans="1:37" ht="15.75" customHeight="1">
      <c r="A749" s="116"/>
      <c r="B749" s="75"/>
      <c r="P749" s="77"/>
      <c r="Q749" s="77"/>
      <c r="AF749" s="78"/>
      <c r="AG749" s="78"/>
      <c r="AH749" s="78"/>
      <c r="AJ749" s="78"/>
      <c r="AK749" s="117"/>
    </row>
    <row r="750" spans="1:37" ht="15.75" customHeight="1">
      <c r="A750" s="116"/>
      <c r="B750" s="75"/>
      <c r="P750" s="77"/>
      <c r="Q750" s="77"/>
      <c r="AF750" s="78"/>
      <c r="AG750" s="78"/>
      <c r="AH750" s="78"/>
      <c r="AJ750" s="78"/>
      <c r="AK750" s="117"/>
    </row>
    <row r="751" spans="1:37" ht="15.75" customHeight="1">
      <c r="A751" s="116"/>
      <c r="B751" s="75"/>
      <c r="P751" s="77"/>
      <c r="Q751" s="77"/>
      <c r="AF751" s="78"/>
      <c r="AG751" s="78"/>
      <c r="AH751" s="78"/>
      <c r="AJ751" s="78"/>
      <c r="AK751" s="117"/>
    </row>
    <row r="752" spans="1:37" ht="15.75" customHeight="1">
      <c r="A752" s="116"/>
      <c r="B752" s="75"/>
      <c r="P752" s="77"/>
      <c r="Q752" s="77"/>
      <c r="AF752" s="78"/>
      <c r="AG752" s="78"/>
      <c r="AH752" s="78"/>
      <c r="AJ752" s="78"/>
      <c r="AK752" s="117"/>
    </row>
    <row r="753" spans="1:37" ht="15.75" customHeight="1">
      <c r="A753" s="116"/>
      <c r="B753" s="75"/>
      <c r="P753" s="77"/>
      <c r="Q753" s="77"/>
      <c r="AF753" s="78"/>
      <c r="AG753" s="78"/>
      <c r="AH753" s="78"/>
      <c r="AJ753" s="78"/>
      <c r="AK753" s="117"/>
    </row>
    <row r="754" spans="1:37" ht="15.75" customHeight="1">
      <c r="A754" s="116"/>
      <c r="B754" s="75"/>
      <c r="P754" s="77"/>
      <c r="Q754" s="77"/>
      <c r="AF754" s="78"/>
      <c r="AG754" s="78"/>
      <c r="AH754" s="78"/>
      <c r="AJ754" s="78"/>
      <c r="AK754" s="117"/>
    </row>
    <row r="755" spans="1:37" ht="15.75" customHeight="1">
      <c r="A755" s="116"/>
      <c r="B755" s="75"/>
      <c r="P755" s="77"/>
      <c r="Q755" s="77"/>
      <c r="AF755" s="78"/>
      <c r="AG755" s="78"/>
      <c r="AH755" s="78"/>
      <c r="AJ755" s="78"/>
      <c r="AK755" s="117"/>
    </row>
    <row r="756" spans="1:37" ht="15.75" customHeight="1">
      <c r="A756" s="116"/>
      <c r="B756" s="75"/>
      <c r="P756" s="77"/>
      <c r="Q756" s="77"/>
      <c r="AF756" s="78"/>
      <c r="AG756" s="78"/>
      <c r="AH756" s="78"/>
      <c r="AJ756" s="78"/>
      <c r="AK756" s="117"/>
    </row>
    <row r="757" spans="1:37" ht="15.75" customHeight="1">
      <c r="A757" s="116"/>
      <c r="B757" s="75"/>
      <c r="P757" s="77"/>
      <c r="Q757" s="77"/>
      <c r="AF757" s="78"/>
      <c r="AG757" s="78"/>
      <c r="AH757" s="78"/>
      <c r="AJ757" s="78"/>
      <c r="AK757" s="117"/>
    </row>
    <row r="758" spans="1:37" ht="15.75" customHeight="1">
      <c r="A758" s="116"/>
      <c r="B758" s="75"/>
      <c r="P758" s="77"/>
      <c r="Q758" s="77"/>
      <c r="AF758" s="78"/>
      <c r="AG758" s="78"/>
      <c r="AH758" s="78"/>
      <c r="AJ758" s="78"/>
      <c r="AK758" s="117"/>
    </row>
    <row r="759" spans="1:37" ht="15.75" customHeight="1">
      <c r="A759" s="116"/>
      <c r="B759" s="75"/>
      <c r="P759" s="77"/>
      <c r="Q759" s="77"/>
      <c r="AF759" s="78"/>
      <c r="AG759" s="78"/>
      <c r="AH759" s="78"/>
      <c r="AJ759" s="78"/>
      <c r="AK759" s="117"/>
    </row>
    <row r="760" spans="1:37" ht="15.75" customHeight="1">
      <c r="A760" s="116"/>
      <c r="B760" s="75"/>
      <c r="P760" s="77"/>
      <c r="Q760" s="77"/>
      <c r="AF760" s="78"/>
      <c r="AG760" s="78"/>
      <c r="AH760" s="78"/>
      <c r="AJ760" s="78"/>
      <c r="AK760" s="117"/>
    </row>
    <row r="761" spans="1:37" ht="15.75" customHeight="1">
      <c r="A761" s="116"/>
      <c r="B761" s="75"/>
      <c r="P761" s="77"/>
      <c r="Q761" s="77"/>
      <c r="AF761" s="78"/>
      <c r="AG761" s="78"/>
      <c r="AH761" s="78"/>
      <c r="AJ761" s="78"/>
      <c r="AK761" s="117"/>
    </row>
    <row r="762" spans="1:37" ht="15.75" customHeight="1">
      <c r="A762" s="116"/>
      <c r="B762" s="75"/>
      <c r="P762" s="77"/>
      <c r="Q762" s="77"/>
      <c r="AF762" s="78"/>
      <c r="AG762" s="78"/>
      <c r="AH762" s="78"/>
      <c r="AJ762" s="78"/>
      <c r="AK762" s="117"/>
    </row>
    <row r="763" spans="1:37" ht="15.75" customHeight="1">
      <c r="A763" s="116"/>
      <c r="B763" s="75"/>
      <c r="P763" s="77"/>
      <c r="Q763" s="77"/>
      <c r="AF763" s="78"/>
      <c r="AG763" s="78"/>
      <c r="AH763" s="78"/>
      <c r="AJ763" s="78"/>
      <c r="AK763" s="117"/>
    </row>
    <row r="764" spans="1:37" ht="15.75" customHeight="1">
      <c r="A764" s="116"/>
      <c r="B764" s="75"/>
      <c r="P764" s="77"/>
      <c r="Q764" s="77"/>
      <c r="AF764" s="78"/>
      <c r="AG764" s="78"/>
      <c r="AH764" s="78"/>
      <c r="AJ764" s="78"/>
      <c r="AK764" s="117"/>
    </row>
    <row r="765" spans="1:37" ht="15.75" customHeight="1">
      <c r="A765" s="116"/>
      <c r="B765" s="75"/>
      <c r="P765" s="77"/>
      <c r="Q765" s="77"/>
      <c r="AF765" s="78"/>
      <c r="AG765" s="78"/>
      <c r="AH765" s="78"/>
      <c r="AJ765" s="78"/>
      <c r="AK765" s="117"/>
    </row>
    <row r="766" spans="1:37" ht="15.75" customHeight="1">
      <c r="A766" s="116"/>
      <c r="B766" s="75"/>
      <c r="P766" s="77"/>
      <c r="Q766" s="77"/>
      <c r="AF766" s="78"/>
      <c r="AG766" s="78"/>
      <c r="AH766" s="78"/>
      <c r="AJ766" s="78"/>
      <c r="AK766" s="117"/>
    </row>
    <row r="767" spans="1:37" ht="15.75" customHeight="1">
      <c r="A767" s="116"/>
      <c r="B767" s="75"/>
      <c r="P767" s="77"/>
      <c r="Q767" s="77"/>
      <c r="AF767" s="78"/>
      <c r="AG767" s="78"/>
      <c r="AH767" s="78"/>
      <c r="AJ767" s="78"/>
      <c r="AK767" s="117"/>
    </row>
    <row r="768" spans="1:37" ht="15.75" customHeight="1">
      <c r="A768" s="116"/>
      <c r="B768" s="75"/>
      <c r="P768" s="77"/>
      <c r="Q768" s="77"/>
      <c r="AF768" s="78"/>
      <c r="AG768" s="78"/>
      <c r="AH768" s="78"/>
      <c r="AJ768" s="78"/>
      <c r="AK768" s="117"/>
    </row>
    <row r="769" spans="1:37" ht="15.75" customHeight="1">
      <c r="A769" s="116"/>
      <c r="B769" s="75"/>
      <c r="P769" s="77"/>
      <c r="Q769" s="77"/>
      <c r="AF769" s="78"/>
      <c r="AG769" s="78"/>
      <c r="AH769" s="78"/>
      <c r="AJ769" s="78"/>
      <c r="AK769" s="117"/>
    </row>
    <row r="770" spans="1:37" ht="15.75" customHeight="1">
      <c r="A770" s="116"/>
      <c r="B770" s="75"/>
      <c r="P770" s="77"/>
      <c r="Q770" s="77"/>
      <c r="AF770" s="78"/>
      <c r="AG770" s="78"/>
      <c r="AH770" s="78"/>
      <c r="AJ770" s="78"/>
      <c r="AK770" s="117"/>
    </row>
    <row r="771" spans="1:37" ht="15.75" customHeight="1">
      <c r="A771" s="116"/>
      <c r="B771" s="75"/>
      <c r="P771" s="77"/>
      <c r="Q771" s="77"/>
      <c r="AF771" s="78"/>
      <c r="AG771" s="78"/>
      <c r="AH771" s="78"/>
      <c r="AJ771" s="78"/>
      <c r="AK771" s="117"/>
    </row>
    <row r="772" spans="1:37" ht="15.75" customHeight="1">
      <c r="A772" s="116"/>
      <c r="B772" s="75"/>
      <c r="P772" s="77"/>
      <c r="Q772" s="77"/>
      <c r="AF772" s="78"/>
      <c r="AG772" s="78"/>
      <c r="AH772" s="78"/>
      <c r="AJ772" s="78"/>
      <c r="AK772" s="117"/>
    </row>
    <row r="773" spans="1:37" ht="15.75" customHeight="1">
      <c r="A773" s="116"/>
      <c r="B773" s="75"/>
      <c r="P773" s="77"/>
      <c r="Q773" s="77"/>
      <c r="AF773" s="78"/>
      <c r="AG773" s="78"/>
      <c r="AH773" s="78"/>
      <c r="AJ773" s="78"/>
      <c r="AK773" s="117"/>
    </row>
    <row r="774" spans="1:37" ht="15.75" customHeight="1">
      <c r="A774" s="116"/>
      <c r="B774" s="75"/>
      <c r="P774" s="77"/>
      <c r="Q774" s="77"/>
      <c r="AF774" s="78"/>
      <c r="AG774" s="78"/>
      <c r="AH774" s="78"/>
      <c r="AJ774" s="78"/>
      <c r="AK774" s="117"/>
    </row>
    <row r="775" spans="1:37" ht="15.75" customHeight="1">
      <c r="A775" s="116"/>
      <c r="B775" s="75"/>
      <c r="P775" s="77"/>
      <c r="Q775" s="77"/>
      <c r="AF775" s="78"/>
      <c r="AG775" s="78"/>
      <c r="AH775" s="78"/>
      <c r="AJ775" s="78"/>
      <c r="AK775" s="117"/>
    </row>
    <row r="776" spans="1:37" ht="15.75" customHeight="1">
      <c r="A776" s="116"/>
      <c r="B776" s="75"/>
      <c r="P776" s="77"/>
      <c r="Q776" s="77"/>
      <c r="AF776" s="78"/>
      <c r="AG776" s="78"/>
      <c r="AH776" s="78"/>
      <c r="AJ776" s="78"/>
      <c r="AK776" s="117"/>
    </row>
    <row r="777" spans="1:37" ht="15.75" customHeight="1">
      <c r="A777" s="116"/>
      <c r="B777" s="75"/>
      <c r="P777" s="77"/>
      <c r="Q777" s="77"/>
      <c r="AF777" s="78"/>
      <c r="AG777" s="78"/>
      <c r="AH777" s="78"/>
      <c r="AJ777" s="78"/>
      <c r="AK777" s="117"/>
    </row>
    <row r="778" spans="1:37" ht="15.75" customHeight="1">
      <c r="A778" s="116"/>
      <c r="B778" s="75"/>
      <c r="P778" s="77"/>
      <c r="Q778" s="77"/>
      <c r="AF778" s="78"/>
      <c r="AG778" s="78"/>
      <c r="AH778" s="78"/>
      <c r="AJ778" s="78"/>
      <c r="AK778" s="117"/>
    </row>
    <row r="779" spans="1:37" ht="15.75" customHeight="1">
      <c r="A779" s="116"/>
      <c r="B779" s="75"/>
      <c r="P779" s="77"/>
      <c r="Q779" s="77"/>
      <c r="AF779" s="78"/>
      <c r="AG779" s="78"/>
      <c r="AH779" s="78"/>
      <c r="AJ779" s="78"/>
      <c r="AK779" s="117"/>
    </row>
    <row r="780" spans="1:37" ht="15.75" customHeight="1">
      <c r="A780" s="116"/>
      <c r="B780" s="75"/>
      <c r="P780" s="77"/>
      <c r="Q780" s="77"/>
      <c r="AF780" s="78"/>
      <c r="AG780" s="78"/>
      <c r="AH780" s="78"/>
      <c r="AJ780" s="78"/>
      <c r="AK780" s="117"/>
    </row>
    <row r="781" spans="1:37" ht="15.75" customHeight="1">
      <c r="A781" s="116"/>
      <c r="B781" s="75"/>
      <c r="P781" s="77"/>
      <c r="Q781" s="77"/>
      <c r="AF781" s="78"/>
      <c r="AG781" s="78"/>
      <c r="AH781" s="78"/>
      <c r="AJ781" s="78"/>
      <c r="AK781" s="117"/>
    </row>
    <row r="782" spans="1:37" ht="15.75" customHeight="1">
      <c r="A782" s="116"/>
      <c r="B782" s="75"/>
      <c r="P782" s="77"/>
      <c r="Q782" s="77"/>
      <c r="AF782" s="78"/>
      <c r="AG782" s="78"/>
      <c r="AH782" s="78"/>
      <c r="AJ782" s="78"/>
      <c r="AK782" s="117"/>
    </row>
    <row r="783" spans="1:37" ht="15.75" customHeight="1">
      <c r="A783" s="116"/>
      <c r="B783" s="75"/>
      <c r="P783" s="77"/>
      <c r="Q783" s="77"/>
      <c r="AF783" s="78"/>
      <c r="AG783" s="78"/>
      <c r="AH783" s="78"/>
      <c r="AJ783" s="78"/>
      <c r="AK783" s="117"/>
    </row>
    <row r="784" spans="1:37" ht="15.75" customHeight="1">
      <c r="A784" s="116"/>
      <c r="B784" s="75"/>
      <c r="P784" s="77"/>
      <c r="Q784" s="77"/>
      <c r="AF784" s="78"/>
      <c r="AG784" s="78"/>
      <c r="AH784" s="78"/>
      <c r="AJ784" s="78"/>
      <c r="AK784" s="117"/>
    </row>
    <row r="785" spans="1:37" ht="15.75" customHeight="1">
      <c r="A785" s="116"/>
      <c r="B785" s="75"/>
      <c r="P785" s="77"/>
      <c r="Q785" s="77"/>
      <c r="AF785" s="78"/>
      <c r="AG785" s="78"/>
      <c r="AH785" s="78"/>
      <c r="AJ785" s="78"/>
      <c r="AK785" s="117"/>
    </row>
    <row r="786" spans="1:37" ht="15.75" customHeight="1">
      <c r="A786" s="116"/>
      <c r="B786" s="75"/>
      <c r="P786" s="77"/>
      <c r="Q786" s="77"/>
      <c r="AF786" s="78"/>
      <c r="AG786" s="78"/>
      <c r="AH786" s="78"/>
      <c r="AJ786" s="78"/>
      <c r="AK786" s="117"/>
    </row>
    <row r="787" spans="1:37" ht="15.75" customHeight="1">
      <c r="A787" s="116"/>
      <c r="B787" s="75"/>
      <c r="P787" s="77"/>
      <c r="Q787" s="77"/>
      <c r="AF787" s="78"/>
      <c r="AG787" s="78"/>
      <c r="AH787" s="78"/>
      <c r="AJ787" s="78"/>
      <c r="AK787" s="117"/>
    </row>
    <row r="788" spans="1:37" ht="15.75" customHeight="1">
      <c r="A788" s="116"/>
      <c r="B788" s="75"/>
      <c r="P788" s="77"/>
      <c r="Q788" s="77"/>
      <c r="AF788" s="78"/>
      <c r="AG788" s="78"/>
      <c r="AH788" s="78"/>
      <c r="AJ788" s="78"/>
      <c r="AK788" s="117"/>
    </row>
    <row r="789" spans="1:37" ht="15.75" customHeight="1">
      <c r="A789" s="116"/>
      <c r="B789" s="75"/>
      <c r="P789" s="77"/>
      <c r="Q789" s="77"/>
      <c r="AF789" s="78"/>
      <c r="AG789" s="78"/>
      <c r="AH789" s="78"/>
      <c r="AJ789" s="78"/>
      <c r="AK789" s="117"/>
    </row>
    <row r="790" spans="1:37" ht="15.75" customHeight="1">
      <c r="A790" s="116"/>
      <c r="B790" s="75"/>
      <c r="P790" s="77"/>
      <c r="Q790" s="77"/>
      <c r="AF790" s="78"/>
      <c r="AG790" s="78"/>
      <c r="AH790" s="78"/>
      <c r="AJ790" s="78"/>
      <c r="AK790" s="117"/>
    </row>
    <row r="791" spans="1:37" ht="15.75" customHeight="1">
      <c r="A791" s="116"/>
      <c r="B791" s="75"/>
      <c r="P791" s="77"/>
      <c r="Q791" s="77"/>
      <c r="AF791" s="78"/>
      <c r="AG791" s="78"/>
      <c r="AH791" s="78"/>
      <c r="AJ791" s="78"/>
      <c r="AK791" s="117"/>
    </row>
    <row r="792" spans="1:37" ht="15.75" customHeight="1">
      <c r="A792" s="116"/>
      <c r="B792" s="75"/>
      <c r="P792" s="77"/>
      <c r="Q792" s="77"/>
      <c r="AF792" s="78"/>
      <c r="AG792" s="78"/>
      <c r="AH792" s="78"/>
      <c r="AJ792" s="78"/>
      <c r="AK792" s="117"/>
    </row>
    <row r="793" spans="1:37" ht="15.75" customHeight="1">
      <c r="A793" s="116"/>
      <c r="B793" s="75"/>
      <c r="P793" s="77"/>
      <c r="Q793" s="77"/>
      <c r="AF793" s="78"/>
      <c r="AG793" s="78"/>
      <c r="AH793" s="78"/>
      <c r="AJ793" s="78"/>
      <c r="AK793" s="117"/>
    </row>
    <row r="794" spans="1:37" ht="15.75" customHeight="1">
      <c r="A794" s="116"/>
      <c r="B794" s="75"/>
      <c r="P794" s="77"/>
      <c r="Q794" s="77"/>
      <c r="AF794" s="78"/>
      <c r="AG794" s="78"/>
      <c r="AH794" s="78"/>
      <c r="AJ794" s="78"/>
      <c r="AK794" s="117"/>
    </row>
    <row r="795" spans="1:37" ht="15.75" customHeight="1">
      <c r="A795" s="116"/>
      <c r="B795" s="75"/>
      <c r="P795" s="77"/>
      <c r="Q795" s="77"/>
      <c r="AF795" s="78"/>
      <c r="AG795" s="78"/>
      <c r="AH795" s="78"/>
      <c r="AJ795" s="78"/>
      <c r="AK795" s="117"/>
    </row>
    <row r="796" spans="1:37" ht="15.75" customHeight="1">
      <c r="A796" s="116"/>
      <c r="B796" s="75"/>
      <c r="P796" s="77"/>
      <c r="Q796" s="77"/>
      <c r="AF796" s="78"/>
      <c r="AG796" s="78"/>
      <c r="AH796" s="78"/>
      <c r="AJ796" s="78"/>
      <c r="AK796" s="117"/>
    </row>
    <row r="797" spans="1:37" ht="15.75" customHeight="1">
      <c r="A797" s="116"/>
      <c r="B797" s="75"/>
      <c r="P797" s="77"/>
      <c r="Q797" s="77"/>
      <c r="AF797" s="78"/>
      <c r="AG797" s="78"/>
      <c r="AH797" s="78"/>
      <c r="AJ797" s="78"/>
      <c r="AK797" s="117"/>
    </row>
    <row r="798" spans="1:37" ht="15.75" customHeight="1">
      <c r="A798" s="116"/>
      <c r="B798" s="75"/>
      <c r="P798" s="77"/>
      <c r="Q798" s="77"/>
      <c r="AF798" s="78"/>
      <c r="AG798" s="78"/>
      <c r="AH798" s="78"/>
      <c r="AJ798" s="78"/>
      <c r="AK798" s="117"/>
    </row>
    <row r="799" spans="1:37" ht="15.75" customHeight="1">
      <c r="A799" s="116"/>
      <c r="B799" s="75"/>
      <c r="P799" s="77"/>
      <c r="Q799" s="77"/>
      <c r="AF799" s="78"/>
      <c r="AG799" s="78"/>
      <c r="AH799" s="78"/>
      <c r="AJ799" s="78"/>
      <c r="AK799" s="117"/>
    </row>
    <row r="800" spans="1:37" ht="15.75" customHeight="1">
      <c r="A800" s="116"/>
      <c r="B800" s="75"/>
      <c r="P800" s="77"/>
      <c r="Q800" s="77"/>
      <c r="AF800" s="78"/>
      <c r="AG800" s="78"/>
      <c r="AH800" s="78"/>
      <c r="AJ800" s="78"/>
      <c r="AK800" s="117"/>
    </row>
    <row r="801" spans="1:37" ht="15.75" customHeight="1">
      <c r="A801" s="116"/>
      <c r="B801" s="75"/>
      <c r="P801" s="77"/>
      <c r="Q801" s="77"/>
      <c r="AF801" s="78"/>
      <c r="AG801" s="78"/>
      <c r="AH801" s="78"/>
      <c r="AJ801" s="78"/>
      <c r="AK801" s="117"/>
    </row>
    <row r="802" spans="1:37" ht="15.75" customHeight="1">
      <c r="A802" s="116"/>
      <c r="B802" s="75"/>
      <c r="P802" s="77"/>
      <c r="Q802" s="77"/>
      <c r="AF802" s="78"/>
      <c r="AG802" s="78"/>
      <c r="AH802" s="78"/>
      <c r="AJ802" s="78"/>
      <c r="AK802" s="117"/>
    </row>
    <row r="803" spans="1:37" ht="15.75" customHeight="1">
      <c r="A803" s="116"/>
      <c r="B803" s="75"/>
      <c r="P803" s="77"/>
      <c r="Q803" s="77"/>
      <c r="AF803" s="78"/>
      <c r="AG803" s="78"/>
      <c r="AH803" s="78"/>
      <c r="AJ803" s="78"/>
      <c r="AK803" s="117"/>
    </row>
    <row r="804" spans="1:37" ht="15.75" customHeight="1">
      <c r="A804" s="116"/>
      <c r="B804" s="75"/>
      <c r="P804" s="77"/>
      <c r="Q804" s="77"/>
      <c r="AF804" s="78"/>
      <c r="AG804" s="78"/>
      <c r="AH804" s="78"/>
      <c r="AJ804" s="78"/>
      <c r="AK804" s="117"/>
    </row>
    <row r="805" spans="1:37" ht="15.75" customHeight="1">
      <c r="A805" s="116"/>
      <c r="B805" s="75"/>
      <c r="P805" s="77"/>
      <c r="Q805" s="77"/>
      <c r="AF805" s="78"/>
      <c r="AG805" s="78"/>
      <c r="AH805" s="78"/>
      <c r="AJ805" s="78"/>
      <c r="AK805" s="117"/>
    </row>
    <row r="806" spans="1:37" ht="15.75" customHeight="1">
      <c r="A806" s="116"/>
      <c r="B806" s="75"/>
      <c r="P806" s="77"/>
      <c r="Q806" s="77"/>
      <c r="AF806" s="78"/>
      <c r="AG806" s="78"/>
      <c r="AH806" s="78"/>
      <c r="AJ806" s="78"/>
      <c r="AK806" s="117"/>
    </row>
    <row r="807" spans="1:37" ht="15.75" customHeight="1">
      <c r="A807" s="116"/>
      <c r="B807" s="75"/>
      <c r="P807" s="77"/>
      <c r="Q807" s="77"/>
      <c r="AF807" s="78"/>
      <c r="AG807" s="78"/>
      <c r="AH807" s="78"/>
      <c r="AJ807" s="78"/>
      <c r="AK807" s="117"/>
    </row>
    <row r="808" spans="1:37" ht="15.75" customHeight="1">
      <c r="A808" s="116"/>
      <c r="B808" s="75"/>
      <c r="P808" s="77"/>
      <c r="Q808" s="77"/>
      <c r="AF808" s="78"/>
      <c r="AG808" s="78"/>
      <c r="AH808" s="78"/>
      <c r="AJ808" s="78"/>
      <c r="AK808" s="117"/>
    </row>
    <row r="809" spans="1:37" ht="15.75" customHeight="1">
      <c r="A809" s="116"/>
      <c r="B809" s="75"/>
      <c r="P809" s="77"/>
      <c r="Q809" s="77"/>
      <c r="AF809" s="78"/>
      <c r="AG809" s="78"/>
      <c r="AH809" s="78"/>
      <c r="AJ809" s="78"/>
      <c r="AK809" s="117"/>
    </row>
    <row r="810" spans="1:37" ht="15.75" customHeight="1">
      <c r="A810" s="116"/>
      <c r="B810" s="75"/>
      <c r="P810" s="77"/>
      <c r="Q810" s="77"/>
      <c r="AF810" s="78"/>
      <c r="AG810" s="78"/>
      <c r="AH810" s="78"/>
      <c r="AJ810" s="78"/>
      <c r="AK810" s="117"/>
    </row>
    <row r="811" spans="1:37" ht="15.75" customHeight="1">
      <c r="A811" s="116"/>
      <c r="B811" s="75"/>
      <c r="P811" s="77"/>
      <c r="Q811" s="77"/>
      <c r="AF811" s="78"/>
      <c r="AG811" s="78"/>
      <c r="AH811" s="78"/>
      <c r="AJ811" s="78"/>
      <c r="AK811" s="117"/>
    </row>
    <row r="812" spans="1:37" ht="15.75" customHeight="1">
      <c r="A812" s="116"/>
      <c r="B812" s="75"/>
      <c r="P812" s="77"/>
      <c r="Q812" s="77"/>
      <c r="AF812" s="78"/>
      <c r="AG812" s="78"/>
      <c r="AH812" s="78"/>
      <c r="AJ812" s="78"/>
      <c r="AK812" s="117"/>
    </row>
    <row r="813" spans="1:37" ht="15.75" customHeight="1">
      <c r="A813" s="116"/>
      <c r="B813" s="75"/>
      <c r="P813" s="77"/>
      <c r="Q813" s="77"/>
      <c r="AF813" s="78"/>
      <c r="AG813" s="78"/>
      <c r="AH813" s="78"/>
      <c r="AJ813" s="78"/>
      <c r="AK813" s="117"/>
    </row>
    <row r="814" spans="1:37" ht="15.75" customHeight="1">
      <c r="A814" s="116"/>
      <c r="B814" s="75"/>
      <c r="P814" s="77"/>
      <c r="Q814" s="77"/>
      <c r="AF814" s="78"/>
      <c r="AG814" s="78"/>
      <c r="AH814" s="78"/>
      <c r="AJ814" s="78"/>
      <c r="AK814" s="117"/>
    </row>
    <row r="815" spans="1:37" ht="15.75" customHeight="1">
      <c r="A815" s="116"/>
      <c r="B815" s="75"/>
      <c r="P815" s="77"/>
      <c r="Q815" s="77"/>
      <c r="AF815" s="78"/>
      <c r="AG815" s="78"/>
      <c r="AH815" s="78"/>
      <c r="AJ815" s="78"/>
      <c r="AK815" s="117"/>
    </row>
    <row r="816" spans="1:37" ht="15.75" customHeight="1">
      <c r="A816" s="116"/>
      <c r="B816" s="75"/>
      <c r="P816" s="77"/>
      <c r="Q816" s="77"/>
      <c r="AF816" s="78"/>
      <c r="AG816" s="78"/>
      <c r="AH816" s="78"/>
      <c r="AJ816" s="78"/>
      <c r="AK816" s="117"/>
    </row>
    <row r="817" spans="1:37" ht="15.75" customHeight="1">
      <c r="A817" s="116"/>
      <c r="B817" s="75"/>
      <c r="P817" s="77"/>
      <c r="Q817" s="77"/>
      <c r="AF817" s="78"/>
      <c r="AG817" s="78"/>
      <c r="AH817" s="78"/>
      <c r="AJ817" s="78"/>
      <c r="AK817" s="117"/>
    </row>
    <row r="818" spans="1:37" ht="15.75" customHeight="1">
      <c r="A818" s="116"/>
      <c r="B818" s="75"/>
      <c r="P818" s="77"/>
      <c r="Q818" s="77"/>
      <c r="AF818" s="78"/>
      <c r="AG818" s="78"/>
      <c r="AH818" s="78"/>
      <c r="AJ818" s="78"/>
      <c r="AK818" s="117"/>
    </row>
    <row r="819" spans="1:37" ht="15.75" customHeight="1">
      <c r="A819" s="116"/>
      <c r="B819" s="75"/>
      <c r="P819" s="77"/>
      <c r="Q819" s="77"/>
      <c r="AF819" s="78"/>
      <c r="AG819" s="78"/>
      <c r="AH819" s="78"/>
      <c r="AJ819" s="78"/>
      <c r="AK819" s="117"/>
    </row>
    <row r="820" spans="1:37" ht="15.75" customHeight="1">
      <c r="A820" s="116"/>
      <c r="B820" s="75"/>
      <c r="P820" s="77"/>
      <c r="Q820" s="77"/>
      <c r="AF820" s="78"/>
      <c r="AG820" s="78"/>
      <c r="AH820" s="78"/>
      <c r="AJ820" s="78"/>
      <c r="AK820" s="117"/>
    </row>
    <row r="821" spans="1:37" ht="15.75" customHeight="1">
      <c r="A821" s="116"/>
      <c r="B821" s="75"/>
      <c r="P821" s="77"/>
      <c r="Q821" s="77"/>
      <c r="AF821" s="78"/>
      <c r="AG821" s="78"/>
      <c r="AH821" s="78"/>
      <c r="AJ821" s="78"/>
      <c r="AK821" s="117"/>
    </row>
    <row r="822" spans="1:37" ht="15.75" customHeight="1">
      <c r="A822" s="116"/>
      <c r="B822" s="75"/>
      <c r="P822" s="77"/>
      <c r="Q822" s="77"/>
      <c r="AF822" s="78"/>
      <c r="AG822" s="78"/>
      <c r="AH822" s="78"/>
      <c r="AJ822" s="78"/>
      <c r="AK822" s="117"/>
    </row>
    <row r="823" spans="1:37" ht="15.75" customHeight="1">
      <c r="A823" s="116"/>
      <c r="B823" s="75"/>
      <c r="P823" s="77"/>
      <c r="Q823" s="77"/>
      <c r="AF823" s="78"/>
      <c r="AG823" s="78"/>
      <c r="AH823" s="78"/>
      <c r="AJ823" s="78"/>
      <c r="AK823" s="117"/>
    </row>
    <row r="824" spans="1:37" ht="15.75" customHeight="1">
      <c r="A824" s="116"/>
      <c r="B824" s="75"/>
      <c r="P824" s="77"/>
      <c r="Q824" s="77"/>
      <c r="AF824" s="78"/>
      <c r="AG824" s="78"/>
      <c r="AH824" s="78"/>
      <c r="AJ824" s="78"/>
      <c r="AK824" s="117"/>
    </row>
    <row r="825" spans="1:37" ht="15.75" customHeight="1">
      <c r="A825" s="116"/>
      <c r="B825" s="75"/>
      <c r="P825" s="77"/>
      <c r="Q825" s="77"/>
      <c r="AF825" s="78"/>
      <c r="AG825" s="78"/>
      <c r="AH825" s="78"/>
      <c r="AJ825" s="78"/>
      <c r="AK825" s="117"/>
    </row>
    <row r="826" spans="1:37" ht="15.75" customHeight="1">
      <c r="A826" s="116"/>
      <c r="B826" s="75"/>
      <c r="P826" s="77"/>
      <c r="Q826" s="77"/>
      <c r="AF826" s="78"/>
      <c r="AG826" s="78"/>
      <c r="AH826" s="78"/>
      <c r="AJ826" s="78"/>
      <c r="AK826" s="117"/>
    </row>
    <row r="827" spans="1:37" ht="15.75" customHeight="1">
      <c r="A827" s="116"/>
      <c r="B827" s="75"/>
      <c r="P827" s="77"/>
      <c r="Q827" s="77"/>
      <c r="AF827" s="78"/>
      <c r="AG827" s="78"/>
      <c r="AH827" s="78"/>
      <c r="AJ827" s="78"/>
      <c r="AK827" s="117"/>
    </row>
    <row r="828" spans="1:37" ht="15.75" customHeight="1">
      <c r="A828" s="116"/>
      <c r="B828" s="75"/>
      <c r="P828" s="77"/>
      <c r="Q828" s="77"/>
      <c r="AF828" s="78"/>
      <c r="AG828" s="78"/>
      <c r="AH828" s="78"/>
      <c r="AJ828" s="78"/>
      <c r="AK828" s="117"/>
    </row>
    <row r="829" spans="1:37" ht="15.75" customHeight="1">
      <c r="A829" s="116"/>
      <c r="B829" s="75"/>
      <c r="P829" s="77"/>
      <c r="Q829" s="77"/>
      <c r="AF829" s="78"/>
      <c r="AG829" s="78"/>
      <c r="AH829" s="78"/>
      <c r="AJ829" s="78"/>
      <c r="AK829" s="117"/>
    </row>
    <row r="830" spans="1:37" ht="15.75" customHeight="1">
      <c r="A830" s="116"/>
      <c r="B830" s="75"/>
      <c r="P830" s="77"/>
      <c r="Q830" s="77"/>
      <c r="AF830" s="78"/>
      <c r="AG830" s="78"/>
      <c r="AH830" s="78"/>
      <c r="AJ830" s="78"/>
      <c r="AK830" s="117"/>
    </row>
    <row r="831" spans="1:37" ht="15.75" customHeight="1">
      <c r="A831" s="116"/>
      <c r="B831" s="75"/>
      <c r="P831" s="77"/>
      <c r="Q831" s="77"/>
      <c r="AF831" s="78"/>
      <c r="AG831" s="78"/>
      <c r="AH831" s="78"/>
      <c r="AJ831" s="78"/>
      <c r="AK831" s="117"/>
    </row>
    <row r="832" spans="1:37" ht="15.75" customHeight="1">
      <c r="A832" s="116"/>
      <c r="B832" s="75"/>
      <c r="P832" s="77"/>
      <c r="Q832" s="77"/>
      <c r="AF832" s="78"/>
      <c r="AG832" s="78"/>
      <c r="AH832" s="78"/>
      <c r="AJ832" s="78"/>
      <c r="AK832" s="117"/>
    </row>
    <row r="833" spans="1:37" ht="15.75" customHeight="1">
      <c r="A833" s="116"/>
      <c r="B833" s="75"/>
      <c r="P833" s="77"/>
      <c r="Q833" s="77"/>
      <c r="AF833" s="78"/>
      <c r="AG833" s="78"/>
      <c r="AH833" s="78"/>
      <c r="AJ833" s="78"/>
      <c r="AK833" s="117"/>
    </row>
    <row r="834" spans="1:37" ht="15.75" customHeight="1">
      <c r="A834" s="116"/>
      <c r="B834" s="75"/>
      <c r="P834" s="77"/>
      <c r="Q834" s="77"/>
      <c r="AF834" s="78"/>
      <c r="AG834" s="78"/>
      <c r="AH834" s="78"/>
      <c r="AJ834" s="78"/>
      <c r="AK834" s="117"/>
    </row>
    <row r="835" spans="1:37" ht="15.75" customHeight="1">
      <c r="A835" s="116"/>
      <c r="B835" s="75"/>
      <c r="P835" s="77"/>
      <c r="Q835" s="77"/>
      <c r="AF835" s="78"/>
      <c r="AG835" s="78"/>
      <c r="AH835" s="78"/>
      <c r="AJ835" s="78"/>
      <c r="AK835" s="117"/>
    </row>
    <row r="836" spans="1:37" ht="15.75" customHeight="1">
      <c r="A836" s="116"/>
      <c r="B836" s="75"/>
      <c r="P836" s="77"/>
      <c r="Q836" s="77"/>
      <c r="AF836" s="78"/>
      <c r="AG836" s="78"/>
      <c r="AH836" s="78"/>
      <c r="AJ836" s="78"/>
      <c r="AK836" s="117"/>
    </row>
    <row r="837" spans="1:37" ht="15.75" customHeight="1">
      <c r="A837" s="116"/>
      <c r="B837" s="75"/>
      <c r="P837" s="77"/>
      <c r="Q837" s="77"/>
      <c r="AF837" s="78"/>
      <c r="AG837" s="78"/>
      <c r="AH837" s="78"/>
      <c r="AJ837" s="78"/>
      <c r="AK837" s="117"/>
    </row>
    <row r="838" spans="1:37" ht="15.75" customHeight="1">
      <c r="A838" s="116"/>
      <c r="B838" s="75"/>
      <c r="P838" s="77"/>
      <c r="Q838" s="77"/>
      <c r="AF838" s="78"/>
      <c r="AG838" s="78"/>
      <c r="AH838" s="78"/>
      <c r="AJ838" s="78"/>
      <c r="AK838" s="117"/>
    </row>
    <row r="839" spans="1:37" ht="15.75" customHeight="1">
      <c r="A839" s="116"/>
      <c r="B839" s="75"/>
      <c r="P839" s="77"/>
      <c r="Q839" s="77"/>
      <c r="AF839" s="78"/>
      <c r="AG839" s="78"/>
      <c r="AH839" s="78"/>
      <c r="AJ839" s="78"/>
      <c r="AK839" s="117"/>
    </row>
    <row r="840" spans="1:37" ht="15.75" customHeight="1">
      <c r="A840" s="116"/>
      <c r="B840" s="75"/>
      <c r="P840" s="77"/>
      <c r="Q840" s="77"/>
      <c r="AF840" s="78"/>
      <c r="AG840" s="78"/>
      <c r="AH840" s="78"/>
      <c r="AJ840" s="78"/>
      <c r="AK840" s="117"/>
    </row>
    <row r="841" spans="1:37" ht="15.75" customHeight="1">
      <c r="A841" s="116"/>
      <c r="B841" s="75"/>
      <c r="P841" s="77"/>
      <c r="Q841" s="77"/>
      <c r="AF841" s="78"/>
      <c r="AG841" s="78"/>
      <c r="AH841" s="78"/>
      <c r="AJ841" s="78"/>
      <c r="AK841" s="117"/>
    </row>
    <row r="842" spans="1:37" ht="15.75" customHeight="1">
      <c r="A842" s="116"/>
      <c r="B842" s="75"/>
      <c r="P842" s="77"/>
      <c r="Q842" s="77"/>
      <c r="AF842" s="78"/>
      <c r="AG842" s="78"/>
      <c r="AH842" s="78"/>
      <c r="AJ842" s="78"/>
      <c r="AK842" s="117"/>
    </row>
    <row r="843" spans="1:37" ht="15.75" customHeight="1">
      <c r="A843" s="116"/>
      <c r="B843" s="75"/>
      <c r="P843" s="77"/>
      <c r="Q843" s="77"/>
      <c r="AF843" s="78"/>
      <c r="AG843" s="78"/>
      <c r="AH843" s="78"/>
      <c r="AJ843" s="78"/>
      <c r="AK843" s="117"/>
    </row>
    <row r="844" spans="1:37" ht="15.75" customHeight="1">
      <c r="A844" s="116"/>
      <c r="B844" s="75"/>
      <c r="P844" s="77"/>
      <c r="Q844" s="77"/>
      <c r="AF844" s="78"/>
      <c r="AG844" s="78"/>
      <c r="AH844" s="78"/>
      <c r="AJ844" s="78"/>
      <c r="AK844" s="117"/>
    </row>
    <row r="845" spans="1:37" ht="15.75" customHeight="1">
      <c r="A845" s="116"/>
      <c r="B845" s="75"/>
      <c r="P845" s="77"/>
      <c r="Q845" s="77"/>
      <c r="AF845" s="78"/>
      <c r="AG845" s="78"/>
      <c r="AH845" s="78"/>
      <c r="AJ845" s="78"/>
      <c r="AK845" s="117"/>
    </row>
    <row r="846" spans="1:37" ht="15.75" customHeight="1">
      <c r="A846" s="116"/>
      <c r="B846" s="75"/>
      <c r="P846" s="77"/>
      <c r="Q846" s="77"/>
      <c r="AF846" s="78"/>
      <c r="AG846" s="78"/>
      <c r="AH846" s="78"/>
      <c r="AJ846" s="78"/>
      <c r="AK846" s="117"/>
    </row>
    <row r="847" spans="1:37" ht="15.75" customHeight="1">
      <c r="A847" s="116"/>
      <c r="B847" s="75"/>
      <c r="P847" s="77"/>
      <c r="Q847" s="77"/>
      <c r="AF847" s="78"/>
      <c r="AG847" s="78"/>
      <c r="AH847" s="78"/>
      <c r="AJ847" s="78"/>
      <c r="AK847" s="117"/>
    </row>
    <row r="848" spans="1:37" ht="15.75" customHeight="1">
      <c r="A848" s="116"/>
      <c r="B848" s="75"/>
      <c r="P848" s="77"/>
      <c r="Q848" s="77"/>
      <c r="AF848" s="78"/>
      <c r="AG848" s="78"/>
      <c r="AH848" s="78"/>
      <c r="AJ848" s="78"/>
      <c r="AK848" s="117"/>
    </row>
    <row r="849" spans="1:37" ht="15.75" customHeight="1">
      <c r="A849" s="116"/>
      <c r="B849" s="75"/>
      <c r="P849" s="77"/>
      <c r="Q849" s="77"/>
      <c r="AF849" s="78"/>
      <c r="AG849" s="78"/>
      <c r="AH849" s="78"/>
      <c r="AJ849" s="78"/>
      <c r="AK849" s="117"/>
    </row>
    <row r="850" spans="1:37" ht="15.75" customHeight="1">
      <c r="A850" s="116"/>
      <c r="B850" s="75"/>
      <c r="P850" s="77"/>
      <c r="Q850" s="77"/>
      <c r="AF850" s="78"/>
      <c r="AG850" s="78"/>
      <c r="AH850" s="78"/>
      <c r="AJ850" s="78"/>
      <c r="AK850" s="117"/>
    </row>
    <row r="851" spans="1:37" ht="15.75" customHeight="1">
      <c r="A851" s="116"/>
      <c r="B851" s="75"/>
      <c r="P851" s="77"/>
      <c r="Q851" s="77"/>
      <c r="AF851" s="78"/>
      <c r="AG851" s="78"/>
      <c r="AH851" s="78"/>
      <c r="AJ851" s="78"/>
      <c r="AK851" s="117"/>
    </row>
    <row r="852" spans="1:37" ht="15.75" customHeight="1">
      <c r="A852" s="116"/>
      <c r="B852" s="75"/>
      <c r="P852" s="77"/>
      <c r="Q852" s="77"/>
      <c r="AF852" s="78"/>
      <c r="AG852" s="78"/>
      <c r="AH852" s="78"/>
      <c r="AJ852" s="78"/>
      <c r="AK852" s="117"/>
    </row>
    <row r="853" spans="1:37" ht="15.75" customHeight="1">
      <c r="A853" s="116"/>
      <c r="B853" s="75"/>
      <c r="P853" s="77"/>
      <c r="Q853" s="77"/>
      <c r="AF853" s="78"/>
      <c r="AG853" s="78"/>
      <c r="AH853" s="78"/>
      <c r="AJ853" s="78"/>
      <c r="AK853" s="117"/>
    </row>
    <row r="854" spans="1:37" ht="15.75" customHeight="1">
      <c r="A854" s="116"/>
      <c r="B854" s="75"/>
      <c r="P854" s="77"/>
      <c r="Q854" s="77"/>
      <c r="AF854" s="78"/>
      <c r="AG854" s="78"/>
      <c r="AH854" s="78"/>
      <c r="AJ854" s="78"/>
      <c r="AK854" s="117"/>
    </row>
    <row r="855" spans="1:37" ht="15.75" customHeight="1">
      <c r="A855" s="116"/>
      <c r="B855" s="75"/>
      <c r="P855" s="77"/>
      <c r="Q855" s="77"/>
      <c r="AF855" s="78"/>
      <c r="AG855" s="78"/>
      <c r="AH855" s="78"/>
      <c r="AJ855" s="78"/>
      <c r="AK855" s="117"/>
    </row>
    <row r="856" spans="1:37" ht="15.75" customHeight="1">
      <c r="A856" s="116"/>
      <c r="B856" s="75"/>
      <c r="P856" s="77"/>
      <c r="Q856" s="77"/>
      <c r="AF856" s="78"/>
      <c r="AG856" s="78"/>
      <c r="AH856" s="78"/>
      <c r="AJ856" s="78"/>
      <c r="AK856" s="117"/>
    </row>
    <row r="857" spans="1:37" ht="15.75" customHeight="1">
      <c r="A857" s="116"/>
      <c r="B857" s="75"/>
      <c r="P857" s="77"/>
      <c r="Q857" s="77"/>
      <c r="AF857" s="78"/>
      <c r="AG857" s="78"/>
      <c r="AH857" s="78"/>
      <c r="AJ857" s="78"/>
      <c r="AK857" s="117"/>
    </row>
    <row r="858" spans="1:37" ht="15.75" customHeight="1">
      <c r="A858" s="116"/>
      <c r="B858" s="75"/>
      <c r="P858" s="77"/>
      <c r="Q858" s="77"/>
      <c r="AF858" s="78"/>
      <c r="AG858" s="78"/>
      <c r="AH858" s="78"/>
      <c r="AJ858" s="78"/>
      <c r="AK858" s="117"/>
    </row>
    <row r="859" spans="1:37" ht="15.75" customHeight="1">
      <c r="A859" s="116"/>
      <c r="B859" s="75"/>
      <c r="P859" s="77"/>
      <c r="Q859" s="77"/>
      <c r="AF859" s="78"/>
      <c r="AG859" s="78"/>
      <c r="AH859" s="78"/>
      <c r="AJ859" s="78"/>
      <c r="AK859" s="117"/>
    </row>
    <row r="860" spans="1:37" ht="15.75" customHeight="1">
      <c r="A860" s="116"/>
      <c r="B860" s="75"/>
      <c r="P860" s="77"/>
      <c r="Q860" s="77"/>
      <c r="AF860" s="78"/>
      <c r="AG860" s="78"/>
      <c r="AH860" s="78"/>
      <c r="AJ860" s="78"/>
      <c r="AK860" s="117"/>
    </row>
    <row r="861" spans="1:37" ht="15.75" customHeight="1">
      <c r="A861" s="116"/>
      <c r="B861" s="75"/>
      <c r="P861" s="77"/>
      <c r="Q861" s="77"/>
      <c r="AF861" s="78"/>
      <c r="AG861" s="78"/>
      <c r="AH861" s="78"/>
      <c r="AJ861" s="78"/>
      <c r="AK861" s="117"/>
    </row>
    <row r="862" spans="1:37" ht="15.75" customHeight="1">
      <c r="A862" s="116"/>
      <c r="B862" s="75"/>
      <c r="P862" s="77"/>
      <c r="Q862" s="77"/>
      <c r="AF862" s="78"/>
      <c r="AG862" s="78"/>
      <c r="AH862" s="78"/>
      <c r="AJ862" s="78"/>
      <c r="AK862" s="117"/>
    </row>
    <row r="863" spans="1:37" ht="15.75" customHeight="1">
      <c r="A863" s="116"/>
      <c r="B863" s="75"/>
      <c r="P863" s="77"/>
      <c r="Q863" s="77"/>
      <c r="AF863" s="78"/>
      <c r="AG863" s="78"/>
      <c r="AH863" s="78"/>
      <c r="AJ863" s="78"/>
      <c r="AK863" s="117"/>
    </row>
    <row r="864" spans="1:37" ht="15.75" customHeight="1">
      <c r="A864" s="116"/>
      <c r="B864" s="75"/>
      <c r="P864" s="77"/>
      <c r="Q864" s="77"/>
      <c r="AF864" s="78"/>
      <c r="AG864" s="78"/>
      <c r="AH864" s="78"/>
      <c r="AJ864" s="78"/>
      <c r="AK864" s="117"/>
    </row>
    <row r="865" spans="1:37" ht="15.75" customHeight="1">
      <c r="A865" s="116"/>
      <c r="B865" s="75"/>
      <c r="P865" s="77"/>
      <c r="Q865" s="77"/>
      <c r="AF865" s="78"/>
      <c r="AG865" s="78"/>
      <c r="AH865" s="78"/>
      <c r="AJ865" s="78"/>
      <c r="AK865" s="117"/>
    </row>
    <row r="866" spans="1:37" ht="15.75" customHeight="1">
      <c r="A866" s="116"/>
      <c r="B866" s="75"/>
      <c r="P866" s="77"/>
      <c r="Q866" s="77"/>
      <c r="AF866" s="78"/>
      <c r="AG866" s="78"/>
      <c r="AH866" s="78"/>
      <c r="AJ866" s="78"/>
      <c r="AK866" s="117"/>
    </row>
    <row r="867" spans="1:37" ht="15.75" customHeight="1">
      <c r="A867" s="116"/>
      <c r="B867" s="75"/>
      <c r="P867" s="77"/>
      <c r="Q867" s="77"/>
      <c r="AF867" s="78"/>
      <c r="AG867" s="78"/>
      <c r="AH867" s="78"/>
      <c r="AJ867" s="78"/>
      <c r="AK867" s="117"/>
    </row>
    <row r="868" spans="1:37" ht="15.75" customHeight="1">
      <c r="A868" s="116"/>
      <c r="B868" s="75"/>
      <c r="P868" s="77"/>
      <c r="Q868" s="77"/>
      <c r="AF868" s="78"/>
      <c r="AG868" s="78"/>
      <c r="AH868" s="78"/>
      <c r="AJ868" s="78"/>
      <c r="AK868" s="117"/>
    </row>
    <row r="869" spans="1:37" ht="15.75" customHeight="1">
      <c r="A869" s="116"/>
      <c r="B869" s="75"/>
      <c r="P869" s="77"/>
      <c r="Q869" s="77"/>
      <c r="AF869" s="78"/>
      <c r="AG869" s="78"/>
      <c r="AH869" s="78"/>
      <c r="AJ869" s="78"/>
      <c r="AK869" s="117"/>
    </row>
    <row r="870" spans="1:37" ht="15.75" customHeight="1">
      <c r="A870" s="116"/>
      <c r="B870" s="75"/>
      <c r="P870" s="77"/>
      <c r="Q870" s="77"/>
      <c r="AF870" s="78"/>
      <c r="AG870" s="78"/>
      <c r="AH870" s="78"/>
      <c r="AJ870" s="78"/>
      <c r="AK870" s="117"/>
    </row>
    <row r="871" spans="1:37" ht="15.75" customHeight="1">
      <c r="A871" s="116"/>
      <c r="B871" s="75"/>
      <c r="P871" s="77"/>
      <c r="Q871" s="77"/>
      <c r="AF871" s="78"/>
      <c r="AG871" s="78"/>
      <c r="AH871" s="78"/>
      <c r="AJ871" s="78"/>
      <c r="AK871" s="117"/>
    </row>
    <row r="872" spans="1:37" ht="15.75" customHeight="1">
      <c r="A872" s="116"/>
      <c r="B872" s="75"/>
      <c r="P872" s="77"/>
      <c r="Q872" s="77"/>
      <c r="AF872" s="78"/>
      <c r="AG872" s="78"/>
      <c r="AH872" s="78"/>
      <c r="AJ872" s="78"/>
      <c r="AK872" s="117"/>
    </row>
    <row r="873" spans="1:37" ht="15.75" customHeight="1">
      <c r="A873" s="116"/>
      <c r="B873" s="75"/>
      <c r="P873" s="77"/>
      <c r="Q873" s="77"/>
      <c r="AF873" s="78"/>
      <c r="AG873" s="78"/>
      <c r="AH873" s="78"/>
      <c r="AJ873" s="78"/>
      <c r="AK873" s="117"/>
    </row>
    <row r="874" spans="1:37" ht="15.75" customHeight="1">
      <c r="A874" s="116"/>
      <c r="B874" s="75"/>
      <c r="P874" s="77"/>
      <c r="Q874" s="77"/>
      <c r="AF874" s="78"/>
      <c r="AG874" s="78"/>
      <c r="AH874" s="78"/>
      <c r="AJ874" s="78"/>
      <c r="AK874" s="117"/>
    </row>
    <row r="875" spans="1:37" ht="15.75" customHeight="1">
      <c r="A875" s="116"/>
      <c r="B875" s="75"/>
      <c r="P875" s="77"/>
      <c r="Q875" s="77"/>
      <c r="AF875" s="78"/>
      <c r="AG875" s="78"/>
      <c r="AH875" s="78"/>
      <c r="AJ875" s="78"/>
      <c r="AK875" s="117"/>
    </row>
    <row r="876" spans="1:37" ht="15.75" customHeight="1">
      <c r="A876" s="116"/>
      <c r="B876" s="75"/>
      <c r="P876" s="77"/>
      <c r="Q876" s="77"/>
      <c r="AF876" s="78"/>
      <c r="AG876" s="78"/>
      <c r="AH876" s="78"/>
      <c r="AJ876" s="78"/>
      <c r="AK876" s="117"/>
    </row>
    <row r="877" spans="1:37" ht="15.75" customHeight="1">
      <c r="A877" s="116"/>
      <c r="B877" s="75"/>
      <c r="P877" s="77"/>
      <c r="Q877" s="77"/>
      <c r="AF877" s="78"/>
      <c r="AG877" s="78"/>
      <c r="AH877" s="78"/>
      <c r="AJ877" s="78"/>
      <c r="AK877" s="117"/>
    </row>
    <row r="878" spans="1:37" ht="15.75" customHeight="1">
      <c r="A878" s="116"/>
      <c r="B878" s="75"/>
      <c r="P878" s="77"/>
      <c r="Q878" s="77"/>
      <c r="AF878" s="78"/>
      <c r="AG878" s="78"/>
      <c r="AH878" s="78"/>
      <c r="AJ878" s="78"/>
      <c r="AK878" s="117"/>
    </row>
    <row r="879" spans="1:37" ht="15.75" customHeight="1">
      <c r="A879" s="116"/>
      <c r="B879" s="75"/>
      <c r="P879" s="77"/>
      <c r="Q879" s="77"/>
      <c r="AF879" s="78"/>
      <c r="AG879" s="78"/>
      <c r="AH879" s="78"/>
      <c r="AJ879" s="78"/>
      <c r="AK879" s="117"/>
    </row>
    <row r="880" spans="1:37" ht="15.75" customHeight="1">
      <c r="A880" s="116"/>
      <c r="B880" s="75"/>
      <c r="P880" s="77"/>
      <c r="Q880" s="77"/>
      <c r="AF880" s="78"/>
      <c r="AG880" s="78"/>
      <c r="AH880" s="78"/>
      <c r="AJ880" s="78"/>
      <c r="AK880" s="117"/>
    </row>
    <row r="881" spans="1:37" ht="15.75" customHeight="1">
      <c r="A881" s="116"/>
      <c r="B881" s="75"/>
      <c r="P881" s="77"/>
      <c r="Q881" s="77"/>
      <c r="AF881" s="78"/>
      <c r="AG881" s="78"/>
      <c r="AH881" s="78"/>
      <c r="AJ881" s="78"/>
      <c r="AK881" s="117"/>
    </row>
    <row r="882" spans="1:37" ht="15.75" customHeight="1">
      <c r="A882" s="116"/>
      <c r="B882" s="75"/>
      <c r="P882" s="77"/>
      <c r="Q882" s="77"/>
      <c r="AF882" s="78"/>
      <c r="AG882" s="78"/>
      <c r="AH882" s="78"/>
      <c r="AJ882" s="78"/>
      <c r="AK882" s="117"/>
    </row>
    <row r="883" spans="1:37" ht="15.75" customHeight="1">
      <c r="A883" s="116"/>
      <c r="B883" s="75"/>
      <c r="P883" s="77"/>
      <c r="Q883" s="77"/>
      <c r="AF883" s="78"/>
      <c r="AG883" s="78"/>
      <c r="AH883" s="78"/>
      <c r="AJ883" s="78"/>
      <c r="AK883" s="117"/>
    </row>
    <row r="884" spans="1:37" ht="15.75" customHeight="1">
      <c r="A884" s="116"/>
      <c r="B884" s="75"/>
      <c r="P884" s="77"/>
      <c r="Q884" s="77"/>
      <c r="AF884" s="78"/>
      <c r="AG884" s="78"/>
      <c r="AH884" s="78"/>
      <c r="AJ884" s="78"/>
      <c r="AK884" s="117"/>
    </row>
    <row r="885" spans="1:37" ht="15.75" customHeight="1">
      <c r="A885" s="116"/>
      <c r="B885" s="75"/>
      <c r="P885" s="77"/>
      <c r="Q885" s="77"/>
      <c r="AF885" s="78"/>
      <c r="AG885" s="78"/>
      <c r="AH885" s="78"/>
      <c r="AJ885" s="78"/>
      <c r="AK885" s="117"/>
    </row>
    <row r="886" spans="1:37" ht="15.75" customHeight="1">
      <c r="A886" s="116"/>
      <c r="B886" s="75"/>
      <c r="P886" s="77"/>
      <c r="Q886" s="77"/>
      <c r="AF886" s="78"/>
      <c r="AG886" s="78"/>
      <c r="AH886" s="78"/>
      <c r="AJ886" s="78"/>
      <c r="AK886" s="117"/>
    </row>
    <row r="887" spans="1:37" ht="15.75" customHeight="1">
      <c r="A887" s="116"/>
      <c r="B887" s="75"/>
      <c r="P887" s="77"/>
      <c r="Q887" s="77"/>
      <c r="AF887" s="78"/>
      <c r="AG887" s="78"/>
      <c r="AH887" s="78"/>
      <c r="AJ887" s="78"/>
      <c r="AK887" s="117"/>
    </row>
    <row r="888" spans="1:37" ht="15.75" customHeight="1">
      <c r="A888" s="116"/>
      <c r="B888" s="75"/>
      <c r="P888" s="77"/>
      <c r="Q888" s="77"/>
      <c r="AF888" s="78"/>
      <c r="AG888" s="78"/>
      <c r="AH888" s="78"/>
      <c r="AJ888" s="78"/>
      <c r="AK888" s="117"/>
    </row>
    <row r="889" spans="1:37" ht="15.75" customHeight="1">
      <c r="A889" s="116"/>
      <c r="B889" s="75"/>
      <c r="P889" s="77"/>
      <c r="Q889" s="77"/>
      <c r="AF889" s="78"/>
      <c r="AG889" s="78"/>
      <c r="AH889" s="78"/>
      <c r="AJ889" s="78"/>
      <c r="AK889" s="117"/>
    </row>
    <row r="890" spans="1:37" ht="15.75" customHeight="1">
      <c r="A890" s="116"/>
      <c r="B890" s="75"/>
      <c r="P890" s="77"/>
      <c r="Q890" s="77"/>
      <c r="AF890" s="78"/>
      <c r="AG890" s="78"/>
      <c r="AH890" s="78"/>
      <c r="AJ890" s="78"/>
      <c r="AK890" s="117"/>
    </row>
    <row r="891" spans="1:37" ht="15.75" customHeight="1">
      <c r="A891" s="116"/>
      <c r="B891" s="75"/>
      <c r="P891" s="77"/>
      <c r="Q891" s="77"/>
      <c r="AF891" s="78"/>
      <c r="AG891" s="78"/>
      <c r="AH891" s="78"/>
      <c r="AJ891" s="78"/>
      <c r="AK891" s="117"/>
    </row>
    <row r="892" spans="1:37" ht="15.75" customHeight="1">
      <c r="A892" s="116"/>
      <c r="B892" s="75"/>
      <c r="P892" s="77"/>
      <c r="Q892" s="77"/>
      <c r="AF892" s="78"/>
      <c r="AG892" s="78"/>
      <c r="AH892" s="78"/>
      <c r="AJ892" s="78"/>
      <c r="AK892" s="117"/>
    </row>
    <row r="893" spans="1:37" ht="15.75" customHeight="1">
      <c r="A893" s="116"/>
      <c r="B893" s="75"/>
      <c r="P893" s="77"/>
      <c r="Q893" s="77"/>
      <c r="AF893" s="78"/>
      <c r="AG893" s="78"/>
      <c r="AH893" s="78"/>
      <c r="AJ893" s="78"/>
      <c r="AK893" s="117"/>
    </row>
    <row r="894" spans="1:37" ht="15.75" customHeight="1">
      <c r="A894" s="116"/>
      <c r="B894" s="75"/>
      <c r="P894" s="77"/>
      <c r="Q894" s="77"/>
      <c r="AF894" s="78"/>
      <c r="AG894" s="78"/>
      <c r="AH894" s="78"/>
      <c r="AJ894" s="78"/>
      <c r="AK894" s="117"/>
    </row>
    <row r="895" spans="1:37" ht="15.75" customHeight="1">
      <c r="A895" s="116"/>
      <c r="B895" s="75"/>
      <c r="P895" s="77"/>
      <c r="Q895" s="77"/>
      <c r="AF895" s="78"/>
      <c r="AG895" s="78"/>
      <c r="AH895" s="78"/>
      <c r="AJ895" s="78"/>
      <c r="AK895" s="117"/>
    </row>
    <row r="896" spans="1:37" ht="15.75" customHeight="1">
      <c r="A896" s="116"/>
      <c r="B896" s="75"/>
      <c r="P896" s="77"/>
      <c r="Q896" s="77"/>
      <c r="AF896" s="78"/>
      <c r="AG896" s="78"/>
      <c r="AH896" s="78"/>
      <c r="AJ896" s="78"/>
      <c r="AK896" s="117"/>
    </row>
    <row r="897" spans="1:37" ht="15.75" customHeight="1">
      <c r="A897" s="116"/>
      <c r="B897" s="75"/>
      <c r="P897" s="77"/>
      <c r="Q897" s="77"/>
      <c r="AF897" s="78"/>
      <c r="AG897" s="78"/>
      <c r="AH897" s="78"/>
      <c r="AJ897" s="78"/>
      <c r="AK897" s="117"/>
    </row>
    <row r="898" spans="1:37" ht="15.75" customHeight="1">
      <c r="A898" s="116"/>
      <c r="B898" s="75"/>
      <c r="P898" s="77"/>
      <c r="Q898" s="77"/>
      <c r="AF898" s="78"/>
      <c r="AG898" s="78"/>
      <c r="AH898" s="78"/>
      <c r="AJ898" s="78"/>
      <c r="AK898" s="117"/>
    </row>
    <row r="899" spans="1:37" ht="15.75" customHeight="1">
      <c r="A899" s="116"/>
      <c r="B899" s="75"/>
      <c r="P899" s="77"/>
      <c r="Q899" s="77"/>
      <c r="AF899" s="78"/>
      <c r="AG899" s="78"/>
      <c r="AH899" s="78"/>
      <c r="AJ899" s="78"/>
      <c r="AK899" s="117"/>
    </row>
    <row r="900" spans="1:37" ht="15.75" customHeight="1">
      <c r="A900" s="116"/>
      <c r="B900" s="75"/>
      <c r="P900" s="77"/>
      <c r="Q900" s="77"/>
      <c r="AF900" s="78"/>
      <c r="AG900" s="78"/>
      <c r="AH900" s="78"/>
      <c r="AJ900" s="78"/>
      <c r="AK900" s="117"/>
    </row>
    <row r="901" spans="1:37" ht="15.75" customHeight="1">
      <c r="A901" s="116"/>
      <c r="B901" s="75"/>
      <c r="P901" s="77"/>
      <c r="Q901" s="77"/>
      <c r="AF901" s="78"/>
      <c r="AG901" s="78"/>
      <c r="AH901" s="78"/>
      <c r="AJ901" s="78"/>
      <c r="AK901" s="117"/>
    </row>
    <row r="902" spans="1:37" ht="15.75" customHeight="1">
      <c r="A902" s="116"/>
      <c r="B902" s="75"/>
      <c r="P902" s="77"/>
      <c r="Q902" s="77"/>
      <c r="AF902" s="78"/>
      <c r="AG902" s="78"/>
      <c r="AH902" s="78"/>
      <c r="AJ902" s="78"/>
      <c r="AK902" s="117"/>
    </row>
    <row r="903" spans="1:37" ht="15.75" customHeight="1">
      <c r="A903" s="116"/>
      <c r="B903" s="75"/>
      <c r="P903" s="77"/>
      <c r="Q903" s="77"/>
      <c r="AF903" s="78"/>
      <c r="AG903" s="78"/>
      <c r="AH903" s="78"/>
      <c r="AJ903" s="78"/>
      <c r="AK903" s="117"/>
    </row>
    <row r="904" spans="1:37" ht="15.75" customHeight="1">
      <c r="A904" s="116"/>
      <c r="B904" s="75"/>
      <c r="P904" s="77"/>
      <c r="Q904" s="77"/>
      <c r="AF904" s="78"/>
      <c r="AG904" s="78"/>
      <c r="AH904" s="78"/>
      <c r="AJ904" s="78"/>
      <c r="AK904" s="117"/>
    </row>
    <row r="905" spans="1:37" ht="15.75" customHeight="1">
      <c r="A905" s="116"/>
      <c r="B905" s="75"/>
      <c r="P905" s="77"/>
      <c r="Q905" s="77"/>
      <c r="AF905" s="78"/>
      <c r="AG905" s="78"/>
      <c r="AH905" s="78"/>
      <c r="AJ905" s="78"/>
      <c r="AK905" s="117"/>
    </row>
    <row r="906" spans="1:37" ht="15.75" customHeight="1">
      <c r="A906" s="116"/>
      <c r="B906" s="75"/>
      <c r="P906" s="77"/>
      <c r="Q906" s="77"/>
      <c r="AF906" s="78"/>
      <c r="AG906" s="78"/>
      <c r="AH906" s="78"/>
      <c r="AJ906" s="78"/>
      <c r="AK906" s="117"/>
    </row>
    <row r="907" spans="1:37" ht="15.75" customHeight="1">
      <c r="A907" s="116"/>
      <c r="B907" s="75"/>
      <c r="P907" s="77"/>
      <c r="Q907" s="77"/>
      <c r="AF907" s="78"/>
      <c r="AG907" s="78"/>
      <c r="AH907" s="78"/>
      <c r="AJ907" s="78"/>
      <c r="AK907" s="117"/>
    </row>
    <row r="908" spans="1:37" ht="15.75" customHeight="1">
      <c r="A908" s="116"/>
      <c r="B908" s="75"/>
      <c r="P908" s="77"/>
      <c r="Q908" s="77"/>
      <c r="AF908" s="78"/>
      <c r="AG908" s="78"/>
      <c r="AH908" s="78"/>
      <c r="AJ908" s="78"/>
      <c r="AK908" s="117"/>
    </row>
    <row r="909" spans="1:37" ht="15.75" customHeight="1">
      <c r="A909" s="116"/>
      <c r="B909" s="75"/>
      <c r="P909" s="77"/>
      <c r="Q909" s="77"/>
      <c r="AF909" s="78"/>
      <c r="AG909" s="78"/>
      <c r="AH909" s="78"/>
      <c r="AJ909" s="78"/>
      <c r="AK909" s="117"/>
    </row>
    <row r="910" spans="1:37" ht="15.75" customHeight="1">
      <c r="A910" s="116"/>
      <c r="B910" s="75"/>
      <c r="P910" s="77"/>
      <c r="Q910" s="77"/>
      <c r="AF910" s="78"/>
      <c r="AG910" s="78"/>
      <c r="AH910" s="78"/>
      <c r="AJ910" s="78"/>
      <c r="AK910" s="117"/>
    </row>
    <row r="911" spans="1:37" ht="15.75" customHeight="1">
      <c r="A911" s="116"/>
      <c r="B911" s="75"/>
      <c r="P911" s="77"/>
      <c r="Q911" s="77"/>
      <c r="AF911" s="78"/>
      <c r="AG911" s="78"/>
      <c r="AH911" s="78"/>
      <c r="AJ911" s="78"/>
      <c r="AK911" s="117"/>
    </row>
    <row r="912" spans="1:37" ht="15.75" customHeight="1">
      <c r="A912" s="116"/>
      <c r="B912" s="75"/>
      <c r="P912" s="77"/>
      <c r="Q912" s="77"/>
      <c r="AF912" s="78"/>
      <c r="AG912" s="78"/>
      <c r="AH912" s="78"/>
      <c r="AJ912" s="78"/>
      <c r="AK912" s="117"/>
    </row>
    <row r="913" spans="1:37" ht="15.75" customHeight="1">
      <c r="A913" s="116"/>
      <c r="B913" s="75"/>
      <c r="P913" s="77"/>
      <c r="Q913" s="77"/>
      <c r="AF913" s="78"/>
      <c r="AG913" s="78"/>
      <c r="AH913" s="78"/>
      <c r="AJ913" s="78"/>
      <c r="AK913" s="117"/>
    </row>
    <row r="914" spans="1:37" ht="15.75" customHeight="1">
      <c r="A914" s="116"/>
      <c r="B914" s="75"/>
      <c r="P914" s="77"/>
      <c r="Q914" s="77"/>
      <c r="AF914" s="78"/>
      <c r="AG914" s="78"/>
      <c r="AH914" s="78"/>
      <c r="AJ914" s="78"/>
      <c r="AK914" s="117"/>
    </row>
    <row r="915" spans="1:37" ht="15.75" customHeight="1">
      <c r="A915" s="116"/>
      <c r="B915" s="75"/>
      <c r="P915" s="77"/>
      <c r="Q915" s="77"/>
      <c r="AF915" s="78"/>
      <c r="AG915" s="78"/>
      <c r="AH915" s="78"/>
      <c r="AJ915" s="78"/>
      <c r="AK915" s="117"/>
    </row>
    <row r="916" spans="1:37" ht="15.75" customHeight="1">
      <c r="A916" s="116"/>
      <c r="B916" s="75"/>
      <c r="P916" s="77"/>
      <c r="Q916" s="77"/>
      <c r="AF916" s="78"/>
      <c r="AG916" s="78"/>
      <c r="AH916" s="78"/>
      <c r="AJ916" s="78"/>
      <c r="AK916" s="117"/>
    </row>
    <row r="917" spans="1:37" ht="15.75" customHeight="1">
      <c r="A917" s="116"/>
      <c r="B917" s="75"/>
      <c r="P917" s="77"/>
      <c r="Q917" s="77"/>
      <c r="AF917" s="78"/>
      <c r="AG917" s="78"/>
      <c r="AH917" s="78"/>
      <c r="AJ917" s="78"/>
      <c r="AK917" s="117"/>
    </row>
    <row r="918" spans="1:37" ht="15.75" customHeight="1">
      <c r="A918" s="116"/>
      <c r="B918" s="75"/>
      <c r="P918" s="77"/>
      <c r="Q918" s="77"/>
      <c r="AF918" s="78"/>
      <c r="AG918" s="78"/>
      <c r="AH918" s="78"/>
      <c r="AJ918" s="78"/>
      <c r="AK918" s="117"/>
    </row>
    <row r="919" spans="1:37" ht="15.75" customHeight="1">
      <c r="A919" s="116"/>
      <c r="B919" s="75"/>
      <c r="P919" s="77"/>
      <c r="Q919" s="77"/>
      <c r="AF919" s="78"/>
      <c r="AG919" s="78"/>
      <c r="AH919" s="78"/>
      <c r="AJ919" s="78"/>
      <c r="AK919" s="117"/>
    </row>
    <row r="920" spans="1:37" ht="15.75" customHeight="1">
      <c r="A920" s="116"/>
      <c r="B920" s="75"/>
      <c r="P920" s="77"/>
      <c r="Q920" s="77"/>
      <c r="AF920" s="78"/>
      <c r="AG920" s="78"/>
      <c r="AH920" s="78"/>
      <c r="AJ920" s="78"/>
      <c r="AK920" s="117"/>
    </row>
    <row r="921" spans="1:37" ht="15.75" customHeight="1">
      <c r="A921" s="116"/>
      <c r="B921" s="75"/>
      <c r="P921" s="77"/>
      <c r="Q921" s="77"/>
      <c r="AF921" s="78"/>
      <c r="AG921" s="78"/>
      <c r="AH921" s="78"/>
      <c r="AJ921" s="78"/>
      <c r="AK921" s="117"/>
    </row>
    <row r="922" spans="1:37" ht="15.75" customHeight="1">
      <c r="A922" s="116"/>
      <c r="B922" s="75"/>
      <c r="P922" s="77"/>
      <c r="Q922" s="77"/>
      <c r="AF922" s="78"/>
      <c r="AG922" s="78"/>
      <c r="AH922" s="78"/>
      <c r="AJ922" s="78"/>
      <c r="AK922" s="117"/>
    </row>
    <row r="923" spans="1:37" ht="15.75" customHeight="1">
      <c r="A923" s="116"/>
      <c r="B923" s="75"/>
      <c r="P923" s="77"/>
      <c r="Q923" s="77"/>
      <c r="AF923" s="78"/>
      <c r="AG923" s="78"/>
      <c r="AH923" s="78"/>
      <c r="AJ923" s="78"/>
      <c r="AK923" s="117"/>
    </row>
    <row r="924" spans="1:37" ht="15.75" customHeight="1">
      <c r="A924" s="116"/>
      <c r="B924" s="75"/>
      <c r="P924" s="77"/>
      <c r="Q924" s="77"/>
      <c r="AF924" s="78"/>
      <c r="AG924" s="78"/>
      <c r="AH924" s="78"/>
      <c r="AJ924" s="78"/>
      <c r="AK924" s="117"/>
    </row>
    <row r="925" spans="1:37" ht="15.75" customHeight="1">
      <c r="A925" s="116"/>
      <c r="B925" s="75"/>
      <c r="P925" s="77"/>
      <c r="Q925" s="77"/>
      <c r="AF925" s="78"/>
      <c r="AG925" s="78"/>
      <c r="AH925" s="78"/>
      <c r="AJ925" s="78"/>
      <c r="AK925" s="117"/>
    </row>
    <row r="926" spans="1:37" ht="15.75" customHeight="1">
      <c r="A926" s="116"/>
      <c r="B926" s="75"/>
      <c r="P926" s="77"/>
      <c r="Q926" s="77"/>
      <c r="AF926" s="78"/>
      <c r="AG926" s="78"/>
      <c r="AH926" s="78"/>
      <c r="AJ926" s="78"/>
      <c r="AK926" s="117"/>
    </row>
    <row r="927" spans="1:37" ht="15.75" customHeight="1">
      <c r="A927" s="116"/>
      <c r="B927" s="75"/>
      <c r="P927" s="77"/>
      <c r="Q927" s="77"/>
      <c r="AF927" s="78"/>
      <c r="AG927" s="78"/>
      <c r="AH927" s="78"/>
      <c r="AJ927" s="78"/>
      <c r="AK927" s="117"/>
    </row>
    <row r="928" spans="1:37" ht="15.75" customHeight="1">
      <c r="A928" s="116"/>
      <c r="B928" s="75"/>
      <c r="P928" s="77"/>
      <c r="Q928" s="77"/>
      <c r="AF928" s="78"/>
      <c r="AG928" s="78"/>
      <c r="AH928" s="78"/>
      <c r="AJ928" s="78"/>
      <c r="AK928" s="117"/>
    </row>
    <row r="929" spans="1:37" ht="15.75" customHeight="1">
      <c r="A929" s="116"/>
      <c r="B929" s="75"/>
      <c r="P929" s="77"/>
      <c r="Q929" s="77"/>
      <c r="AF929" s="78"/>
      <c r="AG929" s="78"/>
      <c r="AH929" s="78"/>
      <c r="AJ929" s="78"/>
      <c r="AK929" s="117"/>
    </row>
    <row r="930" spans="1:37" ht="15.75" customHeight="1">
      <c r="A930" s="116"/>
      <c r="B930" s="75"/>
      <c r="P930" s="77"/>
      <c r="Q930" s="77"/>
      <c r="AF930" s="78"/>
      <c r="AG930" s="78"/>
      <c r="AH930" s="78"/>
      <c r="AJ930" s="78"/>
      <c r="AK930" s="117"/>
    </row>
    <row r="931" spans="1:37" ht="15.75" customHeight="1">
      <c r="A931" s="116"/>
      <c r="B931" s="75"/>
      <c r="P931" s="77"/>
      <c r="Q931" s="77"/>
      <c r="AF931" s="78"/>
      <c r="AG931" s="78"/>
      <c r="AH931" s="78"/>
      <c r="AJ931" s="78"/>
      <c r="AK931" s="117"/>
    </row>
    <row r="932" spans="1:37" ht="15.75" customHeight="1">
      <c r="A932" s="116"/>
      <c r="B932" s="75"/>
      <c r="P932" s="77"/>
      <c r="Q932" s="77"/>
      <c r="AF932" s="78"/>
      <c r="AG932" s="78"/>
      <c r="AH932" s="78"/>
      <c r="AJ932" s="78"/>
      <c r="AK932" s="117"/>
    </row>
    <row r="933" spans="1:37" ht="15.75" customHeight="1">
      <c r="A933" s="116"/>
      <c r="B933" s="75"/>
      <c r="P933" s="77"/>
      <c r="Q933" s="77"/>
      <c r="AF933" s="78"/>
      <c r="AG933" s="78"/>
      <c r="AH933" s="78"/>
      <c r="AJ933" s="78"/>
      <c r="AK933" s="117"/>
    </row>
    <row r="934" spans="1:37" ht="15.75" customHeight="1">
      <c r="A934" s="116"/>
      <c r="B934" s="75"/>
      <c r="P934" s="77"/>
      <c r="Q934" s="77"/>
      <c r="AF934" s="78"/>
      <c r="AG934" s="78"/>
      <c r="AH934" s="78"/>
      <c r="AJ934" s="78"/>
      <c r="AK934" s="117"/>
    </row>
    <row r="935" spans="1:37" ht="15.75" customHeight="1">
      <c r="A935" s="116"/>
      <c r="B935" s="75"/>
      <c r="P935" s="77"/>
      <c r="Q935" s="77"/>
      <c r="AF935" s="78"/>
      <c r="AG935" s="78"/>
      <c r="AH935" s="78"/>
      <c r="AJ935" s="78"/>
      <c r="AK935" s="117"/>
    </row>
    <row r="936" spans="1:37" ht="15.75" customHeight="1">
      <c r="A936" s="116"/>
      <c r="B936" s="75"/>
      <c r="P936" s="77"/>
      <c r="Q936" s="77"/>
      <c r="AF936" s="78"/>
      <c r="AG936" s="78"/>
      <c r="AH936" s="78"/>
      <c r="AJ936" s="78"/>
      <c r="AK936" s="117"/>
    </row>
    <row r="937" spans="1:37" ht="15.75" customHeight="1">
      <c r="A937" s="116"/>
      <c r="B937" s="75"/>
      <c r="P937" s="77"/>
      <c r="Q937" s="77"/>
      <c r="AF937" s="78"/>
      <c r="AG937" s="78"/>
      <c r="AH937" s="78"/>
      <c r="AJ937" s="78"/>
      <c r="AK937" s="117"/>
    </row>
    <row r="938" spans="1:37" ht="15.75" customHeight="1">
      <c r="A938" s="116"/>
      <c r="B938" s="75"/>
      <c r="P938" s="77"/>
      <c r="Q938" s="77"/>
      <c r="AF938" s="78"/>
      <c r="AG938" s="78"/>
      <c r="AH938" s="78"/>
      <c r="AJ938" s="78"/>
      <c r="AK938" s="117"/>
    </row>
    <row r="939" spans="1:37" ht="15.75" customHeight="1">
      <c r="A939" s="116"/>
      <c r="B939" s="75"/>
      <c r="P939" s="77"/>
      <c r="Q939" s="77"/>
      <c r="AF939" s="78"/>
      <c r="AG939" s="78"/>
      <c r="AH939" s="78"/>
      <c r="AJ939" s="78"/>
      <c r="AK939" s="117"/>
    </row>
    <row r="940" spans="1:37" ht="15.75" customHeight="1">
      <c r="A940" s="116"/>
      <c r="B940" s="75"/>
      <c r="P940" s="77"/>
      <c r="Q940" s="77"/>
      <c r="AF940" s="78"/>
      <c r="AG940" s="78"/>
      <c r="AH940" s="78"/>
      <c r="AJ940" s="78"/>
      <c r="AK940" s="117"/>
    </row>
    <row r="941" spans="1:37" ht="15.75" customHeight="1">
      <c r="A941" s="116"/>
      <c r="B941" s="75"/>
      <c r="P941" s="77"/>
      <c r="Q941" s="77"/>
      <c r="AF941" s="78"/>
      <c r="AG941" s="78"/>
      <c r="AH941" s="78"/>
      <c r="AJ941" s="78"/>
      <c r="AK941" s="117"/>
    </row>
    <row r="942" spans="1:37" ht="15.75" customHeight="1">
      <c r="A942" s="116"/>
      <c r="B942" s="75"/>
      <c r="P942" s="77"/>
      <c r="Q942" s="77"/>
      <c r="AF942" s="78"/>
      <c r="AG942" s="78"/>
      <c r="AH942" s="78"/>
      <c r="AJ942" s="78"/>
      <c r="AK942" s="117"/>
    </row>
    <row r="943" spans="1:37" ht="15.75" customHeight="1">
      <c r="A943" s="116"/>
      <c r="B943" s="75"/>
      <c r="P943" s="77"/>
      <c r="Q943" s="77"/>
      <c r="AF943" s="78"/>
      <c r="AG943" s="78"/>
      <c r="AH943" s="78"/>
      <c r="AJ943" s="78"/>
      <c r="AK943" s="117"/>
    </row>
    <row r="944" spans="1:37" ht="15.75" customHeight="1">
      <c r="A944" s="116"/>
      <c r="B944" s="75"/>
      <c r="P944" s="77"/>
      <c r="Q944" s="77"/>
      <c r="AF944" s="78"/>
      <c r="AG944" s="78"/>
      <c r="AH944" s="78"/>
      <c r="AJ944" s="78"/>
      <c r="AK944" s="117"/>
    </row>
    <row r="945" spans="1:37" ht="15.75" customHeight="1">
      <c r="A945" s="116"/>
      <c r="B945" s="75"/>
      <c r="P945" s="77"/>
      <c r="Q945" s="77"/>
      <c r="AF945" s="78"/>
      <c r="AG945" s="78"/>
      <c r="AH945" s="78"/>
      <c r="AJ945" s="78"/>
      <c r="AK945" s="117"/>
    </row>
    <row r="946" spans="1:37" ht="15.75" customHeight="1">
      <c r="A946" s="116"/>
      <c r="B946" s="75"/>
      <c r="P946" s="77"/>
      <c r="Q946" s="77"/>
      <c r="AF946" s="78"/>
      <c r="AG946" s="78"/>
      <c r="AH946" s="78"/>
      <c r="AJ946" s="78"/>
      <c r="AK946" s="117"/>
    </row>
    <row r="947" spans="1:37" ht="15.75" customHeight="1">
      <c r="A947" s="116"/>
      <c r="B947" s="75"/>
      <c r="P947" s="77"/>
      <c r="Q947" s="77"/>
      <c r="AF947" s="78"/>
      <c r="AG947" s="78"/>
      <c r="AH947" s="78"/>
      <c r="AJ947" s="78"/>
      <c r="AK947" s="117"/>
    </row>
    <row r="948" spans="1:37" ht="15.75" customHeight="1">
      <c r="A948" s="116"/>
      <c r="B948" s="75"/>
      <c r="P948" s="77"/>
      <c r="Q948" s="77"/>
      <c r="AF948" s="78"/>
      <c r="AG948" s="78"/>
      <c r="AH948" s="78"/>
      <c r="AJ948" s="78"/>
      <c r="AK948" s="117"/>
    </row>
    <row r="949" spans="1:37" ht="15.75" customHeight="1">
      <c r="A949" s="116"/>
      <c r="B949" s="75"/>
      <c r="P949" s="77"/>
      <c r="Q949" s="77"/>
      <c r="AF949" s="78"/>
      <c r="AG949" s="78"/>
      <c r="AH949" s="78"/>
      <c r="AJ949" s="78"/>
      <c r="AK949" s="117"/>
    </row>
    <row r="950" spans="1:37" ht="15.75" customHeight="1">
      <c r="A950" s="116"/>
      <c r="B950" s="75"/>
      <c r="P950" s="77"/>
      <c r="Q950" s="77"/>
      <c r="AF950" s="78"/>
      <c r="AG950" s="78"/>
      <c r="AH950" s="78"/>
      <c r="AJ950" s="78"/>
      <c r="AK950" s="117"/>
    </row>
    <row r="951" spans="1:37" ht="15.75" customHeight="1">
      <c r="A951" s="116"/>
      <c r="B951" s="75"/>
      <c r="P951" s="77"/>
      <c r="Q951" s="77"/>
      <c r="AF951" s="78"/>
      <c r="AG951" s="78"/>
      <c r="AH951" s="78"/>
      <c r="AJ951" s="78"/>
      <c r="AK951" s="117"/>
    </row>
    <row r="952" spans="1:37" ht="15.75" customHeight="1">
      <c r="A952" s="116"/>
      <c r="B952" s="75"/>
      <c r="P952" s="77"/>
      <c r="Q952" s="77"/>
      <c r="AF952" s="78"/>
      <c r="AG952" s="78"/>
      <c r="AH952" s="78"/>
      <c r="AJ952" s="78"/>
      <c r="AK952" s="117"/>
    </row>
    <row r="953" spans="1:37" ht="15.75" customHeight="1">
      <c r="A953" s="116"/>
      <c r="B953" s="75"/>
      <c r="P953" s="77"/>
      <c r="Q953" s="77"/>
      <c r="AF953" s="78"/>
      <c r="AG953" s="78"/>
      <c r="AH953" s="78"/>
      <c r="AJ953" s="78"/>
      <c r="AK953" s="117"/>
    </row>
    <row r="954" spans="1:37" ht="15.75" customHeight="1">
      <c r="A954" s="116"/>
      <c r="B954" s="75"/>
      <c r="P954" s="77"/>
      <c r="Q954" s="77"/>
      <c r="AF954" s="78"/>
      <c r="AG954" s="78"/>
      <c r="AH954" s="78"/>
      <c r="AJ954" s="78"/>
      <c r="AK954" s="117"/>
    </row>
    <row r="955" spans="1:37" ht="15.75" customHeight="1">
      <c r="A955" s="116"/>
      <c r="B955" s="75"/>
      <c r="P955" s="77"/>
      <c r="Q955" s="77"/>
      <c r="AF955" s="78"/>
      <c r="AG955" s="78"/>
      <c r="AH955" s="78"/>
      <c r="AJ955" s="78"/>
      <c r="AK955" s="117"/>
    </row>
    <row r="956" spans="1:37" ht="15.75" customHeight="1">
      <c r="A956" s="116"/>
      <c r="B956" s="75"/>
      <c r="P956" s="77"/>
      <c r="Q956" s="77"/>
      <c r="AF956" s="78"/>
      <c r="AG956" s="78"/>
      <c r="AH956" s="78"/>
      <c r="AJ956" s="78"/>
      <c r="AK956" s="117"/>
    </row>
    <row r="957" spans="1:37" ht="15.75" customHeight="1">
      <c r="A957" s="116"/>
      <c r="B957" s="75"/>
      <c r="P957" s="77"/>
      <c r="Q957" s="77"/>
      <c r="AF957" s="78"/>
      <c r="AG957" s="78"/>
      <c r="AH957" s="78"/>
      <c r="AJ957" s="78"/>
      <c r="AK957" s="117"/>
    </row>
    <row r="958" spans="1:37" ht="15.75" customHeight="1">
      <c r="A958" s="116"/>
      <c r="B958" s="75"/>
      <c r="P958" s="77"/>
      <c r="Q958" s="77"/>
      <c r="AF958" s="78"/>
      <c r="AG958" s="78"/>
      <c r="AH958" s="78"/>
      <c r="AJ958" s="78"/>
      <c r="AK958" s="117"/>
    </row>
    <row r="959" spans="1:37" ht="15.75" customHeight="1">
      <c r="A959" s="116"/>
      <c r="B959" s="75"/>
      <c r="P959" s="77"/>
      <c r="Q959" s="77"/>
      <c r="AF959" s="78"/>
      <c r="AG959" s="78"/>
      <c r="AH959" s="78"/>
      <c r="AJ959" s="78"/>
      <c r="AK959" s="117"/>
    </row>
    <row r="960" spans="1:37" ht="15.75" customHeight="1">
      <c r="A960" s="116"/>
      <c r="B960" s="75"/>
      <c r="P960" s="77"/>
      <c r="Q960" s="77"/>
      <c r="AF960" s="78"/>
      <c r="AG960" s="78"/>
      <c r="AH960" s="78"/>
      <c r="AJ960" s="78"/>
      <c r="AK960" s="117"/>
    </row>
    <row r="961" spans="1:37" ht="15.75" customHeight="1">
      <c r="A961" s="116"/>
      <c r="B961" s="75"/>
      <c r="P961" s="77"/>
      <c r="Q961" s="77"/>
      <c r="AF961" s="78"/>
      <c r="AG961" s="78"/>
      <c r="AH961" s="78"/>
      <c r="AJ961" s="78"/>
      <c r="AK961" s="117"/>
    </row>
    <row r="962" spans="1:37" ht="15.75" customHeight="1">
      <c r="A962" s="116"/>
      <c r="B962" s="75"/>
      <c r="P962" s="77"/>
      <c r="Q962" s="77"/>
      <c r="AF962" s="78"/>
      <c r="AG962" s="78"/>
      <c r="AH962" s="78"/>
      <c r="AJ962" s="78"/>
      <c r="AK962" s="117"/>
    </row>
    <row r="963" spans="1:37" ht="15.75" customHeight="1">
      <c r="A963" s="116"/>
      <c r="B963" s="75"/>
      <c r="P963" s="77"/>
      <c r="Q963" s="77"/>
      <c r="AF963" s="78"/>
      <c r="AG963" s="78"/>
      <c r="AH963" s="78"/>
      <c r="AJ963" s="78"/>
      <c r="AK963" s="117"/>
    </row>
    <row r="964" spans="1:37" ht="15.75" customHeight="1">
      <c r="A964" s="116"/>
      <c r="B964" s="75"/>
      <c r="P964" s="77"/>
      <c r="Q964" s="77"/>
      <c r="AF964" s="78"/>
      <c r="AG964" s="78"/>
      <c r="AH964" s="78"/>
      <c r="AJ964" s="78"/>
      <c r="AK964" s="117"/>
    </row>
    <row r="965" spans="1:37" ht="15.75" customHeight="1">
      <c r="A965" s="116"/>
      <c r="B965" s="75"/>
      <c r="P965" s="77"/>
      <c r="Q965" s="77"/>
      <c r="AF965" s="78"/>
      <c r="AG965" s="78"/>
      <c r="AH965" s="78"/>
      <c r="AJ965" s="78"/>
      <c r="AK965" s="117"/>
    </row>
    <row r="966" spans="1:37" ht="15.75" customHeight="1">
      <c r="A966" s="116"/>
      <c r="B966" s="75"/>
      <c r="P966" s="77"/>
      <c r="Q966" s="77"/>
      <c r="AF966" s="78"/>
      <c r="AG966" s="78"/>
      <c r="AH966" s="78"/>
      <c r="AJ966" s="78"/>
      <c r="AK966" s="117"/>
    </row>
    <row r="967" spans="1:37" ht="15.75" customHeight="1">
      <c r="A967" s="116"/>
      <c r="B967" s="75"/>
      <c r="P967" s="77"/>
      <c r="Q967" s="77"/>
      <c r="AF967" s="78"/>
      <c r="AG967" s="78"/>
      <c r="AH967" s="78"/>
      <c r="AJ967" s="78"/>
      <c r="AK967" s="117"/>
    </row>
    <row r="968" spans="1:37" ht="15.75" customHeight="1">
      <c r="A968" s="116"/>
      <c r="B968" s="75"/>
      <c r="P968" s="77"/>
      <c r="Q968" s="77"/>
      <c r="AF968" s="78"/>
      <c r="AG968" s="78"/>
      <c r="AH968" s="78"/>
      <c r="AJ968" s="78"/>
      <c r="AK968" s="117"/>
    </row>
    <row r="969" spans="1:37" ht="15.75" customHeight="1">
      <c r="A969" s="116"/>
      <c r="B969" s="75"/>
      <c r="P969" s="77"/>
      <c r="Q969" s="77"/>
      <c r="AF969" s="78"/>
      <c r="AG969" s="78"/>
      <c r="AH969" s="78"/>
      <c r="AJ969" s="78"/>
      <c r="AK969" s="117"/>
    </row>
    <row r="970" spans="1:37" ht="15.75" customHeight="1">
      <c r="A970" s="116"/>
      <c r="B970" s="75"/>
      <c r="P970" s="77"/>
      <c r="Q970" s="77"/>
      <c r="AF970" s="78"/>
      <c r="AG970" s="78"/>
      <c r="AH970" s="78"/>
      <c r="AJ970" s="78"/>
      <c r="AK970" s="117"/>
    </row>
    <row r="971" spans="1:37" ht="15.75" customHeight="1">
      <c r="A971" s="116"/>
      <c r="B971" s="75"/>
      <c r="P971" s="77"/>
      <c r="Q971" s="77"/>
      <c r="AF971" s="78"/>
      <c r="AG971" s="78"/>
      <c r="AH971" s="78"/>
      <c r="AJ971" s="78"/>
      <c r="AK971" s="117"/>
    </row>
    <row r="972" spans="1:37" ht="15.75" customHeight="1">
      <c r="A972" s="116"/>
      <c r="B972" s="75"/>
      <c r="P972" s="77"/>
      <c r="Q972" s="77"/>
      <c r="AF972" s="78"/>
      <c r="AG972" s="78"/>
      <c r="AH972" s="78"/>
      <c r="AJ972" s="78"/>
      <c r="AK972" s="117"/>
    </row>
    <row r="973" spans="1:37" ht="15.75" customHeight="1">
      <c r="A973" s="116"/>
      <c r="B973" s="75"/>
      <c r="P973" s="77"/>
      <c r="Q973" s="77"/>
      <c r="AF973" s="78"/>
      <c r="AG973" s="78"/>
      <c r="AH973" s="78"/>
      <c r="AJ973" s="78"/>
      <c r="AK973" s="117"/>
    </row>
    <row r="974" spans="1:37" ht="15.75" customHeight="1">
      <c r="A974" s="116"/>
      <c r="B974" s="75"/>
      <c r="P974" s="77"/>
      <c r="Q974" s="77"/>
      <c r="AF974" s="78"/>
      <c r="AG974" s="78"/>
      <c r="AH974" s="78"/>
      <c r="AJ974" s="78"/>
      <c r="AK974" s="117"/>
    </row>
    <row r="975" spans="1:37" ht="15.75" customHeight="1">
      <c r="A975" s="116"/>
      <c r="B975" s="75"/>
      <c r="P975" s="77"/>
      <c r="Q975" s="77"/>
      <c r="AF975" s="78"/>
      <c r="AG975" s="78"/>
      <c r="AH975" s="78"/>
      <c r="AJ975" s="78"/>
      <c r="AK975" s="117"/>
    </row>
    <row r="976" spans="1:37" ht="15.75" customHeight="1">
      <c r="A976" s="116"/>
      <c r="B976" s="75"/>
      <c r="P976" s="77"/>
      <c r="Q976" s="77"/>
      <c r="AF976" s="78"/>
      <c r="AG976" s="78"/>
      <c r="AH976" s="78"/>
      <c r="AJ976" s="78"/>
      <c r="AK976" s="117"/>
    </row>
    <row r="977" spans="1:37" ht="15.75" customHeight="1">
      <c r="A977" s="116"/>
      <c r="B977" s="75"/>
      <c r="P977" s="77"/>
      <c r="Q977" s="77"/>
      <c r="AF977" s="78"/>
      <c r="AG977" s="78"/>
      <c r="AH977" s="78"/>
      <c r="AJ977" s="78"/>
      <c r="AK977" s="117"/>
    </row>
    <row r="978" spans="1:37" ht="15.75" customHeight="1">
      <c r="A978" s="116"/>
      <c r="B978" s="75"/>
      <c r="P978" s="77"/>
      <c r="Q978" s="77"/>
      <c r="AF978" s="78"/>
      <c r="AG978" s="78"/>
      <c r="AH978" s="78"/>
      <c r="AJ978" s="78"/>
      <c r="AK978" s="117"/>
    </row>
    <row r="979" spans="1:37" ht="15.75" customHeight="1">
      <c r="A979" s="116"/>
      <c r="B979" s="75"/>
      <c r="P979" s="77"/>
      <c r="Q979" s="77"/>
      <c r="AF979" s="78"/>
      <c r="AG979" s="78"/>
      <c r="AH979" s="78"/>
      <c r="AJ979" s="78"/>
      <c r="AK979" s="117"/>
    </row>
    <row r="980" spans="1:37" ht="15.75" customHeight="1">
      <c r="A980" s="116"/>
      <c r="B980" s="75"/>
      <c r="P980" s="77"/>
      <c r="Q980" s="77"/>
      <c r="AF980" s="78"/>
      <c r="AG980" s="78"/>
      <c r="AH980" s="78"/>
      <c r="AJ980" s="78"/>
      <c r="AK980" s="117"/>
    </row>
    <row r="981" spans="1:37" ht="15.75" customHeight="1">
      <c r="A981" s="116"/>
      <c r="B981" s="75"/>
      <c r="P981" s="77"/>
      <c r="Q981" s="77"/>
      <c r="AF981" s="78"/>
      <c r="AG981" s="78"/>
      <c r="AH981" s="78"/>
      <c r="AJ981" s="78"/>
      <c r="AK981" s="117"/>
    </row>
    <row r="982" spans="1:37" ht="15.75" customHeight="1">
      <c r="A982" s="116"/>
      <c r="B982" s="75"/>
      <c r="P982" s="77"/>
      <c r="Q982" s="77"/>
      <c r="AF982" s="78"/>
      <c r="AG982" s="78"/>
      <c r="AH982" s="78"/>
      <c r="AJ982" s="78"/>
      <c r="AK982" s="117"/>
    </row>
    <row r="983" spans="1:37" ht="15.75" customHeight="1">
      <c r="A983" s="116"/>
      <c r="B983" s="75"/>
      <c r="P983" s="77"/>
      <c r="Q983" s="77"/>
      <c r="AF983" s="78"/>
      <c r="AG983" s="78"/>
      <c r="AH983" s="78"/>
      <c r="AJ983" s="78"/>
      <c r="AK983" s="117"/>
    </row>
    <row r="984" spans="1:37" ht="15.75" customHeight="1">
      <c r="A984" s="116"/>
      <c r="B984" s="75"/>
      <c r="P984" s="77"/>
      <c r="Q984" s="77"/>
      <c r="AF984" s="78"/>
      <c r="AG984" s="78"/>
      <c r="AH984" s="78"/>
      <c r="AJ984" s="78"/>
      <c r="AK984" s="117"/>
    </row>
    <row r="985" spans="1:37" ht="15.75" customHeight="1">
      <c r="A985" s="116"/>
      <c r="B985" s="75"/>
      <c r="P985" s="77"/>
      <c r="Q985" s="77"/>
      <c r="AF985" s="78"/>
      <c r="AG985" s="78"/>
      <c r="AH985" s="78"/>
      <c r="AJ985" s="78"/>
      <c r="AK985" s="117"/>
    </row>
    <row r="986" spans="1:37" ht="15.75" customHeight="1">
      <c r="A986" s="116"/>
      <c r="B986" s="75"/>
      <c r="P986" s="77"/>
      <c r="Q986" s="77"/>
      <c r="AF986" s="78"/>
      <c r="AG986" s="78"/>
      <c r="AH986" s="78"/>
      <c r="AJ986" s="78"/>
      <c r="AK986" s="117"/>
    </row>
    <row r="987" spans="1:37" ht="15.75" customHeight="1">
      <c r="A987" s="116"/>
      <c r="B987" s="75"/>
      <c r="P987" s="77"/>
      <c r="Q987" s="77"/>
      <c r="AF987" s="78"/>
      <c r="AG987" s="78"/>
      <c r="AH987" s="78"/>
      <c r="AJ987" s="78"/>
      <c r="AK987" s="117"/>
    </row>
  </sheetData>
  <autoFilter ref="A1:AK190" xr:uid="{00000000-0009-0000-0000-000001000000}">
    <filterColumn colId="4">
      <filters>
        <filter val="Ipojuca"/>
      </filters>
    </filterColumn>
  </autoFilter>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L1001"/>
  <sheetViews>
    <sheetView workbookViewId="0">
      <pane xSplit="3" ySplit="1" topLeftCell="U6" activePane="bottomRight" state="frozen"/>
      <selection pane="topRight" activeCell="D1" sqref="D1"/>
      <selection pane="bottomLeft" activeCell="A2" sqref="A2"/>
      <selection pane="bottomRight" activeCell="Y1" sqref="Y1:Y1048576"/>
    </sheetView>
  </sheetViews>
  <sheetFormatPr defaultColWidth="12.5703125" defaultRowHeight="15" customHeight="1"/>
  <cols>
    <col min="1" max="1" width="14" customWidth="1"/>
    <col min="2" max="2" width="16.140625" customWidth="1"/>
    <col min="3" max="3" width="35.5703125" customWidth="1"/>
    <col min="4" max="4" width="32" customWidth="1"/>
    <col min="5" max="5" width="21.5703125" customWidth="1"/>
    <col min="6" max="6" width="17.5703125" customWidth="1"/>
    <col min="7" max="7" width="53.5703125" customWidth="1"/>
    <col min="8" max="8" width="9.85546875" customWidth="1"/>
    <col min="9" max="9" width="25.28515625" customWidth="1"/>
    <col min="10" max="10" width="24.7109375" customWidth="1"/>
    <col min="11" max="11" width="14.42578125" customWidth="1"/>
    <col min="12" max="12" width="7.140625" customWidth="1"/>
    <col min="13" max="13" width="11.140625" customWidth="1"/>
    <col min="14" max="14" width="21.42578125" customWidth="1"/>
    <col min="15" max="15" width="30.140625" customWidth="1"/>
    <col min="16" max="17" width="22.42578125" customWidth="1"/>
    <col min="18" max="18" width="25.5703125" customWidth="1"/>
    <col min="19" max="19" width="18.5703125" customWidth="1"/>
    <col min="20" max="20" width="17.5703125" customWidth="1"/>
    <col min="21" max="21" width="20" customWidth="1"/>
    <col min="22" max="22" width="11.42578125" customWidth="1"/>
    <col min="23" max="23" width="16.140625" customWidth="1"/>
    <col min="24" max="24" width="15.5703125" customWidth="1"/>
    <col min="25" max="25" width="17.42578125" style="278" customWidth="1"/>
    <col min="26" max="26" width="20.42578125" customWidth="1"/>
    <col min="27" max="27" width="20.5703125" customWidth="1"/>
    <col min="28" max="28" width="20.42578125" style="268" customWidth="1"/>
    <col min="29" max="29" width="17" customWidth="1"/>
    <col min="30" max="30" width="28.140625" customWidth="1"/>
    <col min="31" max="31" width="25" customWidth="1"/>
    <col min="32" max="32" width="192.85546875" customWidth="1"/>
    <col min="33" max="33" width="224.5703125" customWidth="1"/>
    <col min="34" max="34" width="454.140625" customWidth="1"/>
    <col min="35" max="35" width="277.42578125" customWidth="1"/>
    <col min="36" max="36" width="169.140625" customWidth="1"/>
    <col min="37" max="38" width="14.140625" customWidth="1"/>
  </cols>
  <sheetData>
    <row r="1" spans="1:38" ht="15.75" customHeight="1">
      <c r="A1" s="79" t="s">
        <v>1960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270" t="s">
        <v>24</v>
      </c>
      <c r="Z1" s="3" t="s">
        <v>25</v>
      </c>
      <c r="AA1" s="1" t="s">
        <v>26</v>
      </c>
      <c r="AB1" s="269" t="s">
        <v>27</v>
      </c>
      <c r="AC1" s="1" t="s">
        <v>28</v>
      </c>
      <c r="AD1" s="1" t="s">
        <v>29</v>
      </c>
      <c r="AE1" s="1" t="s">
        <v>30</v>
      </c>
      <c r="AF1" s="1" t="s">
        <v>31</v>
      </c>
      <c r="AG1" s="4" t="s">
        <v>32</v>
      </c>
      <c r="AH1" s="4" t="s">
        <v>33</v>
      </c>
      <c r="AI1" s="1" t="s">
        <v>34</v>
      </c>
      <c r="AJ1" s="4" t="s">
        <v>35</v>
      </c>
      <c r="AK1" s="1" t="s">
        <v>36</v>
      </c>
      <c r="AL1" s="81"/>
    </row>
    <row r="2" spans="1:38" ht="15.75" hidden="1" customHeight="1">
      <c r="A2" s="7" t="s">
        <v>612</v>
      </c>
      <c r="B2" s="12">
        <v>45664</v>
      </c>
      <c r="C2" s="41" t="s">
        <v>1961</v>
      </c>
      <c r="D2" s="21" t="s">
        <v>1962</v>
      </c>
      <c r="E2" s="8" t="s">
        <v>79</v>
      </c>
      <c r="F2" s="21" t="s">
        <v>1963</v>
      </c>
      <c r="G2" s="21" t="s">
        <v>1964</v>
      </c>
      <c r="H2" s="21" t="s">
        <v>1965</v>
      </c>
      <c r="I2" s="10">
        <v>-8029424668458750</v>
      </c>
      <c r="J2" s="10">
        <v>-3.49026729744236E+16</v>
      </c>
      <c r="K2" s="21">
        <v>2</v>
      </c>
      <c r="L2" s="21">
        <v>0</v>
      </c>
      <c r="M2" s="21">
        <v>1</v>
      </c>
      <c r="N2" s="21">
        <v>1</v>
      </c>
      <c r="O2" s="21">
        <v>70</v>
      </c>
      <c r="P2" s="83">
        <v>45168</v>
      </c>
      <c r="Q2" s="83">
        <v>45899</v>
      </c>
      <c r="R2" s="13" t="s">
        <v>353</v>
      </c>
      <c r="S2" s="21">
        <v>70</v>
      </c>
      <c r="T2" s="84">
        <v>51</v>
      </c>
      <c r="U2" s="13">
        <f t="shared" ref="U2:U3" si="0">S2-T2</f>
        <v>19</v>
      </c>
      <c r="V2" s="86">
        <f t="shared" ref="V2:V221" si="1">T2/S2</f>
        <v>0.72857142857142854</v>
      </c>
      <c r="W2" s="87">
        <f t="shared" ref="W2:W221" si="2">X2/Z2</f>
        <v>8122.6591760299625</v>
      </c>
      <c r="X2" s="88">
        <v>347000</v>
      </c>
      <c r="Y2" s="271" t="s">
        <v>55</v>
      </c>
      <c r="Z2" s="89">
        <v>42.72</v>
      </c>
      <c r="AA2" s="21">
        <v>2</v>
      </c>
      <c r="AB2" s="89" t="s">
        <v>55</v>
      </c>
      <c r="AC2" s="21">
        <v>7</v>
      </c>
      <c r="AD2" s="21">
        <v>10</v>
      </c>
      <c r="AE2" s="21">
        <v>1</v>
      </c>
      <c r="AF2" s="21" t="s">
        <v>1966</v>
      </c>
      <c r="AG2" s="25" t="s">
        <v>890</v>
      </c>
      <c r="AH2" s="25" t="s">
        <v>1967</v>
      </c>
      <c r="AI2" s="21" t="s">
        <v>55</v>
      </c>
      <c r="AJ2" s="25" t="s">
        <v>1968</v>
      </c>
      <c r="AK2" s="21" t="s">
        <v>612</v>
      </c>
      <c r="AL2" s="90"/>
    </row>
    <row r="3" spans="1:38" ht="15.75" hidden="1" customHeight="1">
      <c r="A3" s="7" t="s">
        <v>612</v>
      </c>
      <c r="B3" s="12">
        <v>45664</v>
      </c>
      <c r="C3" s="41" t="s">
        <v>1969</v>
      </c>
      <c r="D3" s="21" t="s">
        <v>1962</v>
      </c>
      <c r="E3" s="8" t="s">
        <v>79</v>
      </c>
      <c r="F3" s="21" t="s">
        <v>339</v>
      </c>
      <c r="G3" s="21" t="s">
        <v>1970</v>
      </c>
      <c r="H3" s="21" t="s">
        <v>1971</v>
      </c>
      <c r="I3" s="10">
        <v>-8037957131923030</v>
      </c>
      <c r="J3" s="10">
        <v>-3.48891504162569E+16</v>
      </c>
      <c r="K3" s="21">
        <v>2</v>
      </c>
      <c r="L3" s="21">
        <v>1</v>
      </c>
      <c r="M3" s="21">
        <v>1</v>
      </c>
      <c r="N3" s="21">
        <v>1</v>
      </c>
      <c r="O3" s="21">
        <v>64</v>
      </c>
      <c r="P3" s="83">
        <v>42644</v>
      </c>
      <c r="Q3" s="83">
        <v>44407</v>
      </c>
      <c r="R3" s="13" t="s">
        <v>44</v>
      </c>
      <c r="S3" s="21">
        <v>64</v>
      </c>
      <c r="T3" s="84">
        <v>61</v>
      </c>
      <c r="U3" s="13">
        <f t="shared" si="0"/>
        <v>3</v>
      </c>
      <c r="V3" s="86">
        <f t="shared" si="1"/>
        <v>0.953125</v>
      </c>
      <c r="W3" s="87">
        <f t="shared" si="2"/>
        <v>6692.9824561403511</v>
      </c>
      <c r="X3" s="88">
        <v>381500</v>
      </c>
      <c r="Y3" s="271" t="s">
        <v>55</v>
      </c>
      <c r="Z3" s="89">
        <v>57</v>
      </c>
      <c r="AA3" s="21">
        <v>2</v>
      </c>
      <c r="AB3" s="89" t="s">
        <v>55</v>
      </c>
      <c r="AC3" s="21">
        <v>16</v>
      </c>
      <c r="AD3" s="21">
        <v>4</v>
      </c>
      <c r="AE3" s="21">
        <v>1</v>
      </c>
      <c r="AF3" s="21" t="s">
        <v>1972</v>
      </c>
      <c r="AG3" s="25" t="s">
        <v>1973</v>
      </c>
      <c r="AH3" s="25" t="s">
        <v>1974</v>
      </c>
      <c r="AI3" s="21" t="s">
        <v>55</v>
      </c>
      <c r="AJ3" s="25" t="s">
        <v>1975</v>
      </c>
      <c r="AK3" s="21" t="s">
        <v>612</v>
      </c>
      <c r="AL3" s="90"/>
    </row>
    <row r="4" spans="1:38" ht="15.75" hidden="1" customHeight="1">
      <c r="A4" s="7" t="s">
        <v>612</v>
      </c>
      <c r="B4" s="12">
        <v>45663</v>
      </c>
      <c r="C4" s="41" t="s">
        <v>661</v>
      </c>
      <c r="D4" s="21" t="s">
        <v>1976</v>
      </c>
      <c r="E4" s="8" t="s">
        <v>653</v>
      </c>
      <c r="F4" s="21" t="s">
        <v>654</v>
      </c>
      <c r="G4" s="21" t="s">
        <v>663</v>
      </c>
      <c r="H4" s="21" t="s">
        <v>656</v>
      </c>
      <c r="I4" s="10">
        <v>-8730781505477140</v>
      </c>
      <c r="J4" s="10">
        <v>-3.50919894223701E+16</v>
      </c>
      <c r="K4" s="21">
        <v>2</v>
      </c>
      <c r="L4" s="21">
        <v>1</v>
      </c>
      <c r="M4" s="21">
        <v>2</v>
      </c>
      <c r="N4" s="21" t="s">
        <v>239</v>
      </c>
      <c r="O4" s="21">
        <v>14</v>
      </c>
      <c r="P4" s="83">
        <v>44896</v>
      </c>
      <c r="Q4" s="83">
        <v>46006</v>
      </c>
      <c r="R4" s="13" t="s">
        <v>54</v>
      </c>
      <c r="S4" s="21">
        <v>8</v>
      </c>
      <c r="T4" s="84">
        <v>4</v>
      </c>
      <c r="U4" s="13">
        <v>4</v>
      </c>
      <c r="V4" s="86">
        <f t="shared" si="1"/>
        <v>0.5</v>
      </c>
      <c r="W4" s="87">
        <f t="shared" si="2"/>
        <v>6663.6363636363631</v>
      </c>
      <c r="X4" s="88">
        <v>410480</v>
      </c>
      <c r="Y4" s="271" t="s">
        <v>55</v>
      </c>
      <c r="Z4" s="89">
        <v>61.6</v>
      </c>
      <c r="AA4" s="21">
        <v>1</v>
      </c>
      <c r="AB4" s="89" t="s">
        <v>55</v>
      </c>
      <c r="AC4" s="21">
        <v>4</v>
      </c>
      <c r="AD4" s="21">
        <v>9</v>
      </c>
      <c r="AE4" s="21">
        <v>1</v>
      </c>
      <c r="AF4" s="21" t="s">
        <v>1977</v>
      </c>
      <c r="AG4" s="25" t="s">
        <v>665</v>
      </c>
      <c r="AH4" s="25" t="s">
        <v>1978</v>
      </c>
      <c r="AI4" s="21" t="s">
        <v>55</v>
      </c>
      <c r="AJ4" s="25" t="s">
        <v>1979</v>
      </c>
      <c r="AK4" s="21" t="s">
        <v>612</v>
      </c>
      <c r="AL4" s="90"/>
    </row>
    <row r="5" spans="1:38" ht="15.75" hidden="1" customHeight="1">
      <c r="A5" s="30" t="s">
        <v>612</v>
      </c>
      <c r="B5" s="31">
        <v>45663</v>
      </c>
      <c r="C5" s="41" t="s">
        <v>1980</v>
      </c>
      <c r="D5" s="21" t="s">
        <v>39</v>
      </c>
      <c r="E5" s="8" t="s">
        <v>40</v>
      </c>
      <c r="F5" s="21" t="s">
        <v>180</v>
      </c>
      <c r="G5" s="21" t="s">
        <v>1981</v>
      </c>
      <c r="H5" s="21" t="s">
        <v>1982</v>
      </c>
      <c r="I5" s="10" t="s">
        <v>1983</v>
      </c>
      <c r="J5" s="10" t="s">
        <v>1984</v>
      </c>
      <c r="K5" s="21">
        <v>2</v>
      </c>
      <c r="L5" s="21">
        <v>1</v>
      </c>
      <c r="M5" s="21">
        <v>1</v>
      </c>
      <c r="N5" s="21">
        <v>1</v>
      </c>
      <c r="O5" s="21">
        <v>108</v>
      </c>
      <c r="P5" s="83">
        <v>43617</v>
      </c>
      <c r="Q5" s="83">
        <v>45261</v>
      </c>
      <c r="R5" s="13" t="s">
        <v>44</v>
      </c>
      <c r="S5" s="21">
        <v>108</v>
      </c>
      <c r="T5" s="84">
        <v>108</v>
      </c>
      <c r="U5" s="13">
        <f t="shared" ref="U5:U8" si="3">S5-T5</f>
        <v>0</v>
      </c>
      <c r="V5" s="86">
        <f t="shared" si="1"/>
        <v>1</v>
      </c>
      <c r="W5" s="87">
        <f t="shared" si="2"/>
        <v>0</v>
      </c>
      <c r="X5" s="88">
        <v>0</v>
      </c>
      <c r="Y5" s="271">
        <v>282846.62</v>
      </c>
      <c r="Z5" s="89">
        <v>61</v>
      </c>
      <c r="AA5" s="21">
        <v>2</v>
      </c>
      <c r="AB5" s="89" t="s">
        <v>55</v>
      </c>
      <c r="AC5" s="21">
        <v>18</v>
      </c>
      <c r="AD5" s="21">
        <v>8</v>
      </c>
      <c r="AE5" s="21">
        <v>3</v>
      </c>
      <c r="AF5" s="21" t="s">
        <v>1985</v>
      </c>
      <c r="AG5" s="25" t="s">
        <v>1986</v>
      </c>
      <c r="AH5" s="25" t="s">
        <v>1987</v>
      </c>
      <c r="AI5" s="21" t="s">
        <v>55</v>
      </c>
      <c r="AJ5" s="25" t="s">
        <v>1988</v>
      </c>
      <c r="AK5" s="21" t="s">
        <v>612</v>
      </c>
      <c r="AL5" s="90"/>
    </row>
    <row r="6" spans="1:38" ht="15.75" customHeight="1">
      <c r="A6" s="7" t="s">
        <v>612</v>
      </c>
      <c r="B6" s="12">
        <v>45663</v>
      </c>
      <c r="C6" s="41" t="s">
        <v>1189</v>
      </c>
      <c r="D6" s="21" t="s">
        <v>662</v>
      </c>
      <c r="E6" s="8" t="s">
        <v>79</v>
      </c>
      <c r="F6" s="21" t="s">
        <v>1190</v>
      </c>
      <c r="G6" s="21" t="s">
        <v>1191</v>
      </c>
      <c r="H6" s="21" t="s">
        <v>1192</v>
      </c>
      <c r="I6" s="10">
        <v>-8030050289918560</v>
      </c>
      <c r="J6" s="10">
        <v>-3.48819241477123E+16</v>
      </c>
      <c r="K6" s="21">
        <v>2</v>
      </c>
      <c r="L6" s="21">
        <v>1</v>
      </c>
      <c r="M6" s="21">
        <v>1</v>
      </c>
      <c r="N6" s="21">
        <v>1</v>
      </c>
      <c r="O6" s="21">
        <v>34</v>
      </c>
      <c r="P6" s="83">
        <v>44593</v>
      </c>
      <c r="Q6" s="83">
        <v>46327</v>
      </c>
      <c r="R6" s="13" t="s">
        <v>353</v>
      </c>
      <c r="S6" s="21">
        <v>34</v>
      </c>
      <c r="T6" s="84">
        <v>31</v>
      </c>
      <c r="U6" s="13">
        <f t="shared" si="3"/>
        <v>3</v>
      </c>
      <c r="V6" s="86">
        <f t="shared" si="1"/>
        <v>0.91176470588235292</v>
      </c>
      <c r="W6" s="87">
        <f t="shared" si="2"/>
        <v>7447.2857783759537</v>
      </c>
      <c r="X6" s="88">
        <v>332000</v>
      </c>
      <c r="Y6" s="271">
        <v>303050</v>
      </c>
      <c r="Z6" s="89">
        <v>44.58</v>
      </c>
      <c r="AA6" s="21">
        <v>2</v>
      </c>
      <c r="AB6" s="89" t="s">
        <v>55</v>
      </c>
      <c r="AC6" s="21">
        <v>17</v>
      </c>
      <c r="AD6" s="21">
        <v>2</v>
      </c>
      <c r="AE6" s="21">
        <v>1</v>
      </c>
      <c r="AF6" s="21" t="s">
        <v>1989</v>
      </c>
      <c r="AG6" s="25" t="s">
        <v>1194</v>
      </c>
      <c r="AH6" s="25" t="s">
        <v>1990</v>
      </c>
      <c r="AI6" s="21" t="s">
        <v>55</v>
      </c>
      <c r="AJ6" s="25" t="s">
        <v>1991</v>
      </c>
      <c r="AK6" s="21" t="s">
        <v>612</v>
      </c>
      <c r="AL6" s="90"/>
    </row>
    <row r="7" spans="1:38" ht="15.75" hidden="1" customHeight="1">
      <c r="A7" s="7" t="s">
        <v>612</v>
      </c>
      <c r="B7" s="12">
        <v>45665</v>
      </c>
      <c r="C7" s="41" t="s">
        <v>1992</v>
      </c>
      <c r="D7" s="21" t="s">
        <v>1287</v>
      </c>
      <c r="E7" s="8" t="s">
        <v>92</v>
      </c>
      <c r="F7" s="21" t="s">
        <v>93</v>
      </c>
      <c r="G7" s="21" t="s">
        <v>1993</v>
      </c>
      <c r="H7" s="21" t="s">
        <v>1994</v>
      </c>
      <c r="I7" s="10">
        <v>-8202386686261750</v>
      </c>
      <c r="J7" s="10">
        <v>-3.49204035322884E+16</v>
      </c>
      <c r="K7" s="21">
        <v>2</v>
      </c>
      <c r="L7" s="21">
        <v>1</v>
      </c>
      <c r="M7" s="21">
        <v>1</v>
      </c>
      <c r="N7" s="21">
        <v>1</v>
      </c>
      <c r="O7" s="21">
        <v>96</v>
      </c>
      <c r="P7" s="83">
        <v>41122</v>
      </c>
      <c r="Q7" s="83">
        <v>42368</v>
      </c>
      <c r="R7" s="19" t="s">
        <v>44</v>
      </c>
      <c r="S7" s="21">
        <v>96</v>
      </c>
      <c r="T7" s="21">
        <v>85</v>
      </c>
      <c r="U7" s="19">
        <f t="shared" si="3"/>
        <v>11</v>
      </c>
      <c r="V7" s="86">
        <f t="shared" si="1"/>
        <v>0.88541666666666663</v>
      </c>
      <c r="W7" s="87">
        <f t="shared" si="2"/>
        <v>8604</v>
      </c>
      <c r="X7" s="87">
        <v>430200</v>
      </c>
      <c r="Y7" s="271" t="s">
        <v>55</v>
      </c>
      <c r="Z7" s="89">
        <v>50</v>
      </c>
      <c r="AA7" s="21">
        <v>2</v>
      </c>
      <c r="AB7" s="89" t="s">
        <v>55</v>
      </c>
      <c r="AC7" s="21">
        <v>12</v>
      </c>
      <c r="AD7" s="21">
        <v>4</v>
      </c>
      <c r="AE7" s="21">
        <v>2</v>
      </c>
      <c r="AF7" s="21" t="s">
        <v>1995</v>
      </c>
      <c r="AG7" s="25" t="s">
        <v>1996</v>
      </c>
      <c r="AH7" s="25" t="s">
        <v>1997</v>
      </c>
      <c r="AI7" s="21" t="s">
        <v>1998</v>
      </c>
      <c r="AJ7" s="25" t="s">
        <v>1999</v>
      </c>
      <c r="AK7" s="21" t="s">
        <v>612</v>
      </c>
      <c r="AL7" s="90"/>
    </row>
    <row r="8" spans="1:38" ht="15.75" hidden="1" customHeight="1">
      <c r="A8" s="7" t="s">
        <v>612</v>
      </c>
      <c r="B8" s="12">
        <v>45665</v>
      </c>
      <c r="C8" s="41" t="s">
        <v>2000</v>
      </c>
      <c r="D8" s="21" t="s">
        <v>1287</v>
      </c>
      <c r="E8" s="8" t="s">
        <v>92</v>
      </c>
      <c r="F8" s="21" t="s">
        <v>784</v>
      </c>
      <c r="G8" s="21" t="s">
        <v>2001</v>
      </c>
      <c r="H8" s="21" t="s">
        <v>2002</v>
      </c>
      <c r="I8" s="10">
        <v>-8180053661315140</v>
      </c>
      <c r="J8" s="105">
        <v>-3.49187418476339E+16</v>
      </c>
      <c r="K8" s="21">
        <v>2</v>
      </c>
      <c r="L8" s="21">
        <v>1</v>
      </c>
      <c r="M8" s="21">
        <v>2</v>
      </c>
      <c r="N8" s="21">
        <v>2</v>
      </c>
      <c r="O8" s="21">
        <v>144</v>
      </c>
      <c r="P8" s="83">
        <v>40513</v>
      </c>
      <c r="Q8" s="83">
        <v>43495</v>
      </c>
      <c r="R8" s="13" t="s">
        <v>44</v>
      </c>
      <c r="S8" s="21">
        <v>72</v>
      </c>
      <c r="T8" s="84">
        <v>52</v>
      </c>
      <c r="U8" s="13">
        <f t="shared" si="3"/>
        <v>20</v>
      </c>
      <c r="V8" s="86">
        <f t="shared" si="1"/>
        <v>0.72222222222222221</v>
      </c>
      <c r="W8" s="87">
        <f t="shared" si="2"/>
        <v>7425</v>
      </c>
      <c r="X8" s="88">
        <v>534600</v>
      </c>
      <c r="Y8" s="271" t="s">
        <v>55</v>
      </c>
      <c r="Z8" s="89">
        <v>72</v>
      </c>
      <c r="AA8" s="21">
        <v>2</v>
      </c>
      <c r="AB8" s="89" t="s">
        <v>55</v>
      </c>
      <c r="AC8" s="21">
        <v>18</v>
      </c>
      <c r="AD8" s="21">
        <v>4</v>
      </c>
      <c r="AE8" s="21">
        <v>1</v>
      </c>
      <c r="AF8" s="21" t="s">
        <v>2003</v>
      </c>
      <c r="AG8" s="25" t="s">
        <v>2004</v>
      </c>
      <c r="AH8" s="25" t="s">
        <v>2005</v>
      </c>
      <c r="AI8" s="21" t="s">
        <v>2006</v>
      </c>
      <c r="AJ8" s="25" t="s">
        <v>2007</v>
      </c>
      <c r="AK8" s="21" t="s">
        <v>612</v>
      </c>
      <c r="AL8" s="90"/>
    </row>
    <row r="9" spans="1:38" ht="15.75" hidden="1" customHeight="1">
      <c r="A9" s="30" t="s">
        <v>612</v>
      </c>
      <c r="B9" s="31">
        <v>45665</v>
      </c>
      <c r="C9" s="41" t="s">
        <v>1286</v>
      </c>
      <c r="D9" s="21" t="s">
        <v>2008</v>
      </c>
      <c r="E9" s="8" t="s">
        <v>92</v>
      </c>
      <c r="F9" s="21" t="s">
        <v>93</v>
      </c>
      <c r="G9" s="21" t="s">
        <v>1288</v>
      </c>
      <c r="H9" s="21" t="s">
        <v>1289</v>
      </c>
      <c r="I9" s="10">
        <v>-8194142515480900</v>
      </c>
      <c r="J9" s="10">
        <v>-3.49205552708076E+16</v>
      </c>
      <c r="K9" s="21">
        <v>2</v>
      </c>
      <c r="L9" s="21">
        <v>0</v>
      </c>
      <c r="M9" s="21">
        <v>1</v>
      </c>
      <c r="N9" s="21">
        <v>1</v>
      </c>
      <c r="O9" s="21">
        <v>30</v>
      </c>
      <c r="P9" s="91">
        <v>40909</v>
      </c>
      <c r="Q9" s="91">
        <v>42215</v>
      </c>
      <c r="R9" s="13" t="s">
        <v>44</v>
      </c>
      <c r="S9" s="21">
        <v>30</v>
      </c>
      <c r="T9" s="84">
        <v>29</v>
      </c>
      <c r="U9" s="13">
        <v>0</v>
      </c>
      <c r="V9" s="86">
        <f t="shared" si="1"/>
        <v>0.96666666666666667</v>
      </c>
      <c r="W9" s="87">
        <f t="shared" si="2"/>
        <v>0</v>
      </c>
      <c r="X9" s="88">
        <v>0</v>
      </c>
      <c r="Y9" s="271" t="s">
        <v>55</v>
      </c>
      <c r="Z9" s="89">
        <v>57</v>
      </c>
      <c r="AA9" s="21">
        <v>2</v>
      </c>
      <c r="AB9" s="89" t="s">
        <v>55</v>
      </c>
      <c r="AC9" s="21">
        <v>19</v>
      </c>
      <c r="AD9" s="21">
        <v>2</v>
      </c>
      <c r="AE9" s="21">
        <v>1</v>
      </c>
      <c r="AF9" s="21" t="s">
        <v>55</v>
      </c>
      <c r="AG9" s="25" t="s">
        <v>2009</v>
      </c>
      <c r="AH9" s="25" t="s">
        <v>2010</v>
      </c>
      <c r="AI9" s="21" t="s">
        <v>2011</v>
      </c>
      <c r="AJ9" s="25" t="s">
        <v>2012</v>
      </c>
      <c r="AK9" s="21" t="s">
        <v>612</v>
      </c>
      <c r="AL9" s="90"/>
    </row>
    <row r="10" spans="1:38" ht="15.75" hidden="1" customHeight="1">
      <c r="A10" s="7" t="s">
        <v>612</v>
      </c>
      <c r="B10" s="12">
        <v>45665</v>
      </c>
      <c r="C10" s="41" t="s">
        <v>2013</v>
      </c>
      <c r="D10" s="21" t="s">
        <v>2014</v>
      </c>
      <c r="E10" s="8" t="s">
        <v>92</v>
      </c>
      <c r="F10" s="21" t="s">
        <v>93</v>
      </c>
      <c r="G10" s="21" t="s">
        <v>2015</v>
      </c>
      <c r="H10" s="21" t="s">
        <v>2016</v>
      </c>
      <c r="I10" s="10">
        <v>-8206883212625810</v>
      </c>
      <c r="J10" s="105">
        <v>-3.49248565467758E+16</v>
      </c>
      <c r="K10" s="21">
        <v>2</v>
      </c>
      <c r="L10" s="21">
        <v>1</v>
      </c>
      <c r="M10" s="21">
        <v>1</v>
      </c>
      <c r="N10" s="21">
        <v>1</v>
      </c>
      <c r="O10" s="21">
        <v>32</v>
      </c>
      <c r="P10" s="83">
        <v>43556</v>
      </c>
      <c r="Q10" s="83">
        <v>45382</v>
      </c>
      <c r="R10" s="13" t="s">
        <v>44</v>
      </c>
      <c r="S10" s="21">
        <v>32</v>
      </c>
      <c r="T10" s="84">
        <v>4</v>
      </c>
      <c r="U10" s="13">
        <f t="shared" ref="U10:U11" si="4">S10-T10</f>
        <v>28</v>
      </c>
      <c r="V10" s="86">
        <f t="shared" si="1"/>
        <v>0.125</v>
      </c>
      <c r="W10" s="87">
        <f t="shared" si="2"/>
        <v>6104.532462229482</v>
      </c>
      <c r="X10" s="88">
        <v>299000</v>
      </c>
      <c r="Y10" s="271" t="s">
        <v>55</v>
      </c>
      <c r="Z10" s="89">
        <v>48.98</v>
      </c>
      <c r="AA10" s="21">
        <v>2</v>
      </c>
      <c r="AB10" s="89" t="s">
        <v>55</v>
      </c>
      <c r="AC10" s="21">
        <v>8</v>
      </c>
      <c r="AD10" s="21">
        <v>4</v>
      </c>
      <c r="AE10" s="21">
        <v>1</v>
      </c>
      <c r="AF10" s="21" t="s">
        <v>2017</v>
      </c>
      <c r="AG10" s="25" t="s">
        <v>2018</v>
      </c>
      <c r="AH10" s="25" t="s">
        <v>2019</v>
      </c>
      <c r="AI10" s="21" t="s">
        <v>55</v>
      </c>
      <c r="AJ10" s="25" t="s">
        <v>2020</v>
      </c>
      <c r="AK10" s="21" t="s">
        <v>612</v>
      </c>
      <c r="AL10" s="90"/>
    </row>
    <row r="11" spans="1:38" ht="15.75" customHeight="1">
      <c r="A11" s="30" t="s">
        <v>612</v>
      </c>
      <c r="B11" s="31">
        <v>45667</v>
      </c>
      <c r="C11" s="41" t="s">
        <v>2021</v>
      </c>
      <c r="D11" s="21" t="s">
        <v>2014</v>
      </c>
      <c r="E11" s="8" t="s">
        <v>92</v>
      </c>
      <c r="F11" s="21" t="s">
        <v>784</v>
      </c>
      <c r="G11" s="21" t="s">
        <v>2022</v>
      </c>
      <c r="H11" s="21" t="s">
        <v>2023</v>
      </c>
      <c r="I11" s="10">
        <v>-8181360000000000</v>
      </c>
      <c r="J11" s="10">
        <v>-3.49206877320946E+16</v>
      </c>
      <c r="K11" s="21">
        <v>2</v>
      </c>
      <c r="L11" s="21">
        <v>1</v>
      </c>
      <c r="M11" s="21">
        <v>1</v>
      </c>
      <c r="N11" s="21">
        <v>1</v>
      </c>
      <c r="O11" s="21">
        <v>88</v>
      </c>
      <c r="P11" s="83">
        <v>41671</v>
      </c>
      <c r="Q11" s="83">
        <v>42455</v>
      </c>
      <c r="R11" s="13" t="s">
        <v>44</v>
      </c>
      <c r="S11" s="21">
        <v>88</v>
      </c>
      <c r="T11" s="84">
        <v>88</v>
      </c>
      <c r="U11" s="13">
        <f t="shared" si="4"/>
        <v>0</v>
      </c>
      <c r="V11" s="86">
        <f t="shared" si="1"/>
        <v>1</v>
      </c>
      <c r="W11" s="87">
        <f t="shared" si="2"/>
        <v>0</v>
      </c>
      <c r="X11" s="88">
        <v>0</v>
      </c>
      <c r="Y11" s="271">
        <v>520000</v>
      </c>
      <c r="Z11" s="89">
        <v>62</v>
      </c>
      <c r="AA11" s="21">
        <v>2</v>
      </c>
      <c r="AB11" s="89" t="s">
        <v>55</v>
      </c>
      <c r="AC11" s="21">
        <v>22</v>
      </c>
      <c r="AD11" s="21">
        <v>4</v>
      </c>
      <c r="AE11" s="21">
        <v>1</v>
      </c>
      <c r="AF11" s="21" t="s">
        <v>2024</v>
      </c>
      <c r="AG11" s="25" t="s">
        <v>2025</v>
      </c>
      <c r="AH11" s="25" t="s">
        <v>2026</v>
      </c>
      <c r="AI11" s="21" t="s">
        <v>55</v>
      </c>
      <c r="AJ11" s="25" t="s">
        <v>2027</v>
      </c>
      <c r="AK11" s="21" t="s">
        <v>612</v>
      </c>
      <c r="AL11" s="90"/>
    </row>
    <row r="12" spans="1:38" ht="15.75" hidden="1" customHeight="1">
      <c r="A12" s="7" t="s">
        <v>612</v>
      </c>
      <c r="B12" s="12">
        <v>45664</v>
      </c>
      <c r="C12" s="41" t="s">
        <v>842</v>
      </c>
      <c r="D12" s="21" t="s">
        <v>843</v>
      </c>
      <c r="E12" s="8" t="s">
        <v>653</v>
      </c>
      <c r="F12" s="21" t="s">
        <v>654</v>
      </c>
      <c r="G12" s="21" t="s">
        <v>844</v>
      </c>
      <c r="H12" s="21" t="s">
        <v>656</v>
      </c>
      <c r="I12" s="10">
        <v>-8698570943321230</v>
      </c>
      <c r="J12" s="105">
        <v>-3.5087247286226E+16</v>
      </c>
      <c r="K12" s="21">
        <v>2</v>
      </c>
      <c r="L12" s="21">
        <v>2</v>
      </c>
      <c r="M12" s="21">
        <v>1</v>
      </c>
      <c r="N12" s="21">
        <v>1</v>
      </c>
      <c r="O12" s="21">
        <v>77</v>
      </c>
      <c r="P12" s="83">
        <v>44501</v>
      </c>
      <c r="Q12" s="83">
        <v>46082</v>
      </c>
      <c r="R12" s="13" t="s">
        <v>54</v>
      </c>
      <c r="S12" s="21">
        <v>77</v>
      </c>
      <c r="T12" s="84">
        <v>34</v>
      </c>
      <c r="U12" s="13">
        <f>SUM(S12-T12)</f>
        <v>43</v>
      </c>
      <c r="V12" s="86">
        <f t="shared" si="1"/>
        <v>0.44155844155844154</v>
      </c>
      <c r="W12" s="87">
        <f t="shared" si="2"/>
        <v>12527.131782945737</v>
      </c>
      <c r="X12" s="88">
        <v>646400</v>
      </c>
      <c r="Y12" s="271" t="s">
        <v>55</v>
      </c>
      <c r="Z12" s="89">
        <v>51.6</v>
      </c>
      <c r="AA12" s="21">
        <v>4</v>
      </c>
      <c r="AB12" s="89" t="s">
        <v>55</v>
      </c>
      <c r="AC12" s="21">
        <v>1</v>
      </c>
      <c r="AD12" s="21" t="s">
        <v>104</v>
      </c>
      <c r="AE12" s="21">
        <v>4</v>
      </c>
      <c r="AF12" s="21" t="s">
        <v>2028</v>
      </c>
      <c r="AG12" s="25" t="s">
        <v>846</v>
      </c>
      <c r="AH12" s="25" t="s">
        <v>847</v>
      </c>
      <c r="AI12" s="21" t="s">
        <v>55</v>
      </c>
      <c r="AJ12" s="25" t="s">
        <v>2029</v>
      </c>
      <c r="AK12" s="21" t="s">
        <v>612</v>
      </c>
      <c r="AL12" s="90"/>
    </row>
    <row r="13" spans="1:38" ht="15.75" hidden="1" customHeight="1">
      <c r="A13" s="7" t="s">
        <v>612</v>
      </c>
      <c r="B13" s="12">
        <v>45664</v>
      </c>
      <c r="C13" s="41" t="s">
        <v>2030</v>
      </c>
      <c r="D13" s="21" t="s">
        <v>2031</v>
      </c>
      <c r="E13" s="8" t="s">
        <v>79</v>
      </c>
      <c r="F13" s="21" t="s">
        <v>1329</v>
      </c>
      <c r="G13" s="21" t="s">
        <v>2032</v>
      </c>
      <c r="H13" s="21" t="s">
        <v>2033</v>
      </c>
      <c r="I13" s="10">
        <v>-8028399217225830</v>
      </c>
      <c r="J13" s="10">
        <v>-3.49151219169724E+16</v>
      </c>
      <c r="K13" s="21">
        <v>2</v>
      </c>
      <c r="L13" s="21">
        <v>1</v>
      </c>
      <c r="M13" s="21">
        <v>1</v>
      </c>
      <c r="N13" s="21">
        <v>1</v>
      </c>
      <c r="O13" s="21">
        <v>70</v>
      </c>
      <c r="P13" s="83">
        <v>45474</v>
      </c>
      <c r="Q13" s="83">
        <v>46630</v>
      </c>
      <c r="R13" s="13" t="s">
        <v>85</v>
      </c>
      <c r="S13" s="21">
        <v>70</v>
      </c>
      <c r="T13" s="84">
        <v>51</v>
      </c>
      <c r="U13" s="13">
        <f t="shared" ref="U13:U36" si="5">S13-T13</f>
        <v>19</v>
      </c>
      <c r="V13" s="86">
        <f t="shared" si="1"/>
        <v>0.72857142857142854</v>
      </c>
      <c r="W13" s="87">
        <f t="shared" si="2"/>
        <v>10559.975072105481</v>
      </c>
      <c r="X13" s="88">
        <v>512581.19</v>
      </c>
      <c r="Y13" s="271" t="s">
        <v>55</v>
      </c>
      <c r="Z13" s="89">
        <v>48.54</v>
      </c>
      <c r="AA13" s="21">
        <v>2</v>
      </c>
      <c r="AB13" s="89" t="s">
        <v>55</v>
      </c>
      <c r="AC13" s="21">
        <v>18</v>
      </c>
      <c r="AD13" s="21">
        <v>2</v>
      </c>
      <c r="AE13" s="21">
        <v>2</v>
      </c>
      <c r="AF13" s="21" t="s">
        <v>2034</v>
      </c>
      <c r="AG13" s="25" t="s">
        <v>2035</v>
      </c>
      <c r="AH13" s="25" t="s">
        <v>2036</v>
      </c>
      <c r="AI13" s="21" t="s">
        <v>55</v>
      </c>
      <c r="AJ13" s="25" t="s">
        <v>2037</v>
      </c>
      <c r="AK13" s="21" t="s">
        <v>612</v>
      </c>
      <c r="AL13" s="90"/>
    </row>
    <row r="14" spans="1:38" ht="15.75" customHeight="1">
      <c r="A14" s="7" t="s">
        <v>612</v>
      </c>
      <c r="B14" s="12">
        <v>45664</v>
      </c>
      <c r="C14" s="41" t="s">
        <v>2038</v>
      </c>
      <c r="D14" s="21" t="s">
        <v>1717</v>
      </c>
      <c r="E14" s="8" t="s">
        <v>79</v>
      </c>
      <c r="F14" s="21" t="s">
        <v>802</v>
      </c>
      <c r="G14" s="21" t="s">
        <v>2039</v>
      </c>
      <c r="H14" s="21" t="s">
        <v>2040</v>
      </c>
      <c r="I14" s="10">
        <v>-8044587945487970</v>
      </c>
      <c r="J14" s="10">
        <v>-3.49058730941051E+16</v>
      </c>
      <c r="K14" s="21">
        <v>2</v>
      </c>
      <c r="L14" s="21">
        <v>1</v>
      </c>
      <c r="M14" s="21">
        <v>1</v>
      </c>
      <c r="N14" s="21">
        <v>1</v>
      </c>
      <c r="O14" s="21">
        <v>57</v>
      </c>
      <c r="P14" s="83">
        <v>42948</v>
      </c>
      <c r="Q14" s="83">
        <v>44562</v>
      </c>
      <c r="R14" s="13" t="s">
        <v>44</v>
      </c>
      <c r="S14" s="21">
        <v>57</v>
      </c>
      <c r="T14" s="84">
        <v>51</v>
      </c>
      <c r="U14" s="13">
        <f t="shared" si="5"/>
        <v>6</v>
      </c>
      <c r="V14" s="86">
        <f t="shared" si="1"/>
        <v>0.89473684210526316</v>
      </c>
      <c r="W14" s="87">
        <f t="shared" si="2"/>
        <v>7864.3022359290671</v>
      </c>
      <c r="X14" s="88">
        <v>408000</v>
      </c>
      <c r="Y14" s="271">
        <v>416925</v>
      </c>
      <c r="Z14" s="89">
        <v>51.88</v>
      </c>
      <c r="AA14" s="21">
        <v>2</v>
      </c>
      <c r="AB14" s="89" t="s">
        <v>55</v>
      </c>
      <c r="AC14" s="21">
        <v>19</v>
      </c>
      <c r="AD14" s="21">
        <v>3</v>
      </c>
      <c r="AE14" s="21">
        <v>1</v>
      </c>
      <c r="AF14" s="21" t="s">
        <v>2041</v>
      </c>
      <c r="AG14" s="25" t="s">
        <v>2042</v>
      </c>
      <c r="AH14" s="25" t="s">
        <v>2043</v>
      </c>
      <c r="AI14" s="21" t="s">
        <v>55</v>
      </c>
      <c r="AJ14" s="25" t="s">
        <v>2044</v>
      </c>
      <c r="AK14" s="21" t="s">
        <v>612</v>
      </c>
      <c r="AL14" s="90"/>
    </row>
    <row r="15" spans="1:38" ht="15.75" hidden="1" customHeight="1">
      <c r="A15" s="7" t="s">
        <v>612</v>
      </c>
      <c r="B15" s="12">
        <v>45664</v>
      </c>
      <c r="C15" s="41" t="s">
        <v>2045</v>
      </c>
      <c r="D15" s="21" t="s">
        <v>960</v>
      </c>
      <c r="E15" s="8" t="s">
        <v>79</v>
      </c>
      <c r="F15" s="21" t="s">
        <v>879</v>
      </c>
      <c r="G15" s="21" t="s">
        <v>2046</v>
      </c>
      <c r="H15" s="21" t="s">
        <v>2047</v>
      </c>
      <c r="I15" s="10">
        <v>-8032296029889870</v>
      </c>
      <c r="J15" s="10">
        <v>-3.49115508152498E+16</v>
      </c>
      <c r="K15" s="21">
        <v>2</v>
      </c>
      <c r="L15" s="21">
        <v>1</v>
      </c>
      <c r="M15" s="21">
        <v>1</v>
      </c>
      <c r="N15" s="21">
        <v>1</v>
      </c>
      <c r="O15" s="21">
        <v>52</v>
      </c>
      <c r="P15" s="83">
        <v>45388</v>
      </c>
      <c r="Q15" s="83">
        <v>46507</v>
      </c>
      <c r="R15" s="13" t="s">
        <v>85</v>
      </c>
      <c r="S15" s="21">
        <v>52</v>
      </c>
      <c r="T15" s="84">
        <v>30</v>
      </c>
      <c r="U15" s="13">
        <f t="shared" si="5"/>
        <v>22</v>
      </c>
      <c r="V15" s="86">
        <f t="shared" si="1"/>
        <v>0.57692307692307687</v>
      </c>
      <c r="W15" s="87">
        <f t="shared" si="2"/>
        <v>11000</v>
      </c>
      <c r="X15" s="88">
        <v>540430</v>
      </c>
      <c r="Y15" s="271" t="s">
        <v>55</v>
      </c>
      <c r="Z15" s="89">
        <v>49.13</v>
      </c>
      <c r="AA15" s="21">
        <v>2</v>
      </c>
      <c r="AB15" s="89" t="s">
        <v>55</v>
      </c>
      <c r="AC15" s="21">
        <v>13</v>
      </c>
      <c r="AD15" s="21">
        <v>4</v>
      </c>
      <c r="AE15" s="21">
        <v>1</v>
      </c>
      <c r="AF15" s="21" t="s">
        <v>2048</v>
      </c>
      <c r="AG15" s="25" t="s">
        <v>2049</v>
      </c>
      <c r="AH15" s="25" t="s">
        <v>1838</v>
      </c>
      <c r="AI15" s="21" t="s">
        <v>55</v>
      </c>
      <c r="AJ15" s="25" t="s">
        <v>2050</v>
      </c>
      <c r="AK15" s="21" t="s">
        <v>612</v>
      </c>
      <c r="AL15" s="90"/>
    </row>
    <row r="16" spans="1:38" ht="15.75" hidden="1" customHeight="1">
      <c r="A16" s="7" t="s">
        <v>612</v>
      </c>
      <c r="B16" s="12">
        <v>45664</v>
      </c>
      <c r="C16" s="41" t="s">
        <v>2051</v>
      </c>
      <c r="D16" s="21" t="s">
        <v>2052</v>
      </c>
      <c r="E16" s="8" t="s">
        <v>79</v>
      </c>
      <c r="F16" s="21" t="s">
        <v>1329</v>
      </c>
      <c r="G16" s="21" t="s">
        <v>2053</v>
      </c>
      <c r="H16" s="21" t="s">
        <v>2054</v>
      </c>
      <c r="I16" s="10" t="s">
        <v>2055</v>
      </c>
      <c r="J16" s="10" t="s">
        <v>2056</v>
      </c>
      <c r="K16" s="21">
        <v>2</v>
      </c>
      <c r="L16" s="21">
        <v>1</v>
      </c>
      <c r="M16" s="21">
        <v>1</v>
      </c>
      <c r="N16" s="21">
        <v>1</v>
      </c>
      <c r="O16" s="21">
        <v>20</v>
      </c>
      <c r="P16" s="83">
        <v>41030</v>
      </c>
      <c r="Q16" s="83">
        <v>42263</v>
      </c>
      <c r="R16" s="13" t="s">
        <v>44</v>
      </c>
      <c r="S16" s="21">
        <v>20</v>
      </c>
      <c r="T16" s="84">
        <v>18</v>
      </c>
      <c r="U16" s="13">
        <f t="shared" si="5"/>
        <v>2</v>
      </c>
      <c r="V16" s="86">
        <f t="shared" si="1"/>
        <v>0.9</v>
      </c>
      <c r="W16" s="87">
        <f t="shared" si="2"/>
        <v>7206.5888812628691</v>
      </c>
      <c r="X16" s="88">
        <v>420000</v>
      </c>
      <c r="Y16" s="271" t="s">
        <v>55</v>
      </c>
      <c r="Z16" s="89">
        <v>58.28</v>
      </c>
      <c r="AA16" s="21">
        <v>2</v>
      </c>
      <c r="AB16" s="89" t="s">
        <v>55</v>
      </c>
      <c r="AC16" s="21">
        <v>20</v>
      </c>
      <c r="AD16" s="21">
        <v>1</v>
      </c>
      <c r="AE16" s="21">
        <v>1</v>
      </c>
      <c r="AF16" s="21" t="s">
        <v>2057</v>
      </c>
      <c r="AG16" s="25" t="s">
        <v>2058</v>
      </c>
      <c r="AH16" s="25" t="s">
        <v>2059</v>
      </c>
      <c r="AI16" s="21" t="s">
        <v>55</v>
      </c>
      <c r="AJ16" s="25" t="s">
        <v>2060</v>
      </c>
      <c r="AK16" s="21" t="s">
        <v>612</v>
      </c>
      <c r="AL16" s="90"/>
    </row>
    <row r="17" spans="1:38" ht="15.75" hidden="1" customHeight="1">
      <c r="A17" s="7" t="s">
        <v>612</v>
      </c>
      <c r="B17" s="12">
        <v>45664</v>
      </c>
      <c r="C17" s="41" t="s">
        <v>2061</v>
      </c>
      <c r="D17" s="21" t="s">
        <v>2052</v>
      </c>
      <c r="E17" s="8" t="s">
        <v>79</v>
      </c>
      <c r="F17" s="21" t="s">
        <v>1329</v>
      </c>
      <c r="G17" s="21" t="s">
        <v>2062</v>
      </c>
      <c r="H17" s="21" t="s">
        <v>2063</v>
      </c>
      <c r="I17" s="10">
        <v>-8025179647660400</v>
      </c>
      <c r="J17" s="10">
        <v>-3.49159174879144E+16</v>
      </c>
      <c r="K17" s="21">
        <v>2</v>
      </c>
      <c r="L17" s="21">
        <v>1</v>
      </c>
      <c r="M17" s="21">
        <v>1</v>
      </c>
      <c r="N17" s="21">
        <v>1</v>
      </c>
      <c r="O17" s="21">
        <v>68</v>
      </c>
      <c r="P17" s="83">
        <v>43862</v>
      </c>
      <c r="Q17" s="83">
        <v>45261</v>
      </c>
      <c r="R17" s="13" t="s">
        <v>44</v>
      </c>
      <c r="S17" s="21">
        <v>68</v>
      </c>
      <c r="T17" s="84">
        <v>52</v>
      </c>
      <c r="U17" s="13">
        <f t="shared" si="5"/>
        <v>16</v>
      </c>
      <c r="V17" s="86">
        <f t="shared" si="1"/>
        <v>0.76470588235294112</v>
      </c>
      <c r="W17" s="87">
        <f t="shared" si="2"/>
        <v>9703.3590163934441</v>
      </c>
      <c r="X17" s="88">
        <v>532714.41</v>
      </c>
      <c r="Y17" s="271">
        <v>453455.96</v>
      </c>
      <c r="Z17" s="89">
        <v>54.9</v>
      </c>
      <c r="AA17" s="21">
        <v>3</v>
      </c>
      <c r="AB17" s="89" t="s">
        <v>55</v>
      </c>
      <c r="AC17" s="21">
        <v>27</v>
      </c>
      <c r="AD17" s="21">
        <v>4</v>
      </c>
      <c r="AE17" s="21">
        <v>1</v>
      </c>
      <c r="AF17" s="21" t="s">
        <v>2064</v>
      </c>
      <c r="AG17" s="25" t="s">
        <v>2065</v>
      </c>
      <c r="AH17" s="25" t="s">
        <v>2066</v>
      </c>
      <c r="AI17" s="21" t="s">
        <v>55</v>
      </c>
      <c r="AJ17" s="25" t="s">
        <v>2067</v>
      </c>
      <c r="AK17" s="21" t="s">
        <v>612</v>
      </c>
      <c r="AL17" s="90"/>
    </row>
    <row r="18" spans="1:38" ht="15.75" customHeight="1">
      <c r="A18" s="7" t="s">
        <v>612</v>
      </c>
      <c r="B18" s="12">
        <v>45664</v>
      </c>
      <c r="C18" s="41" t="s">
        <v>1047</v>
      </c>
      <c r="D18" s="21" t="s">
        <v>1048</v>
      </c>
      <c r="E18" s="8" t="s">
        <v>92</v>
      </c>
      <c r="F18" s="21" t="s">
        <v>266</v>
      </c>
      <c r="G18" s="21" t="s">
        <v>2068</v>
      </c>
      <c r="H18" s="21" t="s">
        <v>1050</v>
      </c>
      <c r="I18" s="10">
        <v>-8223257521372450</v>
      </c>
      <c r="J18" s="10">
        <v>-3.4929460446671E+16</v>
      </c>
      <c r="K18" s="21">
        <v>2</v>
      </c>
      <c r="L18" s="21">
        <v>1</v>
      </c>
      <c r="M18" s="21">
        <v>1</v>
      </c>
      <c r="N18" s="21">
        <v>1</v>
      </c>
      <c r="O18" s="21">
        <v>76</v>
      </c>
      <c r="P18" s="83">
        <v>41183</v>
      </c>
      <c r="Q18" s="83">
        <v>43678</v>
      </c>
      <c r="R18" s="13" t="s">
        <v>44</v>
      </c>
      <c r="S18" s="21">
        <v>76</v>
      </c>
      <c r="T18" s="84">
        <v>75</v>
      </c>
      <c r="U18" s="13">
        <f t="shared" si="5"/>
        <v>1</v>
      </c>
      <c r="V18" s="86">
        <f t="shared" si="1"/>
        <v>0.98684210526315785</v>
      </c>
      <c r="W18" s="87">
        <f t="shared" si="2"/>
        <v>5972.6962457337886</v>
      </c>
      <c r="X18" s="88">
        <v>350000</v>
      </c>
      <c r="Y18" s="271">
        <v>350000</v>
      </c>
      <c r="Z18" s="89">
        <v>58.6</v>
      </c>
      <c r="AA18" s="21">
        <v>3</v>
      </c>
      <c r="AB18" s="89" t="s">
        <v>55</v>
      </c>
      <c r="AC18" s="21">
        <v>19</v>
      </c>
      <c r="AD18" s="21">
        <v>4</v>
      </c>
      <c r="AE18" s="21">
        <v>1</v>
      </c>
      <c r="AF18" s="21" t="s">
        <v>2069</v>
      </c>
      <c r="AG18" s="25" t="s">
        <v>1052</v>
      </c>
      <c r="AH18" s="25" t="s">
        <v>2070</v>
      </c>
      <c r="AI18" s="21" t="s">
        <v>55</v>
      </c>
      <c r="AJ18" s="25" t="s">
        <v>2071</v>
      </c>
      <c r="AK18" s="21" t="s">
        <v>612</v>
      </c>
      <c r="AL18" s="90"/>
    </row>
    <row r="19" spans="1:38" ht="15.75" customHeight="1">
      <c r="A19" s="7" t="s">
        <v>612</v>
      </c>
      <c r="B19" s="12">
        <v>45664</v>
      </c>
      <c r="C19" s="41" t="s">
        <v>2072</v>
      </c>
      <c r="D19" s="21" t="s">
        <v>1048</v>
      </c>
      <c r="E19" s="8" t="s">
        <v>79</v>
      </c>
      <c r="F19" s="21" t="s">
        <v>802</v>
      </c>
      <c r="G19" s="21" t="s">
        <v>2073</v>
      </c>
      <c r="H19" s="21" t="s">
        <v>2074</v>
      </c>
      <c r="I19" s="10">
        <v>-8046799621503340</v>
      </c>
      <c r="J19" s="10">
        <v>-3.4911559745587E+16</v>
      </c>
      <c r="K19" s="21">
        <v>2</v>
      </c>
      <c r="L19" s="21">
        <v>1</v>
      </c>
      <c r="M19" s="21">
        <v>1</v>
      </c>
      <c r="N19" s="21">
        <v>1</v>
      </c>
      <c r="O19" s="21">
        <v>108</v>
      </c>
      <c r="P19" s="83">
        <v>44562</v>
      </c>
      <c r="Q19" s="83">
        <v>46357</v>
      </c>
      <c r="R19" s="13" t="s">
        <v>353</v>
      </c>
      <c r="S19" s="21">
        <v>108</v>
      </c>
      <c r="T19" s="84">
        <v>57</v>
      </c>
      <c r="U19" s="13">
        <f t="shared" si="5"/>
        <v>51</v>
      </c>
      <c r="V19" s="86">
        <f t="shared" si="1"/>
        <v>0.52777777777777779</v>
      </c>
      <c r="W19" s="87">
        <f t="shared" si="2"/>
        <v>8810.5262624214156</v>
      </c>
      <c r="X19" s="88">
        <v>434447.05</v>
      </c>
      <c r="Y19" s="271">
        <v>346800</v>
      </c>
      <c r="Z19" s="89">
        <v>49.31</v>
      </c>
      <c r="AA19" s="21">
        <v>2</v>
      </c>
      <c r="AB19" s="89" t="s">
        <v>55</v>
      </c>
      <c r="AC19" s="21">
        <v>12</v>
      </c>
      <c r="AD19" s="21">
        <v>9</v>
      </c>
      <c r="AE19" s="21">
        <v>1</v>
      </c>
      <c r="AF19" s="21" t="s">
        <v>2075</v>
      </c>
      <c r="AG19" s="25" t="s">
        <v>2076</v>
      </c>
      <c r="AH19" s="25" t="s">
        <v>2070</v>
      </c>
      <c r="AI19" s="21" t="s">
        <v>55</v>
      </c>
      <c r="AJ19" s="25" t="s">
        <v>2077</v>
      </c>
      <c r="AK19" s="21" t="s">
        <v>612</v>
      </c>
      <c r="AL19" s="90"/>
    </row>
    <row r="20" spans="1:38" ht="15.75" hidden="1" customHeight="1">
      <c r="A20" s="30" t="s">
        <v>612</v>
      </c>
      <c r="B20" s="31">
        <v>45664</v>
      </c>
      <c r="C20" s="41" t="s">
        <v>2078</v>
      </c>
      <c r="D20" s="21" t="s">
        <v>1048</v>
      </c>
      <c r="E20" s="8" t="s">
        <v>150</v>
      </c>
      <c r="F20" s="21" t="s">
        <v>2079</v>
      </c>
      <c r="G20" s="21" t="s">
        <v>2080</v>
      </c>
      <c r="H20" s="21" t="s">
        <v>2081</v>
      </c>
      <c r="I20" s="10">
        <v>-7991182104054350</v>
      </c>
      <c r="J20" s="10">
        <v>-3.4840653474424E+16</v>
      </c>
      <c r="K20" s="21">
        <v>2</v>
      </c>
      <c r="L20" s="21">
        <v>1</v>
      </c>
      <c r="M20" s="21">
        <v>1</v>
      </c>
      <c r="N20" s="21">
        <v>1</v>
      </c>
      <c r="O20" s="21">
        <v>36</v>
      </c>
      <c r="P20" s="91">
        <v>43497</v>
      </c>
      <c r="Q20" s="91">
        <v>45627</v>
      </c>
      <c r="R20" s="13" t="s">
        <v>44</v>
      </c>
      <c r="S20" s="21">
        <v>36</v>
      </c>
      <c r="T20" s="84">
        <v>36</v>
      </c>
      <c r="U20" s="13">
        <f t="shared" si="5"/>
        <v>0</v>
      </c>
      <c r="V20" s="86">
        <f t="shared" si="1"/>
        <v>1</v>
      </c>
      <c r="W20" s="87">
        <f t="shared" si="2"/>
        <v>8279.3376529877605</v>
      </c>
      <c r="X20" s="88">
        <v>460000</v>
      </c>
      <c r="Y20" s="271" t="s">
        <v>55</v>
      </c>
      <c r="Z20" s="89">
        <v>55.56</v>
      </c>
      <c r="AA20" s="21">
        <v>2</v>
      </c>
      <c r="AB20" s="89" t="s">
        <v>55</v>
      </c>
      <c r="AC20" s="21">
        <v>18</v>
      </c>
      <c r="AD20" s="21">
        <v>4</v>
      </c>
      <c r="AE20" s="21">
        <v>2</v>
      </c>
      <c r="AF20" s="21" t="s">
        <v>2082</v>
      </c>
      <c r="AG20" s="25" t="s">
        <v>2083</v>
      </c>
      <c r="AH20" s="25" t="s">
        <v>2084</v>
      </c>
      <c r="AI20" s="21" t="s">
        <v>55</v>
      </c>
      <c r="AJ20" s="25" t="s">
        <v>49</v>
      </c>
      <c r="AK20" s="21" t="s">
        <v>612</v>
      </c>
      <c r="AL20" s="90"/>
    </row>
    <row r="21" spans="1:38" ht="15.75" hidden="1" customHeight="1">
      <c r="A21" s="30" t="s">
        <v>612</v>
      </c>
      <c r="B21" s="31">
        <v>45673</v>
      </c>
      <c r="C21" s="41" t="s">
        <v>2085</v>
      </c>
      <c r="D21" s="21" t="s">
        <v>2086</v>
      </c>
      <c r="E21" s="8" t="s">
        <v>150</v>
      </c>
      <c r="F21" s="21" t="s">
        <v>1304</v>
      </c>
      <c r="G21" s="21" t="s">
        <v>2087</v>
      </c>
      <c r="H21" s="21" t="s">
        <v>2088</v>
      </c>
      <c r="I21" s="10">
        <v>-7993660000000000</v>
      </c>
      <c r="J21" s="10">
        <v>-3.48434803422634E+16</v>
      </c>
      <c r="K21" s="21">
        <v>2</v>
      </c>
      <c r="L21" s="21">
        <v>1</v>
      </c>
      <c r="M21" s="21">
        <v>1</v>
      </c>
      <c r="N21" s="21">
        <v>1</v>
      </c>
      <c r="O21" s="21">
        <v>16</v>
      </c>
      <c r="P21" s="83">
        <v>43525</v>
      </c>
      <c r="Q21" s="83">
        <v>44621</v>
      </c>
      <c r="R21" s="13" t="s">
        <v>44</v>
      </c>
      <c r="S21" s="21">
        <v>16</v>
      </c>
      <c r="T21" s="84">
        <v>13</v>
      </c>
      <c r="U21" s="13">
        <f t="shared" si="5"/>
        <v>3</v>
      </c>
      <c r="V21" s="86">
        <f t="shared" si="1"/>
        <v>0.8125</v>
      </c>
      <c r="W21" s="87">
        <f t="shared" si="2"/>
        <v>8492.4959216965744</v>
      </c>
      <c r="X21" s="88">
        <v>520590</v>
      </c>
      <c r="Y21" s="271" t="s">
        <v>55</v>
      </c>
      <c r="Z21" s="89">
        <v>61.3</v>
      </c>
      <c r="AA21" s="26">
        <v>2</v>
      </c>
      <c r="AB21" s="89" t="s">
        <v>55</v>
      </c>
      <c r="AC21" s="21">
        <v>8</v>
      </c>
      <c r="AD21" s="21">
        <v>6</v>
      </c>
      <c r="AE21" s="21">
        <v>1</v>
      </c>
      <c r="AF21" s="21" t="s">
        <v>2089</v>
      </c>
      <c r="AG21" s="25" t="s">
        <v>2090</v>
      </c>
      <c r="AH21" s="25" t="s">
        <v>2091</v>
      </c>
      <c r="AI21" s="21" t="s">
        <v>2092</v>
      </c>
      <c r="AJ21" s="25" t="s">
        <v>2093</v>
      </c>
      <c r="AK21" s="21" t="s">
        <v>612</v>
      </c>
      <c r="AL21" s="90"/>
    </row>
    <row r="22" spans="1:38" ht="15.75" hidden="1" customHeight="1">
      <c r="A22" s="7" t="s">
        <v>612</v>
      </c>
      <c r="B22" s="12">
        <v>45664</v>
      </c>
      <c r="C22" s="41" t="s">
        <v>2094</v>
      </c>
      <c r="D22" s="21" t="s">
        <v>1797</v>
      </c>
      <c r="E22" s="8" t="s">
        <v>92</v>
      </c>
      <c r="F22" s="21" t="s">
        <v>93</v>
      </c>
      <c r="G22" s="21" t="s">
        <v>2095</v>
      </c>
      <c r="H22" s="21" t="s">
        <v>2096</v>
      </c>
      <c r="I22" s="10">
        <v>-8212326902988130</v>
      </c>
      <c r="J22" s="10">
        <v>-3.49277562740666E+16</v>
      </c>
      <c r="K22" s="21">
        <v>2</v>
      </c>
      <c r="L22" s="21">
        <v>1</v>
      </c>
      <c r="M22" s="21">
        <v>1</v>
      </c>
      <c r="N22" s="21">
        <v>1</v>
      </c>
      <c r="O22" s="21">
        <v>18</v>
      </c>
      <c r="P22" s="83">
        <v>44256</v>
      </c>
      <c r="Q22" s="83">
        <v>45413</v>
      </c>
      <c r="R22" s="13" t="s">
        <v>44</v>
      </c>
      <c r="S22" s="21">
        <v>18</v>
      </c>
      <c r="T22" s="84">
        <v>12</v>
      </c>
      <c r="U22" s="13">
        <f t="shared" si="5"/>
        <v>6</v>
      </c>
      <c r="V22" s="86">
        <f t="shared" si="1"/>
        <v>0.66666666666666663</v>
      </c>
      <c r="W22" s="87">
        <f t="shared" si="2"/>
        <v>5444.5079002474777</v>
      </c>
      <c r="X22" s="88">
        <v>286000</v>
      </c>
      <c r="Y22" s="271" t="s">
        <v>55</v>
      </c>
      <c r="Z22" s="89">
        <v>52.53</v>
      </c>
      <c r="AA22" s="26" t="s">
        <v>55</v>
      </c>
      <c r="AB22" s="89" t="s">
        <v>55</v>
      </c>
      <c r="AC22" s="21">
        <v>3</v>
      </c>
      <c r="AD22" s="21">
        <v>6</v>
      </c>
      <c r="AE22" s="21">
        <v>1</v>
      </c>
      <c r="AF22" s="21" t="s">
        <v>2097</v>
      </c>
      <c r="AG22" s="25" t="s">
        <v>2098</v>
      </c>
      <c r="AH22" s="25" t="s">
        <v>1492</v>
      </c>
      <c r="AI22" s="21" t="s">
        <v>2099</v>
      </c>
      <c r="AJ22" s="25" t="s">
        <v>2100</v>
      </c>
      <c r="AK22" s="21" t="s">
        <v>612</v>
      </c>
      <c r="AL22" s="90"/>
    </row>
    <row r="23" spans="1:38" ht="15.75" hidden="1" customHeight="1">
      <c r="A23" s="7" t="s">
        <v>612</v>
      </c>
      <c r="B23" s="12">
        <v>45664</v>
      </c>
      <c r="C23" s="41" t="s">
        <v>2101</v>
      </c>
      <c r="D23" s="21" t="s">
        <v>1797</v>
      </c>
      <c r="E23" s="8" t="s">
        <v>92</v>
      </c>
      <c r="F23" s="21" t="s">
        <v>93</v>
      </c>
      <c r="G23" s="21" t="s">
        <v>2102</v>
      </c>
      <c r="H23" s="21" t="s">
        <v>2023</v>
      </c>
      <c r="I23" s="10">
        <v>8196610000000000</v>
      </c>
      <c r="J23" s="10">
        <v>-3.49227829474401E+16</v>
      </c>
      <c r="K23" s="21">
        <v>2</v>
      </c>
      <c r="L23" s="21">
        <v>1</v>
      </c>
      <c r="M23" s="21">
        <v>1</v>
      </c>
      <c r="N23" s="21">
        <v>1</v>
      </c>
      <c r="O23" s="21">
        <v>32</v>
      </c>
      <c r="P23" s="83">
        <v>44287</v>
      </c>
      <c r="Q23" s="83">
        <v>45458</v>
      </c>
      <c r="R23" s="13" t="s">
        <v>44</v>
      </c>
      <c r="S23" s="21">
        <v>32</v>
      </c>
      <c r="T23" s="84">
        <v>24</v>
      </c>
      <c r="U23" s="13">
        <f t="shared" si="5"/>
        <v>8</v>
      </c>
      <c r="V23" s="86">
        <f t="shared" si="1"/>
        <v>0.75</v>
      </c>
      <c r="W23" s="87">
        <f t="shared" si="2"/>
        <v>7993.0495221546489</v>
      </c>
      <c r="X23" s="88">
        <v>460000</v>
      </c>
      <c r="Y23" s="271" t="s">
        <v>55</v>
      </c>
      <c r="Z23" s="89">
        <v>57.55</v>
      </c>
      <c r="AA23" s="26">
        <v>2</v>
      </c>
      <c r="AB23" s="89" t="s">
        <v>55</v>
      </c>
      <c r="AC23" s="21">
        <v>8</v>
      </c>
      <c r="AD23" s="21">
        <v>4</v>
      </c>
      <c r="AE23" s="21">
        <v>1</v>
      </c>
      <c r="AF23" s="21" t="s">
        <v>2103</v>
      </c>
      <c r="AG23" s="25" t="s">
        <v>2104</v>
      </c>
      <c r="AH23" s="25" t="s">
        <v>2105</v>
      </c>
      <c r="AI23" s="21" t="s">
        <v>55</v>
      </c>
      <c r="AJ23" s="25" t="s">
        <v>2106</v>
      </c>
      <c r="AK23" s="21" t="s">
        <v>612</v>
      </c>
      <c r="AL23" s="90"/>
    </row>
    <row r="24" spans="1:38" ht="15.75" hidden="1" customHeight="1">
      <c r="A24" s="7" t="s">
        <v>612</v>
      </c>
      <c r="B24" s="12">
        <v>45664</v>
      </c>
      <c r="C24" s="41" t="s">
        <v>1796</v>
      </c>
      <c r="D24" s="21" t="s">
        <v>1797</v>
      </c>
      <c r="E24" s="8" t="s">
        <v>92</v>
      </c>
      <c r="F24" s="21" t="s">
        <v>93</v>
      </c>
      <c r="G24" s="21" t="s">
        <v>1798</v>
      </c>
      <c r="H24" s="21" t="s">
        <v>1799</v>
      </c>
      <c r="I24" s="10">
        <v>-8196134773335080</v>
      </c>
      <c r="J24" s="10">
        <v>-3.4919148930908E+16</v>
      </c>
      <c r="K24" s="21">
        <v>2</v>
      </c>
      <c r="L24" s="21">
        <v>1</v>
      </c>
      <c r="M24" s="21">
        <v>1</v>
      </c>
      <c r="N24" s="21">
        <v>1</v>
      </c>
      <c r="O24" s="21">
        <v>10</v>
      </c>
      <c r="P24" s="83">
        <v>45137</v>
      </c>
      <c r="Q24" s="83" t="s">
        <v>55</v>
      </c>
      <c r="R24" s="13" t="s">
        <v>353</v>
      </c>
      <c r="S24" s="21">
        <v>10</v>
      </c>
      <c r="T24" s="84">
        <v>5</v>
      </c>
      <c r="U24" s="13">
        <f t="shared" si="5"/>
        <v>5</v>
      </c>
      <c r="V24" s="86">
        <f t="shared" si="1"/>
        <v>0.5</v>
      </c>
      <c r="W24" s="87">
        <f t="shared" si="2"/>
        <v>11595.401509951957</v>
      </c>
      <c r="X24" s="88">
        <v>675780</v>
      </c>
      <c r="Y24" s="271" t="s">
        <v>55</v>
      </c>
      <c r="Z24" s="89">
        <v>58.28</v>
      </c>
      <c r="AA24" s="21">
        <v>2</v>
      </c>
      <c r="AB24" s="89" t="s">
        <v>55</v>
      </c>
      <c r="AC24" s="21">
        <v>10</v>
      </c>
      <c r="AD24" s="21">
        <v>1</v>
      </c>
      <c r="AE24" s="21">
        <v>1</v>
      </c>
      <c r="AF24" s="21" t="s">
        <v>2107</v>
      </c>
      <c r="AG24" s="25" t="s">
        <v>1801</v>
      </c>
      <c r="AH24" s="25" t="s">
        <v>55</v>
      </c>
      <c r="AI24" s="21" t="s">
        <v>55</v>
      </c>
      <c r="AJ24" s="25" t="s">
        <v>2108</v>
      </c>
      <c r="AK24" s="21" t="s">
        <v>612</v>
      </c>
      <c r="AL24" s="90"/>
    </row>
    <row r="25" spans="1:38" ht="15.75" customHeight="1">
      <c r="A25" s="7" t="s">
        <v>612</v>
      </c>
      <c r="B25" s="12">
        <v>45680</v>
      </c>
      <c r="C25" s="41" t="s">
        <v>2109</v>
      </c>
      <c r="D25" s="21" t="s">
        <v>130</v>
      </c>
      <c r="E25" s="8" t="s">
        <v>79</v>
      </c>
      <c r="F25" s="21" t="s">
        <v>2110</v>
      </c>
      <c r="G25" s="21" t="s">
        <v>2111</v>
      </c>
      <c r="H25" s="21" t="s">
        <v>2112</v>
      </c>
      <c r="I25" s="10">
        <v>-8093199056871080</v>
      </c>
      <c r="J25" s="10">
        <v>-3.49439491483496E+16</v>
      </c>
      <c r="K25" s="21">
        <v>2</v>
      </c>
      <c r="L25" s="21">
        <v>0</v>
      </c>
      <c r="M25" s="21">
        <v>1</v>
      </c>
      <c r="N25" s="21">
        <v>1</v>
      </c>
      <c r="O25" s="21">
        <v>78</v>
      </c>
      <c r="P25" s="83">
        <v>45113</v>
      </c>
      <c r="Q25" s="83">
        <v>46234</v>
      </c>
      <c r="R25" s="13" t="s">
        <v>353</v>
      </c>
      <c r="S25" s="21">
        <v>76</v>
      </c>
      <c r="T25" s="84">
        <v>75</v>
      </c>
      <c r="U25" s="13">
        <f t="shared" si="5"/>
        <v>1</v>
      </c>
      <c r="V25" s="86">
        <f t="shared" si="1"/>
        <v>0.98684210526315785</v>
      </c>
      <c r="W25" s="87">
        <f t="shared" si="2"/>
        <v>8043.478260869565</v>
      </c>
      <c r="X25" s="88">
        <v>370000</v>
      </c>
      <c r="Y25" s="271">
        <v>340000</v>
      </c>
      <c r="Z25" s="89">
        <v>46</v>
      </c>
      <c r="AA25" s="21">
        <v>2</v>
      </c>
      <c r="AB25" s="89" t="s">
        <v>55</v>
      </c>
      <c r="AC25" s="21">
        <v>13</v>
      </c>
      <c r="AD25" s="21">
        <v>6</v>
      </c>
      <c r="AE25" s="21">
        <v>1</v>
      </c>
      <c r="AF25" s="21" t="s">
        <v>2113</v>
      </c>
      <c r="AG25" s="25" t="s">
        <v>2114</v>
      </c>
      <c r="AH25" s="25" t="s">
        <v>2115</v>
      </c>
      <c r="AI25" s="21" t="s">
        <v>55</v>
      </c>
      <c r="AJ25" s="25" t="s">
        <v>2116</v>
      </c>
      <c r="AK25" s="21" t="s">
        <v>612</v>
      </c>
      <c r="AL25" s="90"/>
    </row>
    <row r="26" spans="1:38" ht="15.75" customHeight="1">
      <c r="A26" s="57" t="s">
        <v>612</v>
      </c>
      <c r="B26" s="12">
        <v>45680</v>
      </c>
      <c r="C26" s="41" t="s">
        <v>2117</v>
      </c>
      <c r="D26" s="21" t="s">
        <v>130</v>
      </c>
      <c r="E26" s="8" t="s">
        <v>79</v>
      </c>
      <c r="F26" s="21" t="s">
        <v>162</v>
      </c>
      <c r="G26" s="21" t="s">
        <v>2118</v>
      </c>
      <c r="H26" s="21" t="s">
        <v>2119</v>
      </c>
      <c r="I26" s="10" t="s">
        <v>2120</v>
      </c>
      <c r="J26" s="10" t="s">
        <v>2121</v>
      </c>
      <c r="K26" s="21">
        <v>2</v>
      </c>
      <c r="L26" s="21">
        <v>1</v>
      </c>
      <c r="M26" s="21">
        <v>1</v>
      </c>
      <c r="N26" s="21">
        <v>1</v>
      </c>
      <c r="O26" s="21">
        <v>164</v>
      </c>
      <c r="P26" s="83">
        <v>44774</v>
      </c>
      <c r="Q26" s="83">
        <v>45689</v>
      </c>
      <c r="R26" s="13" t="s">
        <v>353</v>
      </c>
      <c r="S26" s="21">
        <v>164</v>
      </c>
      <c r="T26" s="84">
        <v>159</v>
      </c>
      <c r="U26" s="13">
        <f t="shared" si="5"/>
        <v>5</v>
      </c>
      <c r="V26" s="86">
        <f t="shared" si="1"/>
        <v>0.96951219512195119</v>
      </c>
      <c r="W26" s="87">
        <f t="shared" si="2"/>
        <v>9082.4406148113649</v>
      </c>
      <c r="X26" s="88">
        <v>390000</v>
      </c>
      <c r="Y26" s="271">
        <v>335600</v>
      </c>
      <c r="Z26" s="89">
        <v>42.94</v>
      </c>
      <c r="AA26" s="21">
        <v>2</v>
      </c>
      <c r="AB26" s="89" t="s">
        <v>55</v>
      </c>
      <c r="AC26" s="21">
        <v>33</v>
      </c>
      <c r="AD26" s="21">
        <v>5</v>
      </c>
      <c r="AE26" s="21">
        <v>2</v>
      </c>
      <c r="AF26" s="21" t="s">
        <v>2122</v>
      </c>
      <c r="AG26" s="25" t="s">
        <v>2123</v>
      </c>
      <c r="AH26" s="25" t="s">
        <v>55</v>
      </c>
      <c r="AI26" s="21" t="s">
        <v>55</v>
      </c>
      <c r="AJ26" s="25" t="s">
        <v>2124</v>
      </c>
      <c r="AK26" s="21"/>
      <c r="AL26" s="90"/>
    </row>
    <row r="27" spans="1:38" ht="15.75" customHeight="1">
      <c r="A27" s="57" t="s">
        <v>893</v>
      </c>
      <c r="B27" s="29">
        <v>45677</v>
      </c>
      <c r="C27" s="103" t="s">
        <v>2125</v>
      </c>
      <c r="D27" s="21" t="s">
        <v>2126</v>
      </c>
      <c r="E27" s="8" t="s">
        <v>79</v>
      </c>
      <c r="F27" s="21" t="s">
        <v>1417</v>
      </c>
      <c r="G27" s="21" t="s">
        <v>2127</v>
      </c>
      <c r="H27" s="21" t="s">
        <v>2128</v>
      </c>
      <c r="I27" s="10">
        <v>-8046459918385810</v>
      </c>
      <c r="J27" s="10">
        <v>-3.48904860432256E+16</v>
      </c>
      <c r="K27" s="21">
        <v>2</v>
      </c>
      <c r="L27" s="21">
        <v>1</v>
      </c>
      <c r="M27" s="21">
        <v>1</v>
      </c>
      <c r="N27" s="21">
        <v>1</v>
      </c>
      <c r="O27" s="21">
        <v>120</v>
      </c>
      <c r="P27" s="83">
        <v>42736</v>
      </c>
      <c r="Q27" s="83">
        <v>44226</v>
      </c>
      <c r="R27" s="13" t="s">
        <v>44</v>
      </c>
      <c r="S27" s="21">
        <v>120</v>
      </c>
      <c r="T27" s="84">
        <v>106</v>
      </c>
      <c r="U27" s="13">
        <f t="shared" si="5"/>
        <v>14</v>
      </c>
      <c r="V27" s="86">
        <f t="shared" si="1"/>
        <v>0.8833333333333333</v>
      </c>
      <c r="W27" s="87">
        <f t="shared" si="2"/>
        <v>9230.7692307692305</v>
      </c>
      <c r="X27" s="88">
        <v>480000</v>
      </c>
      <c r="Y27" s="271">
        <v>420000</v>
      </c>
      <c r="Z27" s="89">
        <v>52</v>
      </c>
      <c r="AA27" s="21">
        <v>2</v>
      </c>
      <c r="AB27" s="89" t="s">
        <v>55</v>
      </c>
      <c r="AC27" s="21">
        <v>20</v>
      </c>
      <c r="AD27" s="21">
        <v>6</v>
      </c>
      <c r="AE27" s="21">
        <v>1</v>
      </c>
      <c r="AF27" s="21" t="s">
        <v>2129</v>
      </c>
      <c r="AG27" s="25" t="s">
        <v>2130</v>
      </c>
      <c r="AH27" s="25" t="s">
        <v>2131</v>
      </c>
      <c r="AI27" s="21" t="s">
        <v>55</v>
      </c>
      <c r="AJ27" s="25" t="s">
        <v>2132</v>
      </c>
      <c r="AK27" s="21" t="s">
        <v>893</v>
      </c>
      <c r="AL27" s="90"/>
    </row>
    <row r="28" spans="1:38" ht="15.75" customHeight="1">
      <c r="A28" s="7" t="s">
        <v>612</v>
      </c>
      <c r="B28" s="12">
        <v>45665</v>
      </c>
      <c r="C28" s="41" t="s">
        <v>2133</v>
      </c>
      <c r="D28" s="21" t="s">
        <v>1181</v>
      </c>
      <c r="E28" s="8" t="s">
        <v>92</v>
      </c>
      <c r="F28" s="21" t="s">
        <v>784</v>
      </c>
      <c r="G28" s="21" t="s">
        <v>2134</v>
      </c>
      <c r="H28" s="21" t="s">
        <v>2135</v>
      </c>
      <c r="I28" s="10">
        <v>-8172930000000000</v>
      </c>
      <c r="J28" s="10">
        <v>-3.49188761744219E+16</v>
      </c>
      <c r="K28" s="21">
        <v>2</v>
      </c>
      <c r="L28" s="21">
        <v>1</v>
      </c>
      <c r="M28" s="21">
        <v>1</v>
      </c>
      <c r="N28" s="21">
        <v>1</v>
      </c>
      <c r="O28" s="21">
        <v>150</v>
      </c>
      <c r="P28" s="83">
        <v>41640</v>
      </c>
      <c r="Q28" s="83">
        <v>43554</v>
      </c>
      <c r="R28" s="13" t="s">
        <v>44</v>
      </c>
      <c r="S28" s="21">
        <v>150</v>
      </c>
      <c r="T28" s="84">
        <v>134</v>
      </c>
      <c r="U28" s="13">
        <f t="shared" si="5"/>
        <v>16</v>
      </c>
      <c r="V28" s="86">
        <f t="shared" si="1"/>
        <v>0.89333333333333331</v>
      </c>
      <c r="W28" s="87">
        <f t="shared" si="2"/>
        <v>10000</v>
      </c>
      <c r="X28" s="88">
        <v>560000</v>
      </c>
      <c r="Y28" s="271">
        <v>531000</v>
      </c>
      <c r="Z28" s="89">
        <v>56</v>
      </c>
      <c r="AA28" s="21">
        <v>4</v>
      </c>
      <c r="AB28" s="89" t="s">
        <v>55</v>
      </c>
      <c r="AC28" s="21">
        <v>25</v>
      </c>
      <c r="AD28" s="21">
        <v>6</v>
      </c>
      <c r="AE28" s="21">
        <v>1</v>
      </c>
      <c r="AF28" s="21" t="s">
        <v>2136</v>
      </c>
      <c r="AG28" s="25" t="s">
        <v>2137</v>
      </c>
      <c r="AH28" s="25" t="s">
        <v>2138</v>
      </c>
      <c r="AI28" s="21" t="s">
        <v>55</v>
      </c>
      <c r="AJ28" s="25" t="s">
        <v>2139</v>
      </c>
      <c r="AK28" s="21" t="s">
        <v>612</v>
      </c>
      <c r="AL28" s="90"/>
    </row>
    <row r="29" spans="1:38" ht="15.75" hidden="1" customHeight="1">
      <c r="A29" s="7" t="s">
        <v>612</v>
      </c>
      <c r="B29" s="12">
        <v>45665</v>
      </c>
      <c r="C29" s="41" t="s">
        <v>1180</v>
      </c>
      <c r="D29" s="21" t="s">
        <v>1181</v>
      </c>
      <c r="E29" s="8" t="s">
        <v>79</v>
      </c>
      <c r="F29" s="21" t="s">
        <v>688</v>
      </c>
      <c r="G29" s="21" t="s">
        <v>1182</v>
      </c>
      <c r="H29" s="21" t="s">
        <v>1183</v>
      </c>
      <c r="I29" s="10">
        <v>-8131879960894930</v>
      </c>
      <c r="J29" s="10">
        <v>-3.49013425145551E+16</v>
      </c>
      <c r="K29" s="21">
        <v>2</v>
      </c>
      <c r="L29" s="21">
        <v>1</v>
      </c>
      <c r="M29" s="21">
        <v>2</v>
      </c>
      <c r="N29" s="21">
        <v>1</v>
      </c>
      <c r="O29" s="21">
        <v>64</v>
      </c>
      <c r="P29" s="83">
        <v>40938</v>
      </c>
      <c r="Q29" s="83">
        <v>46478</v>
      </c>
      <c r="R29" s="13" t="s">
        <v>353</v>
      </c>
      <c r="S29" s="21">
        <v>64</v>
      </c>
      <c r="T29" s="84">
        <v>18</v>
      </c>
      <c r="U29" s="13">
        <f t="shared" si="5"/>
        <v>46</v>
      </c>
      <c r="V29" s="86">
        <f t="shared" si="1"/>
        <v>0.28125</v>
      </c>
      <c r="W29" s="87">
        <f t="shared" si="2"/>
        <v>13985.833783783783</v>
      </c>
      <c r="X29" s="88">
        <v>724466.19</v>
      </c>
      <c r="Y29" s="271" t="s">
        <v>55</v>
      </c>
      <c r="Z29" s="89">
        <v>51.8</v>
      </c>
      <c r="AA29" s="21">
        <v>3</v>
      </c>
      <c r="AB29" s="89" t="s">
        <v>55</v>
      </c>
      <c r="AC29" s="21">
        <v>16</v>
      </c>
      <c r="AD29" s="21">
        <v>8</v>
      </c>
      <c r="AE29" s="21">
        <v>1</v>
      </c>
      <c r="AF29" s="21" t="s">
        <v>2140</v>
      </c>
      <c r="AG29" s="25" t="s">
        <v>1185</v>
      </c>
      <c r="AH29" s="25" t="s">
        <v>2141</v>
      </c>
      <c r="AI29" s="21" t="s">
        <v>2142</v>
      </c>
      <c r="AJ29" s="25" t="s">
        <v>2143</v>
      </c>
      <c r="AK29" s="21" t="s">
        <v>612</v>
      </c>
      <c r="AL29" s="90"/>
    </row>
    <row r="30" spans="1:38" ht="15.75" customHeight="1">
      <c r="A30" s="5" t="s">
        <v>612</v>
      </c>
      <c r="B30" s="31">
        <v>45667</v>
      </c>
      <c r="C30" s="41" t="s">
        <v>2144</v>
      </c>
      <c r="D30" s="21" t="s">
        <v>2145</v>
      </c>
      <c r="E30" s="8" t="s">
        <v>79</v>
      </c>
      <c r="F30" s="21" t="s">
        <v>688</v>
      </c>
      <c r="G30" s="21" t="s">
        <v>2146</v>
      </c>
      <c r="H30" s="21" t="s">
        <v>1022</v>
      </c>
      <c r="I30" s="10">
        <v>-8142708817868520</v>
      </c>
      <c r="J30" s="10">
        <v>-3.49068822821449E+16</v>
      </c>
      <c r="K30" s="21">
        <v>2</v>
      </c>
      <c r="L30" s="21">
        <v>1</v>
      </c>
      <c r="M30" s="21">
        <v>1</v>
      </c>
      <c r="N30" s="21">
        <v>1</v>
      </c>
      <c r="O30" s="21">
        <v>64</v>
      </c>
      <c r="P30" s="83" t="s">
        <v>55</v>
      </c>
      <c r="Q30" s="21" t="s">
        <v>55</v>
      </c>
      <c r="R30" s="13" t="s">
        <v>44</v>
      </c>
      <c r="S30" s="21">
        <v>64</v>
      </c>
      <c r="T30" s="84">
        <v>64</v>
      </c>
      <c r="U30" s="13">
        <f t="shared" si="5"/>
        <v>0</v>
      </c>
      <c r="V30" s="86">
        <f t="shared" si="1"/>
        <v>1</v>
      </c>
      <c r="W30" s="87">
        <f t="shared" si="2"/>
        <v>8200</v>
      </c>
      <c r="X30" s="88">
        <v>328000</v>
      </c>
      <c r="Y30" s="271">
        <v>328000</v>
      </c>
      <c r="Z30" s="89">
        <v>40</v>
      </c>
      <c r="AA30" s="21">
        <v>2</v>
      </c>
      <c r="AB30" s="89" t="s">
        <v>55</v>
      </c>
      <c r="AC30" s="21">
        <v>16</v>
      </c>
      <c r="AD30" s="21">
        <v>4</v>
      </c>
      <c r="AE30" s="21">
        <v>1</v>
      </c>
      <c r="AF30" s="21" t="s">
        <v>2147</v>
      </c>
      <c r="AG30" s="25" t="s">
        <v>2148</v>
      </c>
      <c r="AH30" s="25" t="s">
        <v>55</v>
      </c>
      <c r="AI30" s="21" t="s">
        <v>55</v>
      </c>
      <c r="AJ30" s="25" t="s">
        <v>49</v>
      </c>
      <c r="AK30" s="21" t="s">
        <v>612</v>
      </c>
      <c r="AL30" s="90"/>
    </row>
    <row r="31" spans="1:38" ht="15.75" hidden="1" customHeight="1">
      <c r="A31" s="7" t="s">
        <v>612</v>
      </c>
      <c r="B31" s="12">
        <v>45667</v>
      </c>
      <c r="C31" s="41" t="s">
        <v>2149</v>
      </c>
      <c r="D31" s="21" t="s">
        <v>2145</v>
      </c>
      <c r="E31" s="8" t="s">
        <v>79</v>
      </c>
      <c r="F31" s="21" t="s">
        <v>688</v>
      </c>
      <c r="G31" s="21" t="s">
        <v>2150</v>
      </c>
      <c r="H31" s="21" t="s">
        <v>715</v>
      </c>
      <c r="I31" s="10">
        <v>-8117770193257960</v>
      </c>
      <c r="J31" s="10">
        <v>-3.48951673192884E+16</v>
      </c>
      <c r="K31" s="21">
        <v>2</v>
      </c>
      <c r="L31" s="21">
        <v>1</v>
      </c>
      <c r="M31" s="21">
        <v>1</v>
      </c>
      <c r="N31" s="21">
        <v>1</v>
      </c>
      <c r="O31" s="21">
        <v>76</v>
      </c>
      <c r="P31" s="83">
        <v>44593</v>
      </c>
      <c r="Q31" s="83">
        <v>46142</v>
      </c>
      <c r="R31" s="13" t="s">
        <v>2151</v>
      </c>
      <c r="S31" s="21">
        <v>76</v>
      </c>
      <c r="T31" s="84">
        <v>60</v>
      </c>
      <c r="U31" s="13">
        <f t="shared" si="5"/>
        <v>16</v>
      </c>
      <c r="V31" s="86">
        <f t="shared" si="1"/>
        <v>0.78947368421052633</v>
      </c>
      <c r="W31" s="87">
        <f t="shared" si="2"/>
        <v>18276.797623762377</v>
      </c>
      <c r="X31" s="88">
        <v>922978.28</v>
      </c>
      <c r="Y31" s="271" t="s">
        <v>55</v>
      </c>
      <c r="Z31" s="89">
        <v>50.5</v>
      </c>
      <c r="AA31" s="21">
        <v>2</v>
      </c>
      <c r="AB31" s="89" t="s">
        <v>55</v>
      </c>
      <c r="AC31" s="21">
        <v>19</v>
      </c>
      <c r="AD31" s="21">
        <v>4</v>
      </c>
      <c r="AE31" s="21">
        <v>1</v>
      </c>
      <c r="AF31" s="21" t="s">
        <v>2152</v>
      </c>
      <c r="AG31" s="25" t="s">
        <v>2153</v>
      </c>
      <c r="AH31" s="25" t="s">
        <v>2154</v>
      </c>
      <c r="AI31" s="21" t="s">
        <v>2155</v>
      </c>
      <c r="AJ31" s="25" t="s">
        <v>2156</v>
      </c>
      <c r="AK31" s="21" t="s">
        <v>612</v>
      </c>
      <c r="AL31" s="90"/>
    </row>
    <row r="32" spans="1:38" ht="15.75" hidden="1" customHeight="1">
      <c r="A32" s="7" t="s">
        <v>76</v>
      </c>
      <c r="B32" s="12">
        <v>45667</v>
      </c>
      <c r="C32" s="41" t="s">
        <v>1548</v>
      </c>
      <c r="D32" s="21" t="s">
        <v>1502</v>
      </c>
      <c r="E32" s="8" t="s">
        <v>497</v>
      </c>
      <c r="F32" s="21" t="s">
        <v>698</v>
      </c>
      <c r="G32" s="21" t="s">
        <v>1549</v>
      </c>
      <c r="H32" s="21" t="s">
        <v>499</v>
      </c>
      <c r="I32" s="10">
        <v>-8484552540474950</v>
      </c>
      <c r="J32" s="105">
        <v>-3.50005080756082E+16</v>
      </c>
      <c r="K32" s="21">
        <v>2</v>
      </c>
      <c r="L32" s="21">
        <v>0</v>
      </c>
      <c r="M32" s="21">
        <v>1</v>
      </c>
      <c r="N32" s="21" t="s">
        <v>134</v>
      </c>
      <c r="O32" s="21">
        <v>10</v>
      </c>
      <c r="P32" s="83">
        <v>44499</v>
      </c>
      <c r="Q32" s="83">
        <v>45656</v>
      </c>
      <c r="R32" s="13" t="s">
        <v>44</v>
      </c>
      <c r="S32" s="21">
        <v>4</v>
      </c>
      <c r="T32" s="84">
        <v>2</v>
      </c>
      <c r="U32" s="13">
        <f t="shared" si="5"/>
        <v>2</v>
      </c>
      <c r="V32" s="86">
        <f t="shared" si="1"/>
        <v>0.5</v>
      </c>
      <c r="W32" s="87">
        <f t="shared" si="2"/>
        <v>13448.607108549471</v>
      </c>
      <c r="X32" s="88">
        <v>560000</v>
      </c>
      <c r="Y32" s="271" t="s">
        <v>55</v>
      </c>
      <c r="Z32" s="89">
        <v>41.64</v>
      </c>
      <c r="AA32" s="21">
        <v>1</v>
      </c>
      <c r="AB32" s="89" t="s">
        <v>55</v>
      </c>
      <c r="AC32" s="21">
        <v>4</v>
      </c>
      <c r="AD32" s="21">
        <v>6</v>
      </c>
      <c r="AE32" s="21">
        <v>1</v>
      </c>
      <c r="AF32" s="21" t="s">
        <v>2157</v>
      </c>
      <c r="AG32" s="25" t="s">
        <v>1550</v>
      </c>
      <c r="AH32" s="25" t="s">
        <v>701</v>
      </c>
      <c r="AI32" s="21" t="s">
        <v>55</v>
      </c>
      <c r="AJ32" s="25" t="s">
        <v>2158</v>
      </c>
      <c r="AK32" s="21" t="s">
        <v>76</v>
      </c>
      <c r="AL32" s="90"/>
    </row>
    <row r="33" spans="1:38" ht="15.75" hidden="1" customHeight="1">
      <c r="A33" s="7" t="s">
        <v>76</v>
      </c>
      <c r="B33" s="12">
        <v>45667</v>
      </c>
      <c r="C33" s="41" t="s">
        <v>1501</v>
      </c>
      <c r="D33" s="21" t="s">
        <v>2159</v>
      </c>
      <c r="E33" s="21" t="s">
        <v>497</v>
      </c>
      <c r="F33" s="21" t="s">
        <v>698</v>
      </c>
      <c r="G33" s="21" t="s">
        <v>1503</v>
      </c>
      <c r="H33" s="118" t="s">
        <v>499</v>
      </c>
      <c r="I33" s="10">
        <v>-8502279451243800</v>
      </c>
      <c r="J33" s="10">
        <v>-3.50023567332792E+16</v>
      </c>
      <c r="K33" s="21">
        <v>2</v>
      </c>
      <c r="L33" s="21">
        <v>1</v>
      </c>
      <c r="M33" s="21">
        <v>1</v>
      </c>
      <c r="N33" s="21" t="s">
        <v>134</v>
      </c>
      <c r="O33" s="21">
        <v>36</v>
      </c>
      <c r="P33" s="83">
        <v>45442</v>
      </c>
      <c r="Q33" s="83">
        <v>46266</v>
      </c>
      <c r="R33" s="13" t="s">
        <v>85</v>
      </c>
      <c r="S33" s="21">
        <v>17</v>
      </c>
      <c r="T33" s="84">
        <v>2</v>
      </c>
      <c r="U33" s="85">
        <f t="shared" si="5"/>
        <v>15</v>
      </c>
      <c r="V33" s="86">
        <f t="shared" si="1"/>
        <v>0.11764705882352941</v>
      </c>
      <c r="W33" s="87">
        <f t="shared" si="2"/>
        <v>21101.190476190477</v>
      </c>
      <c r="X33" s="88">
        <v>709000</v>
      </c>
      <c r="Y33" s="271" t="s">
        <v>55</v>
      </c>
      <c r="Z33" s="89">
        <v>33.6</v>
      </c>
      <c r="AA33" s="21">
        <v>1</v>
      </c>
      <c r="AB33" s="89" t="s">
        <v>55</v>
      </c>
      <c r="AC33" s="21">
        <v>4</v>
      </c>
      <c r="AD33" s="21" t="s">
        <v>104</v>
      </c>
      <c r="AE33" s="21">
        <v>1</v>
      </c>
      <c r="AF33" s="118" t="s">
        <v>2160</v>
      </c>
      <c r="AG33" s="25" t="s">
        <v>1505</v>
      </c>
      <c r="AH33" s="119" t="s">
        <v>701</v>
      </c>
      <c r="AI33" s="21" t="s">
        <v>55</v>
      </c>
      <c r="AJ33" s="119" t="s">
        <v>2161</v>
      </c>
      <c r="AK33" s="8" t="s">
        <v>76</v>
      </c>
      <c r="AL33" s="61"/>
    </row>
    <row r="34" spans="1:38" ht="15.75" customHeight="1">
      <c r="A34" s="5" t="s">
        <v>612</v>
      </c>
      <c r="B34" s="31">
        <v>45667</v>
      </c>
      <c r="C34" s="41" t="s">
        <v>2162</v>
      </c>
      <c r="D34" s="21" t="s">
        <v>1198</v>
      </c>
      <c r="E34" s="8" t="s">
        <v>79</v>
      </c>
      <c r="F34" s="21" t="s">
        <v>688</v>
      </c>
      <c r="G34" s="21" t="s">
        <v>2163</v>
      </c>
      <c r="H34" s="21" t="s">
        <v>2164</v>
      </c>
      <c r="I34" s="10">
        <v>-8133345658879900</v>
      </c>
      <c r="J34" s="10">
        <v>-3.49096555385813E+16</v>
      </c>
      <c r="K34" s="21">
        <v>2</v>
      </c>
      <c r="L34" s="21">
        <v>1</v>
      </c>
      <c r="M34" s="21">
        <v>1</v>
      </c>
      <c r="N34" s="21">
        <v>1</v>
      </c>
      <c r="O34" s="21">
        <v>168</v>
      </c>
      <c r="P34" s="83">
        <v>42005</v>
      </c>
      <c r="Q34" s="83">
        <v>42885</v>
      </c>
      <c r="R34" s="13" t="s">
        <v>44</v>
      </c>
      <c r="S34" s="21">
        <v>168</v>
      </c>
      <c r="T34" s="84">
        <v>168</v>
      </c>
      <c r="U34" s="13">
        <f t="shared" si="5"/>
        <v>0</v>
      </c>
      <c r="V34" s="86">
        <f t="shared" si="1"/>
        <v>1</v>
      </c>
      <c r="W34" s="87">
        <f t="shared" si="2"/>
        <v>0</v>
      </c>
      <c r="X34" s="88">
        <v>0</v>
      </c>
      <c r="Y34" s="271">
        <v>386500</v>
      </c>
      <c r="Z34" s="89">
        <v>47</v>
      </c>
      <c r="AA34" s="21">
        <v>3</v>
      </c>
      <c r="AB34" s="89" t="s">
        <v>55</v>
      </c>
      <c r="AC34" s="21">
        <v>28</v>
      </c>
      <c r="AD34" s="21">
        <v>6</v>
      </c>
      <c r="AE34" s="21">
        <v>1</v>
      </c>
      <c r="AF34" s="21" t="s">
        <v>2165</v>
      </c>
      <c r="AG34" s="25" t="s">
        <v>2166</v>
      </c>
      <c r="AH34" s="25" t="s">
        <v>2167</v>
      </c>
      <c r="AI34" s="21" t="s">
        <v>55</v>
      </c>
      <c r="AJ34" s="25" t="s">
        <v>1702</v>
      </c>
      <c r="AK34" s="21" t="s">
        <v>612</v>
      </c>
      <c r="AL34" s="90"/>
    </row>
    <row r="35" spans="1:38" ht="15.75" customHeight="1">
      <c r="A35" s="5" t="s">
        <v>612</v>
      </c>
      <c r="B35" s="31">
        <v>45667</v>
      </c>
      <c r="C35" s="41" t="s">
        <v>2168</v>
      </c>
      <c r="D35" s="21" t="s">
        <v>1198</v>
      </c>
      <c r="E35" s="8" t="s">
        <v>92</v>
      </c>
      <c r="F35" s="21" t="s">
        <v>784</v>
      </c>
      <c r="G35" s="21" t="s">
        <v>2169</v>
      </c>
      <c r="H35" s="21" t="s">
        <v>2170</v>
      </c>
      <c r="I35" s="10">
        <v>-8184550983434030</v>
      </c>
      <c r="J35" s="10">
        <v>-3.49203652461565E+16</v>
      </c>
      <c r="K35" s="21">
        <v>2</v>
      </c>
      <c r="L35" s="21">
        <v>1</v>
      </c>
      <c r="M35" s="21">
        <v>1</v>
      </c>
      <c r="N35" s="21">
        <v>1</v>
      </c>
      <c r="O35" s="21">
        <v>60</v>
      </c>
      <c r="P35" s="91">
        <v>42005</v>
      </c>
      <c r="Q35" s="91">
        <v>43130</v>
      </c>
      <c r="R35" s="13" t="s">
        <v>44</v>
      </c>
      <c r="S35" s="21">
        <v>60</v>
      </c>
      <c r="T35" s="84">
        <v>60</v>
      </c>
      <c r="U35" s="13">
        <f t="shared" si="5"/>
        <v>0</v>
      </c>
      <c r="V35" s="86">
        <f t="shared" si="1"/>
        <v>1</v>
      </c>
      <c r="W35" s="87">
        <f t="shared" si="2"/>
        <v>0</v>
      </c>
      <c r="X35" s="88">
        <v>0</v>
      </c>
      <c r="Y35" s="271">
        <v>405000</v>
      </c>
      <c r="Z35" s="89">
        <v>52.65</v>
      </c>
      <c r="AA35" s="21">
        <v>2</v>
      </c>
      <c r="AB35" s="89" t="s">
        <v>55</v>
      </c>
      <c r="AC35" s="21">
        <v>15</v>
      </c>
      <c r="AD35" s="21">
        <v>4</v>
      </c>
      <c r="AE35" s="21">
        <v>1</v>
      </c>
      <c r="AF35" s="21" t="s">
        <v>2024</v>
      </c>
      <c r="AG35" s="25" t="s">
        <v>2171</v>
      </c>
      <c r="AH35" s="25" t="s">
        <v>2167</v>
      </c>
      <c r="AI35" s="21" t="s">
        <v>2172</v>
      </c>
      <c r="AJ35" s="25" t="s">
        <v>2173</v>
      </c>
      <c r="AK35" s="21" t="s">
        <v>612</v>
      </c>
      <c r="AL35" s="90"/>
    </row>
    <row r="36" spans="1:38" ht="15.75" hidden="1" customHeight="1">
      <c r="A36" s="7" t="s">
        <v>612</v>
      </c>
      <c r="B36" s="12">
        <v>45670</v>
      </c>
      <c r="C36" s="41" t="s">
        <v>2174</v>
      </c>
      <c r="D36" s="21" t="s">
        <v>1467</v>
      </c>
      <c r="E36" s="8" t="s">
        <v>653</v>
      </c>
      <c r="F36" s="21" t="s">
        <v>654</v>
      </c>
      <c r="G36" s="21" t="s">
        <v>2175</v>
      </c>
      <c r="H36" s="21" t="s">
        <v>656</v>
      </c>
      <c r="I36" s="10">
        <v>-8745998963327510</v>
      </c>
      <c r="J36" s="10">
        <v>-3.50876154805206E+16</v>
      </c>
      <c r="K36" s="21">
        <v>2</v>
      </c>
      <c r="L36" s="21">
        <v>1</v>
      </c>
      <c r="M36" s="21">
        <v>1</v>
      </c>
      <c r="N36" s="21">
        <v>1</v>
      </c>
      <c r="O36" s="21">
        <v>26</v>
      </c>
      <c r="P36" s="83" t="s">
        <v>2176</v>
      </c>
      <c r="Q36" s="83">
        <v>44593</v>
      </c>
      <c r="R36" s="13" t="s">
        <v>44</v>
      </c>
      <c r="S36" s="21">
        <v>26</v>
      </c>
      <c r="T36" s="84">
        <v>25</v>
      </c>
      <c r="U36" s="13">
        <f t="shared" si="5"/>
        <v>1</v>
      </c>
      <c r="V36" s="86">
        <f t="shared" si="1"/>
        <v>0.96153846153846156</v>
      </c>
      <c r="W36" s="87">
        <f t="shared" si="2"/>
        <v>13446.396123561479</v>
      </c>
      <c r="X36" s="88">
        <v>1110000</v>
      </c>
      <c r="Y36" s="271" t="s">
        <v>55</v>
      </c>
      <c r="Z36" s="89">
        <v>82.55</v>
      </c>
      <c r="AA36" s="21">
        <v>1</v>
      </c>
      <c r="AB36" s="89" t="s">
        <v>55</v>
      </c>
      <c r="AC36" s="21">
        <v>4</v>
      </c>
      <c r="AD36" s="21" t="s">
        <v>104</v>
      </c>
      <c r="AE36" s="21">
        <v>5</v>
      </c>
      <c r="AF36" s="21" t="s">
        <v>2177</v>
      </c>
      <c r="AG36" s="25" t="s">
        <v>2178</v>
      </c>
      <c r="AH36" s="25" t="s">
        <v>2179</v>
      </c>
      <c r="AI36" s="21" t="s">
        <v>2180</v>
      </c>
      <c r="AJ36" s="25" t="s">
        <v>2181</v>
      </c>
      <c r="AK36" s="21" t="s">
        <v>612</v>
      </c>
      <c r="AL36" s="90"/>
    </row>
    <row r="37" spans="1:38" ht="15.75" hidden="1" customHeight="1">
      <c r="A37" s="56" t="s">
        <v>612</v>
      </c>
      <c r="B37" s="33">
        <v>45670</v>
      </c>
      <c r="C37" s="41" t="s">
        <v>1466</v>
      </c>
      <c r="D37" s="21" t="s">
        <v>1467</v>
      </c>
      <c r="E37" s="8" t="s">
        <v>653</v>
      </c>
      <c r="F37" s="21" t="s">
        <v>654</v>
      </c>
      <c r="G37" s="21" t="s">
        <v>1468</v>
      </c>
      <c r="H37" s="21" t="s">
        <v>656</v>
      </c>
      <c r="I37" s="10">
        <v>-8745636183645030</v>
      </c>
      <c r="J37" s="10">
        <v>-3.50875097869742E+16</v>
      </c>
      <c r="K37" s="21">
        <v>2</v>
      </c>
      <c r="L37" s="21">
        <v>2</v>
      </c>
      <c r="M37" s="21">
        <v>0</v>
      </c>
      <c r="N37" s="21">
        <v>1</v>
      </c>
      <c r="O37" s="21">
        <v>3</v>
      </c>
      <c r="P37" s="83">
        <v>44866</v>
      </c>
      <c r="Q37" s="83">
        <v>46112</v>
      </c>
      <c r="R37" s="13" t="s">
        <v>54</v>
      </c>
      <c r="S37" s="21">
        <v>3</v>
      </c>
      <c r="T37" s="84">
        <v>3</v>
      </c>
      <c r="U37" s="13">
        <f>SUM(S37-T37)</f>
        <v>0</v>
      </c>
      <c r="V37" s="86">
        <f t="shared" si="1"/>
        <v>1</v>
      </c>
      <c r="W37" s="87">
        <f t="shared" si="2"/>
        <v>11500</v>
      </c>
      <c r="X37" s="88">
        <v>542455</v>
      </c>
      <c r="Y37" s="271" t="s">
        <v>55</v>
      </c>
      <c r="Z37" s="89">
        <v>47.17</v>
      </c>
      <c r="AA37" s="21">
        <v>1</v>
      </c>
      <c r="AB37" s="89" t="s">
        <v>55</v>
      </c>
      <c r="AC37" s="21">
        <v>3</v>
      </c>
      <c r="AD37" s="21">
        <v>1</v>
      </c>
      <c r="AE37" s="21">
        <v>1</v>
      </c>
      <c r="AF37" s="21" t="s">
        <v>2182</v>
      </c>
      <c r="AG37" s="25" t="s">
        <v>1470</v>
      </c>
      <c r="AH37" s="25" t="s">
        <v>1401</v>
      </c>
      <c r="AI37" s="21" t="s">
        <v>55</v>
      </c>
      <c r="AJ37" s="25" t="s">
        <v>2183</v>
      </c>
      <c r="AK37" s="21" t="s">
        <v>612</v>
      </c>
      <c r="AL37" s="90"/>
    </row>
    <row r="38" spans="1:38" ht="15.75" customHeight="1">
      <c r="A38" s="7" t="s">
        <v>612</v>
      </c>
      <c r="B38" s="12">
        <v>45670</v>
      </c>
      <c r="C38" s="41" t="s">
        <v>2184</v>
      </c>
      <c r="D38" s="21" t="s">
        <v>2185</v>
      </c>
      <c r="E38" s="8" t="s">
        <v>79</v>
      </c>
      <c r="F38" s="21" t="s">
        <v>162</v>
      </c>
      <c r="G38" s="21" t="s">
        <v>2186</v>
      </c>
      <c r="H38" s="21" t="s">
        <v>164</v>
      </c>
      <c r="I38" s="10">
        <v>-8129664400915950</v>
      </c>
      <c r="J38" s="10">
        <v>-3.49130475811491E+16</v>
      </c>
      <c r="K38" s="21">
        <v>2</v>
      </c>
      <c r="L38" s="21">
        <v>1</v>
      </c>
      <c r="M38" s="21">
        <v>1</v>
      </c>
      <c r="N38" s="21">
        <v>1</v>
      </c>
      <c r="O38" s="21">
        <v>120</v>
      </c>
      <c r="P38" s="83">
        <v>43891</v>
      </c>
      <c r="Q38" s="83">
        <v>45323</v>
      </c>
      <c r="R38" s="13" t="s">
        <v>44</v>
      </c>
      <c r="S38" s="21">
        <v>120</v>
      </c>
      <c r="T38" s="84">
        <v>110</v>
      </c>
      <c r="U38" s="13">
        <f t="shared" ref="U38:U47" si="6">S38-T38</f>
        <v>10</v>
      </c>
      <c r="V38" s="86">
        <f t="shared" si="1"/>
        <v>0.91666666666666663</v>
      </c>
      <c r="W38" s="87">
        <f t="shared" si="2"/>
        <v>7961.8540696384998</v>
      </c>
      <c r="X38" s="88">
        <v>359000</v>
      </c>
      <c r="Y38" s="271">
        <v>285300</v>
      </c>
      <c r="Z38" s="89">
        <v>45.09</v>
      </c>
      <c r="AA38" s="21">
        <v>3</v>
      </c>
      <c r="AB38" s="89" t="s">
        <v>55</v>
      </c>
      <c r="AC38" s="21">
        <v>15</v>
      </c>
      <c r="AD38" s="21">
        <v>8</v>
      </c>
      <c r="AE38" s="21">
        <v>1</v>
      </c>
      <c r="AF38" s="21" t="s">
        <v>2187</v>
      </c>
      <c r="AG38" s="25" t="s">
        <v>2188</v>
      </c>
      <c r="AH38" s="25" t="s">
        <v>2189</v>
      </c>
      <c r="AI38" s="21" t="s">
        <v>2190</v>
      </c>
      <c r="AJ38" s="25" t="s">
        <v>2191</v>
      </c>
      <c r="AK38" s="21" t="s">
        <v>612</v>
      </c>
      <c r="AL38" s="90"/>
    </row>
    <row r="39" spans="1:38" ht="15.75" hidden="1" customHeight="1">
      <c r="A39" s="7" t="s">
        <v>612</v>
      </c>
      <c r="B39" s="12">
        <v>45667</v>
      </c>
      <c r="C39" s="41" t="s">
        <v>2192</v>
      </c>
      <c r="D39" s="21" t="s">
        <v>2193</v>
      </c>
      <c r="E39" s="8" t="s">
        <v>79</v>
      </c>
      <c r="F39" s="21" t="s">
        <v>1329</v>
      </c>
      <c r="G39" s="21" t="s">
        <v>2194</v>
      </c>
      <c r="H39" s="21" t="s">
        <v>2195</v>
      </c>
      <c r="I39" s="10">
        <v>-8028904911726820</v>
      </c>
      <c r="J39" s="10">
        <v>-3.49202249030727E+16</v>
      </c>
      <c r="K39" s="21">
        <v>2</v>
      </c>
      <c r="L39" s="21">
        <v>1</v>
      </c>
      <c r="M39" s="21">
        <v>1</v>
      </c>
      <c r="N39" s="21">
        <v>1</v>
      </c>
      <c r="O39" s="21">
        <v>42</v>
      </c>
      <c r="P39" s="83">
        <v>41944</v>
      </c>
      <c r="Q39" s="83">
        <v>44197</v>
      </c>
      <c r="R39" s="13" t="s">
        <v>44</v>
      </c>
      <c r="S39" s="21">
        <v>42</v>
      </c>
      <c r="T39" s="84">
        <v>37</v>
      </c>
      <c r="U39" s="13">
        <f t="shared" si="6"/>
        <v>5</v>
      </c>
      <c r="V39" s="86">
        <f t="shared" si="1"/>
        <v>0.88095238095238093</v>
      </c>
      <c r="W39" s="87">
        <f t="shared" si="2"/>
        <v>9290.8145065398348</v>
      </c>
      <c r="X39" s="88">
        <v>546950.25</v>
      </c>
      <c r="Y39" s="271" t="s">
        <v>55</v>
      </c>
      <c r="Z39" s="89">
        <v>58.87</v>
      </c>
      <c r="AA39" s="21">
        <v>2</v>
      </c>
      <c r="AB39" s="89" t="s">
        <v>55</v>
      </c>
      <c r="AC39" s="21">
        <v>14</v>
      </c>
      <c r="AD39" s="21">
        <v>3</v>
      </c>
      <c r="AE39" s="21">
        <v>1</v>
      </c>
      <c r="AF39" s="21" t="s">
        <v>2196</v>
      </c>
      <c r="AG39" s="25" t="s">
        <v>2197</v>
      </c>
      <c r="AH39" s="25" t="s">
        <v>55</v>
      </c>
      <c r="AI39" s="21" t="s">
        <v>55</v>
      </c>
      <c r="AJ39" s="25" t="s">
        <v>2198</v>
      </c>
      <c r="AK39" s="21" t="s">
        <v>612</v>
      </c>
      <c r="AL39" s="90"/>
    </row>
    <row r="40" spans="1:38" ht="15.75" hidden="1" customHeight="1">
      <c r="A40" s="7" t="s">
        <v>37</v>
      </c>
      <c r="B40" s="12">
        <v>45665</v>
      </c>
      <c r="C40" s="41" t="s">
        <v>2199</v>
      </c>
      <c r="D40" s="21" t="s">
        <v>2193</v>
      </c>
      <c r="E40" s="8" t="s">
        <v>79</v>
      </c>
      <c r="F40" s="21" t="s">
        <v>1329</v>
      </c>
      <c r="G40" s="21" t="s">
        <v>2200</v>
      </c>
      <c r="H40" s="21" t="s">
        <v>2201</v>
      </c>
      <c r="I40" s="10">
        <v>-8026462405855420</v>
      </c>
      <c r="J40" s="10">
        <v>-3.49093854167613E+16</v>
      </c>
      <c r="K40" s="21">
        <v>2</v>
      </c>
      <c r="L40" s="21">
        <v>1</v>
      </c>
      <c r="M40" s="21">
        <v>1</v>
      </c>
      <c r="N40" s="21">
        <v>1</v>
      </c>
      <c r="O40" s="21">
        <v>45</v>
      </c>
      <c r="P40" s="83">
        <v>45323</v>
      </c>
      <c r="Q40" s="83">
        <v>46569</v>
      </c>
      <c r="R40" s="13" t="s">
        <v>85</v>
      </c>
      <c r="S40" s="21">
        <v>45</v>
      </c>
      <c r="T40" s="84">
        <v>13</v>
      </c>
      <c r="U40" s="13">
        <f t="shared" si="6"/>
        <v>32</v>
      </c>
      <c r="V40" s="86">
        <f t="shared" si="1"/>
        <v>0.28888888888888886</v>
      </c>
      <c r="W40" s="87">
        <f t="shared" si="2"/>
        <v>7823.9848197343454</v>
      </c>
      <c r="X40" s="88">
        <v>412324</v>
      </c>
      <c r="Y40" s="271" t="s">
        <v>55</v>
      </c>
      <c r="Z40" s="89">
        <v>52.7</v>
      </c>
      <c r="AA40" s="21">
        <v>2</v>
      </c>
      <c r="AB40" s="89" t="s">
        <v>55</v>
      </c>
      <c r="AC40" s="21">
        <v>9</v>
      </c>
      <c r="AD40" s="21">
        <v>5</v>
      </c>
      <c r="AE40" s="21">
        <v>1</v>
      </c>
      <c r="AF40" s="21" t="s">
        <v>2202</v>
      </c>
      <c r="AG40" s="25" t="s">
        <v>2203</v>
      </c>
      <c r="AH40" s="25" t="s">
        <v>2204</v>
      </c>
      <c r="AI40" s="21" t="s">
        <v>55</v>
      </c>
      <c r="AJ40" s="25" t="s">
        <v>2205</v>
      </c>
      <c r="AK40" s="21" t="s">
        <v>37</v>
      </c>
      <c r="AL40" s="90"/>
    </row>
    <row r="41" spans="1:38" ht="15.75" hidden="1" customHeight="1">
      <c r="A41" s="30" t="s">
        <v>37</v>
      </c>
      <c r="B41" s="31">
        <v>45665</v>
      </c>
      <c r="C41" s="41" t="s">
        <v>2206</v>
      </c>
      <c r="D41" s="21" t="s">
        <v>652</v>
      </c>
      <c r="E41" s="8" t="s">
        <v>79</v>
      </c>
      <c r="F41" s="21" t="s">
        <v>2207</v>
      </c>
      <c r="G41" s="21" t="s">
        <v>2208</v>
      </c>
      <c r="H41" s="21" t="s">
        <v>2209</v>
      </c>
      <c r="I41" s="10">
        <v>-8085951848853870</v>
      </c>
      <c r="J41" s="10">
        <v>-3.4953036084731E+16</v>
      </c>
      <c r="K41" s="21">
        <v>2</v>
      </c>
      <c r="L41" s="21">
        <v>1</v>
      </c>
      <c r="M41" s="21">
        <v>1</v>
      </c>
      <c r="N41" s="21">
        <v>1</v>
      </c>
      <c r="O41" s="21">
        <v>68</v>
      </c>
      <c r="P41" s="83">
        <v>44409</v>
      </c>
      <c r="Q41" s="83">
        <v>45534</v>
      </c>
      <c r="R41" s="13" t="s">
        <v>353</v>
      </c>
      <c r="S41" s="21">
        <v>68</v>
      </c>
      <c r="T41" s="84">
        <v>68</v>
      </c>
      <c r="U41" s="13">
        <f t="shared" si="6"/>
        <v>0</v>
      </c>
      <c r="V41" s="86">
        <f t="shared" si="1"/>
        <v>1</v>
      </c>
      <c r="W41" s="87">
        <f t="shared" si="2"/>
        <v>5799.3730407523517</v>
      </c>
      <c r="X41" s="88">
        <v>259000</v>
      </c>
      <c r="Y41" s="271" t="s">
        <v>55</v>
      </c>
      <c r="Z41" s="89">
        <v>44.66</v>
      </c>
      <c r="AA41" s="21">
        <v>2</v>
      </c>
      <c r="AB41" s="89" t="s">
        <v>55</v>
      </c>
      <c r="AC41" s="21">
        <v>17</v>
      </c>
      <c r="AD41" s="21">
        <v>4</v>
      </c>
      <c r="AE41" s="21">
        <v>1</v>
      </c>
      <c r="AF41" s="21" t="s">
        <v>2210</v>
      </c>
      <c r="AG41" s="25" t="s">
        <v>2211</v>
      </c>
      <c r="AH41" s="25" t="s">
        <v>2212</v>
      </c>
      <c r="AI41" s="21" t="s">
        <v>55</v>
      </c>
      <c r="AJ41" s="25" t="s">
        <v>49</v>
      </c>
      <c r="AK41" s="21"/>
      <c r="AL41" s="90"/>
    </row>
    <row r="42" spans="1:38" ht="15.75" hidden="1" customHeight="1">
      <c r="A42" s="30" t="s">
        <v>37</v>
      </c>
      <c r="B42" s="31">
        <v>45665</v>
      </c>
      <c r="C42" s="41" t="s">
        <v>2213</v>
      </c>
      <c r="D42" s="21" t="s">
        <v>652</v>
      </c>
      <c r="E42" s="8" t="s">
        <v>79</v>
      </c>
      <c r="F42" s="21" t="s">
        <v>2214</v>
      </c>
      <c r="G42" s="21" t="s">
        <v>2215</v>
      </c>
      <c r="H42" s="21" t="s">
        <v>2216</v>
      </c>
      <c r="I42" s="10">
        <v>-8041142655031830</v>
      </c>
      <c r="J42" s="10">
        <v>-3.49406671027008E+16</v>
      </c>
      <c r="K42" s="21">
        <v>2</v>
      </c>
      <c r="L42" s="21">
        <v>1</v>
      </c>
      <c r="M42" s="21">
        <v>1</v>
      </c>
      <c r="N42" s="21">
        <v>1</v>
      </c>
      <c r="O42" s="21">
        <v>92</v>
      </c>
      <c r="P42" s="83">
        <v>45017</v>
      </c>
      <c r="Q42" s="83">
        <v>46143</v>
      </c>
      <c r="R42" s="13" t="s">
        <v>85</v>
      </c>
      <c r="S42" s="21">
        <v>92</v>
      </c>
      <c r="T42" s="84">
        <v>92</v>
      </c>
      <c r="U42" s="13">
        <f t="shared" si="6"/>
        <v>0</v>
      </c>
      <c r="V42" s="86">
        <f t="shared" si="1"/>
        <v>1</v>
      </c>
      <c r="W42" s="87">
        <f t="shared" si="2"/>
        <v>6362.0071684587811</v>
      </c>
      <c r="X42" s="88">
        <v>319500</v>
      </c>
      <c r="Y42" s="271" t="s">
        <v>55</v>
      </c>
      <c r="Z42" s="89">
        <v>50.22</v>
      </c>
      <c r="AA42" s="21">
        <v>3</v>
      </c>
      <c r="AB42" s="89" t="s">
        <v>55</v>
      </c>
      <c r="AC42" s="21">
        <v>23</v>
      </c>
      <c r="AD42" s="21">
        <v>4</v>
      </c>
      <c r="AE42" s="21">
        <v>1</v>
      </c>
      <c r="AF42" s="21" t="s">
        <v>2217</v>
      </c>
      <c r="AG42" s="25" t="s">
        <v>2218</v>
      </c>
      <c r="AH42" s="25" t="s">
        <v>2219</v>
      </c>
      <c r="AI42" s="21" t="s">
        <v>55</v>
      </c>
      <c r="AJ42" s="25" t="s">
        <v>2220</v>
      </c>
      <c r="AK42" s="21"/>
      <c r="AL42" s="90"/>
    </row>
    <row r="43" spans="1:38" ht="15.75" customHeight="1">
      <c r="A43" s="30" t="s">
        <v>37</v>
      </c>
      <c r="B43" s="31">
        <v>45665</v>
      </c>
      <c r="C43" s="41" t="s">
        <v>2221</v>
      </c>
      <c r="D43" s="21" t="s">
        <v>652</v>
      </c>
      <c r="E43" s="8" t="s">
        <v>79</v>
      </c>
      <c r="F43" s="21" t="s">
        <v>1198</v>
      </c>
      <c r="G43" s="21" t="s">
        <v>2222</v>
      </c>
      <c r="H43" s="21" t="s">
        <v>1226</v>
      </c>
      <c r="I43" s="10">
        <v>-8054460364211290</v>
      </c>
      <c r="J43" s="10">
        <v>-3.48961782744232E+16</v>
      </c>
      <c r="K43" s="21">
        <v>2</v>
      </c>
      <c r="L43" s="21">
        <v>1</v>
      </c>
      <c r="M43" s="21">
        <v>1</v>
      </c>
      <c r="N43" s="21">
        <v>2</v>
      </c>
      <c r="O43" s="21">
        <v>96</v>
      </c>
      <c r="P43" s="83">
        <v>44531</v>
      </c>
      <c r="Q43" s="83">
        <v>45627</v>
      </c>
      <c r="R43" s="13" t="s">
        <v>353</v>
      </c>
      <c r="S43" s="21">
        <v>48</v>
      </c>
      <c r="T43" s="84">
        <v>48</v>
      </c>
      <c r="U43" s="13">
        <f t="shared" si="6"/>
        <v>0</v>
      </c>
      <c r="V43" s="86">
        <f t="shared" si="1"/>
        <v>1</v>
      </c>
      <c r="W43" s="87">
        <f t="shared" si="2"/>
        <v>8866.6666666666661</v>
      </c>
      <c r="X43" s="88">
        <v>399000</v>
      </c>
      <c r="Y43" s="271">
        <v>397000</v>
      </c>
      <c r="Z43" s="89">
        <v>45</v>
      </c>
      <c r="AA43" s="21">
        <v>3</v>
      </c>
      <c r="AB43" s="89">
        <v>5000</v>
      </c>
      <c r="AC43" s="21">
        <v>28</v>
      </c>
      <c r="AD43" s="21">
        <v>2</v>
      </c>
      <c r="AE43" s="21">
        <v>1</v>
      </c>
      <c r="AF43" s="21" t="s">
        <v>2223</v>
      </c>
      <c r="AG43" s="25" t="s">
        <v>2224</v>
      </c>
      <c r="AH43" s="25" t="s">
        <v>2225</v>
      </c>
      <c r="AI43" s="21" t="s">
        <v>55</v>
      </c>
      <c r="AJ43" s="25" t="s">
        <v>2226</v>
      </c>
      <c r="AK43" s="21"/>
      <c r="AL43" s="90"/>
    </row>
    <row r="44" spans="1:38" ht="15.75" customHeight="1">
      <c r="A44" s="30" t="s">
        <v>37</v>
      </c>
      <c r="B44" s="31">
        <v>45665</v>
      </c>
      <c r="C44" s="41" t="s">
        <v>2227</v>
      </c>
      <c r="D44" s="21" t="s">
        <v>652</v>
      </c>
      <c r="E44" s="8" t="s">
        <v>79</v>
      </c>
      <c r="F44" s="21" t="s">
        <v>1104</v>
      </c>
      <c r="G44" s="21" t="s">
        <v>2228</v>
      </c>
      <c r="H44" s="21" t="s">
        <v>2229</v>
      </c>
      <c r="I44" s="10">
        <v>-8050327375252600</v>
      </c>
      <c r="J44" s="10">
        <v>-3.49093140079456E+16</v>
      </c>
      <c r="K44" s="21">
        <v>2</v>
      </c>
      <c r="L44" s="21">
        <v>1</v>
      </c>
      <c r="M44" s="21">
        <v>1</v>
      </c>
      <c r="N44" s="21">
        <v>1</v>
      </c>
      <c r="O44" s="21">
        <v>30</v>
      </c>
      <c r="P44" s="83">
        <v>44774</v>
      </c>
      <c r="Q44" s="83">
        <v>45839</v>
      </c>
      <c r="R44" s="13" t="s">
        <v>353</v>
      </c>
      <c r="S44" s="21">
        <v>30</v>
      </c>
      <c r="T44" s="84">
        <v>30</v>
      </c>
      <c r="U44" s="13">
        <f t="shared" si="6"/>
        <v>0</v>
      </c>
      <c r="V44" s="86">
        <f t="shared" si="1"/>
        <v>1</v>
      </c>
      <c r="W44" s="87">
        <f t="shared" si="2"/>
        <v>0</v>
      </c>
      <c r="X44" s="88">
        <v>0</v>
      </c>
      <c r="Y44" s="271">
        <v>525000</v>
      </c>
      <c r="Z44" s="89">
        <v>62.4</v>
      </c>
      <c r="AA44" s="21">
        <v>2</v>
      </c>
      <c r="AB44" s="89">
        <v>2520</v>
      </c>
      <c r="AC44" s="21">
        <v>30</v>
      </c>
      <c r="AD44" s="21">
        <v>1</v>
      </c>
      <c r="AE44" s="21">
        <v>1</v>
      </c>
      <c r="AF44" s="21" t="s">
        <v>2230</v>
      </c>
      <c r="AG44" s="25" t="s">
        <v>2231</v>
      </c>
      <c r="AH44" s="25" t="s">
        <v>2232</v>
      </c>
      <c r="AI44" s="21" t="s">
        <v>55</v>
      </c>
      <c r="AJ44" s="25" t="s">
        <v>2233</v>
      </c>
      <c r="AK44" s="21"/>
      <c r="AL44" s="90"/>
    </row>
    <row r="45" spans="1:38" ht="15.75" hidden="1" customHeight="1">
      <c r="A45" s="7" t="s">
        <v>37</v>
      </c>
      <c r="B45" s="12">
        <v>45665</v>
      </c>
      <c r="C45" s="41" t="s">
        <v>2234</v>
      </c>
      <c r="D45" s="21" t="s">
        <v>652</v>
      </c>
      <c r="E45" s="8" t="s">
        <v>79</v>
      </c>
      <c r="F45" s="21" t="s">
        <v>2235</v>
      </c>
      <c r="G45" s="21" t="s">
        <v>2236</v>
      </c>
      <c r="H45" s="21" t="s">
        <v>2237</v>
      </c>
      <c r="I45" s="10">
        <v>-8046682279821070</v>
      </c>
      <c r="J45" s="10">
        <v>-3.49335465155458E+16</v>
      </c>
      <c r="K45" s="21">
        <v>2</v>
      </c>
      <c r="L45" s="21">
        <v>1</v>
      </c>
      <c r="M45" s="21">
        <v>1</v>
      </c>
      <c r="N45" s="21">
        <v>1</v>
      </c>
      <c r="O45" s="21">
        <v>156</v>
      </c>
      <c r="P45" s="83">
        <v>45323</v>
      </c>
      <c r="Q45" s="83">
        <v>46538</v>
      </c>
      <c r="R45" s="13" t="s">
        <v>85</v>
      </c>
      <c r="S45" s="21">
        <v>124</v>
      </c>
      <c r="T45" s="84">
        <v>84</v>
      </c>
      <c r="U45" s="13">
        <f t="shared" si="6"/>
        <v>40</v>
      </c>
      <c r="V45" s="86">
        <f t="shared" si="1"/>
        <v>0.67741935483870963</v>
      </c>
      <c r="W45" s="87">
        <f t="shared" si="2"/>
        <v>7219.6041470311029</v>
      </c>
      <c r="X45" s="88">
        <v>383000</v>
      </c>
      <c r="Y45" s="271" t="s">
        <v>55</v>
      </c>
      <c r="Z45" s="89">
        <v>53.05</v>
      </c>
      <c r="AA45" s="21">
        <v>3</v>
      </c>
      <c r="AB45" s="89" t="s">
        <v>55</v>
      </c>
      <c r="AC45" s="21">
        <v>31</v>
      </c>
      <c r="AD45" s="21">
        <v>4</v>
      </c>
      <c r="AE45" s="21">
        <v>2</v>
      </c>
      <c r="AF45" s="21" t="s">
        <v>2238</v>
      </c>
      <c r="AG45" s="25" t="s">
        <v>2239</v>
      </c>
      <c r="AH45" s="25" t="s">
        <v>2240</v>
      </c>
      <c r="AI45" s="21" t="s">
        <v>55</v>
      </c>
      <c r="AJ45" s="25" t="s">
        <v>2241</v>
      </c>
      <c r="AK45" s="21" t="s">
        <v>37</v>
      </c>
      <c r="AL45" s="90"/>
    </row>
    <row r="46" spans="1:38" ht="15.75" hidden="1" customHeight="1">
      <c r="A46" s="30" t="s">
        <v>37</v>
      </c>
      <c r="B46" s="31">
        <v>45665</v>
      </c>
      <c r="C46" s="41" t="s">
        <v>2242</v>
      </c>
      <c r="D46" s="21" t="s">
        <v>652</v>
      </c>
      <c r="E46" s="8" t="s">
        <v>79</v>
      </c>
      <c r="F46" s="21" t="s">
        <v>1114</v>
      </c>
      <c r="G46" s="21" t="s">
        <v>1873</v>
      </c>
      <c r="H46" s="21" t="s">
        <v>1226</v>
      </c>
      <c r="I46" s="10">
        <v>-8042154829651770</v>
      </c>
      <c r="J46" s="10">
        <v>-3.48930309767768E+16</v>
      </c>
      <c r="K46" s="21">
        <v>2</v>
      </c>
      <c r="L46" s="21">
        <v>1</v>
      </c>
      <c r="M46" s="21">
        <v>2</v>
      </c>
      <c r="N46" s="21" t="s">
        <v>134</v>
      </c>
      <c r="O46" s="21">
        <v>96</v>
      </c>
      <c r="P46" s="83">
        <v>45107</v>
      </c>
      <c r="Q46" s="83">
        <v>46143</v>
      </c>
      <c r="R46" s="13" t="s">
        <v>353</v>
      </c>
      <c r="S46" s="21">
        <v>12</v>
      </c>
      <c r="T46" s="84">
        <v>12</v>
      </c>
      <c r="U46" s="13">
        <f t="shared" si="6"/>
        <v>0</v>
      </c>
      <c r="V46" s="86">
        <f t="shared" si="1"/>
        <v>1</v>
      </c>
      <c r="W46" s="87">
        <f t="shared" si="2"/>
        <v>0</v>
      </c>
      <c r="X46" s="88">
        <v>0</v>
      </c>
      <c r="Y46" s="271" t="s">
        <v>55</v>
      </c>
      <c r="Z46" s="89">
        <v>55</v>
      </c>
      <c r="AA46" s="21">
        <v>2</v>
      </c>
      <c r="AB46" s="89" t="s">
        <v>55</v>
      </c>
      <c r="AC46" s="21">
        <v>15</v>
      </c>
      <c r="AD46" s="21">
        <v>1</v>
      </c>
      <c r="AE46" s="21">
        <v>1</v>
      </c>
      <c r="AF46" s="21" t="s">
        <v>55</v>
      </c>
      <c r="AG46" s="119" t="s">
        <v>1876</v>
      </c>
      <c r="AH46" s="25" t="s">
        <v>55</v>
      </c>
      <c r="AI46" s="21" t="s">
        <v>55</v>
      </c>
      <c r="AJ46" s="25" t="s">
        <v>2243</v>
      </c>
      <c r="AK46" s="21" t="s">
        <v>37</v>
      </c>
      <c r="AL46" s="90"/>
    </row>
    <row r="47" spans="1:38" ht="15.75" hidden="1" customHeight="1">
      <c r="A47" s="7" t="s">
        <v>37</v>
      </c>
      <c r="B47" s="12">
        <v>45665</v>
      </c>
      <c r="C47" s="41" t="s">
        <v>2244</v>
      </c>
      <c r="D47" s="21" t="s">
        <v>652</v>
      </c>
      <c r="E47" s="8" t="s">
        <v>79</v>
      </c>
      <c r="F47" s="21" t="s">
        <v>1114</v>
      </c>
      <c r="G47" s="21" t="s">
        <v>1873</v>
      </c>
      <c r="H47" s="21" t="s">
        <v>1226</v>
      </c>
      <c r="I47" s="10">
        <v>-8042154829651770</v>
      </c>
      <c r="J47" s="10">
        <v>-3.48930309767768E+16</v>
      </c>
      <c r="K47" s="21">
        <v>2</v>
      </c>
      <c r="L47" s="21">
        <v>2</v>
      </c>
      <c r="M47" s="21">
        <v>2</v>
      </c>
      <c r="N47" s="21" t="s">
        <v>134</v>
      </c>
      <c r="O47" s="21">
        <v>96</v>
      </c>
      <c r="P47" s="83">
        <v>45107</v>
      </c>
      <c r="Q47" s="83">
        <v>46143</v>
      </c>
      <c r="R47" s="13" t="s">
        <v>353</v>
      </c>
      <c r="S47" s="21">
        <v>15</v>
      </c>
      <c r="T47" s="84">
        <v>10</v>
      </c>
      <c r="U47" s="13">
        <f t="shared" si="6"/>
        <v>5</v>
      </c>
      <c r="V47" s="86">
        <f t="shared" si="1"/>
        <v>0.66666666666666663</v>
      </c>
      <c r="W47" s="87">
        <f t="shared" si="2"/>
        <v>9354.8387096774186</v>
      </c>
      <c r="X47" s="88">
        <v>580000</v>
      </c>
      <c r="Y47" s="271" t="s">
        <v>55</v>
      </c>
      <c r="Z47" s="89">
        <v>62</v>
      </c>
      <c r="AA47" s="21">
        <v>2</v>
      </c>
      <c r="AB47" s="89" t="s">
        <v>55</v>
      </c>
      <c r="AC47" s="21">
        <v>15</v>
      </c>
      <c r="AD47" s="21">
        <v>1</v>
      </c>
      <c r="AE47" s="21">
        <v>1</v>
      </c>
      <c r="AF47" s="21" t="s">
        <v>2245</v>
      </c>
      <c r="AG47" s="25" t="s">
        <v>1876</v>
      </c>
      <c r="AH47" s="25" t="s">
        <v>1877</v>
      </c>
      <c r="AI47" s="21" t="s">
        <v>55</v>
      </c>
      <c r="AJ47" s="25" t="s">
        <v>2246</v>
      </c>
      <c r="AK47" s="21" t="s">
        <v>37</v>
      </c>
      <c r="AL47" s="90"/>
    </row>
    <row r="48" spans="1:38" ht="15.75" hidden="1" customHeight="1">
      <c r="A48" s="7" t="s">
        <v>612</v>
      </c>
      <c r="B48" s="12">
        <v>45678</v>
      </c>
      <c r="C48" s="41" t="s">
        <v>2247</v>
      </c>
      <c r="D48" s="8" t="s">
        <v>652</v>
      </c>
      <c r="E48" s="8" t="s">
        <v>79</v>
      </c>
      <c r="F48" s="8" t="s">
        <v>1114</v>
      </c>
      <c r="G48" s="8" t="s">
        <v>2248</v>
      </c>
      <c r="H48" s="21" t="s">
        <v>2249</v>
      </c>
      <c r="I48" s="9" t="s">
        <v>2250</v>
      </c>
      <c r="J48" s="10" t="s">
        <v>2251</v>
      </c>
      <c r="K48" s="11">
        <v>2</v>
      </c>
      <c r="L48" s="8">
        <v>1</v>
      </c>
      <c r="M48" s="8">
        <v>1</v>
      </c>
      <c r="N48" s="8">
        <v>1</v>
      </c>
      <c r="O48" s="21">
        <v>74</v>
      </c>
      <c r="P48" s="83">
        <v>45496</v>
      </c>
      <c r="Q48" s="83">
        <v>46690</v>
      </c>
      <c r="R48" s="13" t="s">
        <v>85</v>
      </c>
      <c r="S48" s="21">
        <v>28</v>
      </c>
      <c r="T48" s="84">
        <v>20</v>
      </c>
      <c r="U48" s="13">
        <f>(S48-T48)</f>
        <v>8</v>
      </c>
      <c r="V48" s="120">
        <f t="shared" si="1"/>
        <v>0.7142857142857143</v>
      </c>
      <c r="W48" s="87">
        <f t="shared" si="2"/>
        <v>9286.9982025164772</v>
      </c>
      <c r="X48" s="88">
        <v>465000</v>
      </c>
      <c r="Y48" s="271" t="s">
        <v>55</v>
      </c>
      <c r="Z48" s="89">
        <v>50.07</v>
      </c>
      <c r="AA48" s="21">
        <v>2</v>
      </c>
      <c r="AB48" s="89" t="s">
        <v>55</v>
      </c>
      <c r="AC48" s="21">
        <v>14</v>
      </c>
      <c r="AD48" s="21">
        <v>2</v>
      </c>
      <c r="AE48" s="21">
        <v>1</v>
      </c>
      <c r="AF48" s="21" t="s">
        <v>2252</v>
      </c>
      <c r="AG48" s="25" t="s">
        <v>2253</v>
      </c>
      <c r="AH48" s="25" t="s">
        <v>2254</v>
      </c>
      <c r="AI48" s="21" t="s">
        <v>1382</v>
      </c>
      <c r="AJ48" s="25" t="s">
        <v>2255</v>
      </c>
      <c r="AK48" s="21" t="s">
        <v>612</v>
      </c>
      <c r="AL48" s="90"/>
    </row>
    <row r="49" spans="1:38" ht="15.75" hidden="1" customHeight="1">
      <c r="A49" s="5" t="s">
        <v>612</v>
      </c>
      <c r="B49" s="31">
        <v>45667</v>
      </c>
      <c r="C49" s="41" t="s">
        <v>819</v>
      </c>
      <c r="D49" s="21" t="s">
        <v>820</v>
      </c>
      <c r="E49" s="8" t="s">
        <v>497</v>
      </c>
      <c r="F49" s="21" t="s">
        <v>698</v>
      </c>
      <c r="G49" s="21" t="s">
        <v>821</v>
      </c>
      <c r="H49" s="21" t="s">
        <v>499</v>
      </c>
      <c r="I49" s="10">
        <v>-8471805920984010</v>
      </c>
      <c r="J49" s="10">
        <v>-3.49973041332796E+16</v>
      </c>
      <c r="K49" s="21">
        <v>2</v>
      </c>
      <c r="L49" s="21">
        <v>0</v>
      </c>
      <c r="M49" s="21">
        <v>1</v>
      </c>
      <c r="N49" s="21" t="s">
        <v>134</v>
      </c>
      <c r="O49" s="21">
        <v>30</v>
      </c>
      <c r="P49" s="83">
        <v>44986</v>
      </c>
      <c r="Q49" s="83">
        <v>46386</v>
      </c>
      <c r="R49" s="13" t="s">
        <v>353</v>
      </c>
      <c r="S49" s="21">
        <v>6</v>
      </c>
      <c r="T49" s="84">
        <v>6</v>
      </c>
      <c r="U49" s="13">
        <f t="shared" ref="U49:U60" si="7">S49-T49</f>
        <v>0</v>
      </c>
      <c r="V49" s="86">
        <f t="shared" si="1"/>
        <v>1</v>
      </c>
      <c r="W49" s="87">
        <f t="shared" si="2"/>
        <v>0</v>
      </c>
      <c r="X49" s="88">
        <v>0</v>
      </c>
      <c r="Y49" s="271" t="s">
        <v>55</v>
      </c>
      <c r="Z49" s="89">
        <v>38.47</v>
      </c>
      <c r="AA49" s="21">
        <v>1</v>
      </c>
      <c r="AB49" s="89" t="s">
        <v>55</v>
      </c>
      <c r="AC49" s="21">
        <v>5</v>
      </c>
      <c r="AD49" s="21" t="s">
        <v>104</v>
      </c>
      <c r="AE49" s="21">
        <v>1</v>
      </c>
      <c r="AF49" s="21" t="s">
        <v>55</v>
      </c>
      <c r="AG49" s="25" t="s">
        <v>823</v>
      </c>
      <c r="AH49" s="25" t="s">
        <v>824</v>
      </c>
      <c r="AI49" s="21" t="s">
        <v>2256</v>
      </c>
      <c r="AJ49" s="25" t="s">
        <v>2257</v>
      </c>
      <c r="AK49" s="21" t="s">
        <v>612</v>
      </c>
      <c r="AL49" s="90"/>
    </row>
    <row r="50" spans="1:38" ht="15.75" customHeight="1">
      <c r="A50" s="7" t="s">
        <v>612</v>
      </c>
      <c r="B50" s="12">
        <v>45667</v>
      </c>
      <c r="C50" s="41" t="s">
        <v>2258</v>
      </c>
      <c r="D50" s="21" t="s">
        <v>2259</v>
      </c>
      <c r="E50" s="8" t="s">
        <v>79</v>
      </c>
      <c r="F50" s="21" t="s">
        <v>1329</v>
      </c>
      <c r="G50" s="21" t="s">
        <v>2260</v>
      </c>
      <c r="H50" s="21" t="s">
        <v>2261</v>
      </c>
      <c r="I50" s="10">
        <v>-8026016189558210</v>
      </c>
      <c r="J50" s="10">
        <v>-3.49116353711644E+16</v>
      </c>
      <c r="K50" s="21">
        <v>2</v>
      </c>
      <c r="L50" s="21">
        <v>1</v>
      </c>
      <c r="M50" s="21">
        <v>1</v>
      </c>
      <c r="N50" s="21">
        <v>1</v>
      </c>
      <c r="O50" s="21">
        <v>72</v>
      </c>
      <c r="P50" s="83">
        <v>44713</v>
      </c>
      <c r="Q50" s="83">
        <v>45869</v>
      </c>
      <c r="R50" s="13" t="s">
        <v>353</v>
      </c>
      <c r="S50" s="21">
        <v>72</v>
      </c>
      <c r="T50" s="84">
        <v>43</v>
      </c>
      <c r="U50" s="13">
        <f t="shared" si="7"/>
        <v>29</v>
      </c>
      <c r="V50" s="86">
        <f t="shared" si="1"/>
        <v>0.59722222222222221</v>
      </c>
      <c r="W50" s="87">
        <f t="shared" si="2"/>
        <v>7693.6527364923941</v>
      </c>
      <c r="X50" s="88">
        <v>440000</v>
      </c>
      <c r="Y50" s="271">
        <v>420000</v>
      </c>
      <c r="Z50" s="89">
        <v>57.19</v>
      </c>
      <c r="AA50" s="21">
        <v>2</v>
      </c>
      <c r="AB50" s="89" t="s">
        <v>55</v>
      </c>
      <c r="AC50" s="21">
        <v>18</v>
      </c>
      <c r="AD50" s="21">
        <v>4</v>
      </c>
      <c r="AE50" s="21">
        <v>1</v>
      </c>
      <c r="AF50" s="21" t="s">
        <v>2262</v>
      </c>
      <c r="AG50" s="25" t="s">
        <v>2263</v>
      </c>
      <c r="AH50" s="25" t="s">
        <v>2264</v>
      </c>
      <c r="AI50" s="21" t="s">
        <v>55</v>
      </c>
      <c r="AJ50" s="25" t="s">
        <v>2265</v>
      </c>
      <c r="AK50" s="21" t="s">
        <v>612</v>
      </c>
      <c r="AL50" s="90"/>
    </row>
    <row r="51" spans="1:38" ht="15.75" hidden="1" customHeight="1">
      <c r="A51" s="110" t="s">
        <v>612</v>
      </c>
      <c r="B51" s="121">
        <v>45670</v>
      </c>
      <c r="C51" s="41" t="s">
        <v>2266</v>
      </c>
      <c r="D51" s="21" t="s">
        <v>2267</v>
      </c>
      <c r="E51" s="8" t="s">
        <v>79</v>
      </c>
      <c r="F51" s="21" t="s">
        <v>802</v>
      </c>
      <c r="G51" s="21" t="s">
        <v>2268</v>
      </c>
      <c r="H51" s="21" t="s">
        <v>2269</v>
      </c>
      <c r="I51" s="10">
        <v>-8044577086673360</v>
      </c>
      <c r="J51" s="10">
        <v>-3.49122464306873E+16</v>
      </c>
      <c r="K51" s="21">
        <v>2</v>
      </c>
      <c r="L51" s="21">
        <v>1</v>
      </c>
      <c r="M51" s="21">
        <v>1</v>
      </c>
      <c r="N51" s="21">
        <v>1</v>
      </c>
      <c r="O51" s="21">
        <v>150</v>
      </c>
      <c r="P51" s="83">
        <v>41977</v>
      </c>
      <c r="Q51" s="83">
        <v>42977</v>
      </c>
      <c r="R51" s="13" t="s">
        <v>44</v>
      </c>
      <c r="S51" s="21">
        <v>150</v>
      </c>
      <c r="T51" s="84">
        <v>150</v>
      </c>
      <c r="U51" s="13">
        <f t="shared" si="7"/>
        <v>0</v>
      </c>
      <c r="V51" s="86">
        <f t="shared" si="1"/>
        <v>1</v>
      </c>
      <c r="W51" s="87">
        <f t="shared" si="2"/>
        <v>0</v>
      </c>
      <c r="X51" s="88">
        <v>0</v>
      </c>
      <c r="Y51" s="271" t="s">
        <v>55</v>
      </c>
      <c r="Z51" s="89">
        <v>43</v>
      </c>
      <c r="AA51" s="21">
        <v>3</v>
      </c>
      <c r="AB51" s="89" t="s">
        <v>55</v>
      </c>
      <c r="AC51" s="21">
        <v>25</v>
      </c>
      <c r="AD51" s="21">
        <v>6</v>
      </c>
      <c r="AE51" s="21">
        <v>1</v>
      </c>
      <c r="AF51" s="21" t="s">
        <v>2270</v>
      </c>
      <c r="AG51" s="25" t="s">
        <v>2271</v>
      </c>
      <c r="AH51" s="25" t="s">
        <v>2272</v>
      </c>
      <c r="AI51" s="21" t="s">
        <v>55</v>
      </c>
      <c r="AJ51" s="25" t="s">
        <v>49</v>
      </c>
      <c r="AK51" s="21" t="s">
        <v>612</v>
      </c>
      <c r="AL51" s="90"/>
    </row>
    <row r="52" spans="1:38" ht="15.75" customHeight="1">
      <c r="A52" s="7" t="s">
        <v>76</v>
      </c>
      <c r="B52" s="12">
        <v>45665</v>
      </c>
      <c r="C52" s="41" t="s">
        <v>1001</v>
      </c>
      <c r="D52" s="21" t="s">
        <v>1002</v>
      </c>
      <c r="E52" s="8" t="s">
        <v>92</v>
      </c>
      <c r="F52" s="21" t="s">
        <v>266</v>
      </c>
      <c r="G52" s="21" t="s">
        <v>2273</v>
      </c>
      <c r="H52" s="21" t="s">
        <v>1004</v>
      </c>
      <c r="I52" s="10">
        <v>-8223848240876300</v>
      </c>
      <c r="J52" s="10">
        <v>-3.49294645951709E+16</v>
      </c>
      <c r="K52" s="21">
        <v>2</v>
      </c>
      <c r="L52" s="21">
        <v>1</v>
      </c>
      <c r="M52" s="21">
        <v>1</v>
      </c>
      <c r="N52" s="21">
        <v>1</v>
      </c>
      <c r="O52" s="21">
        <v>46</v>
      </c>
      <c r="P52" s="83" t="s">
        <v>1005</v>
      </c>
      <c r="Q52" s="83">
        <v>43983</v>
      </c>
      <c r="R52" s="13" t="s">
        <v>44</v>
      </c>
      <c r="S52" s="21">
        <v>46</v>
      </c>
      <c r="T52" s="84">
        <v>45</v>
      </c>
      <c r="U52" s="13">
        <f t="shared" si="7"/>
        <v>1</v>
      </c>
      <c r="V52" s="86">
        <f t="shared" si="1"/>
        <v>0.97826086956521741</v>
      </c>
      <c r="W52" s="87">
        <f t="shared" si="2"/>
        <v>9857.1428571428569</v>
      </c>
      <c r="X52" s="88">
        <v>483000</v>
      </c>
      <c r="Y52" s="271">
        <v>436000</v>
      </c>
      <c r="Z52" s="89">
        <v>49</v>
      </c>
      <c r="AA52" s="21">
        <v>2</v>
      </c>
      <c r="AB52" s="89" t="s">
        <v>55</v>
      </c>
      <c r="AC52" s="21">
        <v>23</v>
      </c>
      <c r="AD52" s="21">
        <v>2</v>
      </c>
      <c r="AE52" s="21">
        <v>1</v>
      </c>
      <c r="AF52" s="21" t="s">
        <v>2274</v>
      </c>
      <c r="AG52" s="25" t="s">
        <v>1008</v>
      </c>
      <c r="AH52" s="25" t="s">
        <v>1009</v>
      </c>
      <c r="AI52" s="21" t="s">
        <v>55</v>
      </c>
      <c r="AJ52" s="25" t="s">
        <v>2275</v>
      </c>
      <c r="AK52" s="21" t="s">
        <v>76</v>
      </c>
      <c r="AL52" s="90"/>
    </row>
    <row r="53" spans="1:38" ht="15.75" hidden="1" customHeight="1">
      <c r="A53" s="30" t="s">
        <v>76</v>
      </c>
      <c r="B53" s="31">
        <v>45665</v>
      </c>
      <c r="C53" s="41" t="s">
        <v>2276</v>
      </c>
      <c r="D53" s="21" t="s">
        <v>1002</v>
      </c>
      <c r="E53" s="8" t="s">
        <v>79</v>
      </c>
      <c r="F53" s="21" t="s">
        <v>904</v>
      </c>
      <c r="G53" s="21" t="s">
        <v>2277</v>
      </c>
      <c r="H53" s="21" t="s">
        <v>2278</v>
      </c>
      <c r="I53" s="10">
        <v>-8122063448620340</v>
      </c>
      <c r="J53" s="10">
        <v>-3.4907598403259E+16</v>
      </c>
      <c r="K53" s="21">
        <v>2</v>
      </c>
      <c r="L53" s="21">
        <v>1</v>
      </c>
      <c r="M53" s="21">
        <v>1</v>
      </c>
      <c r="N53" s="21">
        <v>1</v>
      </c>
      <c r="O53" s="21">
        <v>60</v>
      </c>
      <c r="P53" s="83">
        <v>41640</v>
      </c>
      <c r="Q53" s="83">
        <v>42765</v>
      </c>
      <c r="R53" s="13" t="s">
        <v>44</v>
      </c>
      <c r="S53" s="21">
        <v>60</v>
      </c>
      <c r="T53" s="84">
        <v>60</v>
      </c>
      <c r="U53" s="13">
        <f t="shared" si="7"/>
        <v>0</v>
      </c>
      <c r="V53" s="86">
        <f t="shared" si="1"/>
        <v>1</v>
      </c>
      <c r="W53" s="87">
        <f t="shared" si="2"/>
        <v>0</v>
      </c>
      <c r="X53" s="88">
        <v>0</v>
      </c>
      <c r="Y53" s="271" t="s">
        <v>55</v>
      </c>
      <c r="Z53" s="89">
        <v>52</v>
      </c>
      <c r="AA53" s="21">
        <v>2</v>
      </c>
      <c r="AB53" s="89" t="s">
        <v>55</v>
      </c>
      <c r="AC53" s="21">
        <v>15</v>
      </c>
      <c r="AD53" s="21">
        <v>4</v>
      </c>
      <c r="AE53" s="21">
        <v>1</v>
      </c>
      <c r="AF53" s="21" t="s">
        <v>55</v>
      </c>
      <c r="AG53" s="25" t="s">
        <v>2279</v>
      </c>
      <c r="AH53" s="25" t="s">
        <v>1009</v>
      </c>
      <c r="AI53" s="21" t="s">
        <v>55</v>
      </c>
      <c r="AJ53" s="25" t="s">
        <v>1702</v>
      </c>
      <c r="AK53" s="21"/>
      <c r="AL53" s="90"/>
    </row>
    <row r="54" spans="1:38" ht="15.75" hidden="1" customHeight="1">
      <c r="A54" s="7" t="s">
        <v>76</v>
      </c>
      <c r="B54" s="12">
        <v>45665</v>
      </c>
      <c r="C54" s="41" t="s">
        <v>2280</v>
      </c>
      <c r="D54" s="21" t="s">
        <v>2281</v>
      </c>
      <c r="E54" s="8" t="s">
        <v>79</v>
      </c>
      <c r="F54" s="21" t="s">
        <v>1104</v>
      </c>
      <c r="G54" s="21" t="s">
        <v>2282</v>
      </c>
      <c r="H54" s="21" t="s">
        <v>2283</v>
      </c>
      <c r="I54" s="10" t="s">
        <v>2284</v>
      </c>
      <c r="J54" s="10" t="s">
        <v>2285</v>
      </c>
      <c r="K54" s="21">
        <v>2</v>
      </c>
      <c r="L54" s="21">
        <v>1</v>
      </c>
      <c r="M54" s="21">
        <v>1</v>
      </c>
      <c r="N54" s="21">
        <v>1</v>
      </c>
      <c r="O54" s="21">
        <v>34</v>
      </c>
      <c r="P54" s="83">
        <v>45566</v>
      </c>
      <c r="Q54" s="83">
        <v>47087</v>
      </c>
      <c r="R54" s="13" t="s">
        <v>85</v>
      </c>
      <c r="S54" s="21">
        <v>34</v>
      </c>
      <c r="T54" s="84">
        <v>0</v>
      </c>
      <c r="U54" s="13">
        <f t="shared" si="7"/>
        <v>34</v>
      </c>
      <c r="V54" s="86">
        <f t="shared" si="1"/>
        <v>0</v>
      </c>
      <c r="W54" s="87">
        <f t="shared" si="2"/>
        <v>10786.106032906764</v>
      </c>
      <c r="X54" s="88">
        <v>590000</v>
      </c>
      <c r="Y54" s="271" t="s">
        <v>55</v>
      </c>
      <c r="Z54" s="89">
        <v>54.7</v>
      </c>
      <c r="AA54" s="21">
        <v>2</v>
      </c>
      <c r="AB54" s="89" t="s">
        <v>55</v>
      </c>
      <c r="AC54" s="21">
        <v>17</v>
      </c>
      <c r="AD54" s="21">
        <v>3</v>
      </c>
      <c r="AE54" s="21">
        <v>1</v>
      </c>
      <c r="AF54" s="21" t="s">
        <v>2286</v>
      </c>
      <c r="AG54" s="25" t="s">
        <v>2287</v>
      </c>
      <c r="AH54" s="25" t="s">
        <v>2288</v>
      </c>
      <c r="AI54" s="21" t="s">
        <v>55</v>
      </c>
      <c r="AJ54" s="25" t="s">
        <v>2289</v>
      </c>
      <c r="AK54" s="21" t="s">
        <v>76</v>
      </c>
      <c r="AL54" s="61"/>
    </row>
    <row r="55" spans="1:38" ht="15.75" hidden="1" customHeight="1">
      <c r="A55" s="30" t="s">
        <v>612</v>
      </c>
      <c r="B55" s="122">
        <v>45670</v>
      </c>
      <c r="C55" s="41" t="s">
        <v>2290</v>
      </c>
      <c r="D55" s="21" t="s">
        <v>2291</v>
      </c>
      <c r="E55" s="8" t="s">
        <v>79</v>
      </c>
      <c r="F55" s="21" t="s">
        <v>339</v>
      </c>
      <c r="G55" s="21" t="s">
        <v>2292</v>
      </c>
      <c r="H55" s="21" t="s">
        <v>2293</v>
      </c>
      <c r="I55" s="10">
        <v>-8033560244647730</v>
      </c>
      <c r="J55" s="10">
        <v>-3.4895306588943E+16</v>
      </c>
      <c r="K55" s="21">
        <v>2</v>
      </c>
      <c r="L55" s="21">
        <v>2</v>
      </c>
      <c r="M55" s="21">
        <v>1</v>
      </c>
      <c r="N55" s="21">
        <v>1</v>
      </c>
      <c r="O55" s="21">
        <v>52</v>
      </c>
      <c r="P55" s="83">
        <v>44562</v>
      </c>
      <c r="Q55" s="83">
        <v>45382</v>
      </c>
      <c r="R55" s="13" t="s">
        <v>44</v>
      </c>
      <c r="S55" s="21">
        <v>52</v>
      </c>
      <c r="T55" s="84">
        <v>52</v>
      </c>
      <c r="U55" s="13">
        <f t="shared" si="7"/>
        <v>0</v>
      </c>
      <c r="V55" s="86">
        <f t="shared" si="1"/>
        <v>1</v>
      </c>
      <c r="W55" s="87">
        <f t="shared" si="2"/>
        <v>0</v>
      </c>
      <c r="X55" s="88">
        <v>0</v>
      </c>
      <c r="Y55" s="271" t="s">
        <v>55</v>
      </c>
      <c r="Z55" s="89">
        <v>51.43</v>
      </c>
      <c r="AA55" s="21">
        <v>2</v>
      </c>
      <c r="AB55" s="89" t="s">
        <v>55</v>
      </c>
      <c r="AC55" s="21">
        <v>9</v>
      </c>
      <c r="AD55" s="21">
        <v>6</v>
      </c>
      <c r="AE55" s="21">
        <v>1</v>
      </c>
      <c r="AF55" s="21" t="s">
        <v>2294</v>
      </c>
      <c r="AG55" s="25" t="s">
        <v>2295</v>
      </c>
      <c r="AH55" s="25" t="s">
        <v>2296</v>
      </c>
      <c r="AI55" s="21" t="s">
        <v>2297</v>
      </c>
      <c r="AJ55" s="25" t="s">
        <v>2298</v>
      </c>
      <c r="AK55" s="21" t="s">
        <v>612</v>
      </c>
      <c r="AL55" s="90"/>
    </row>
    <row r="56" spans="1:38" ht="15.75" hidden="1" customHeight="1">
      <c r="A56" s="7" t="s">
        <v>612</v>
      </c>
      <c r="B56" s="12">
        <v>45667</v>
      </c>
      <c r="C56" s="41" t="s">
        <v>668</v>
      </c>
      <c r="D56" s="21" t="s">
        <v>669</v>
      </c>
      <c r="E56" s="8" t="s">
        <v>79</v>
      </c>
      <c r="F56" s="21" t="s">
        <v>670</v>
      </c>
      <c r="G56" s="21" t="s">
        <v>2299</v>
      </c>
      <c r="H56" s="21" t="s">
        <v>672</v>
      </c>
      <c r="I56" s="10">
        <v>-8040679718378990</v>
      </c>
      <c r="J56" s="10">
        <v>-3.48958251728975E+16</v>
      </c>
      <c r="K56" s="21">
        <v>2</v>
      </c>
      <c r="L56" s="21">
        <v>0</v>
      </c>
      <c r="M56" s="21">
        <v>1</v>
      </c>
      <c r="N56" s="21">
        <v>1</v>
      </c>
      <c r="O56" s="21">
        <v>20</v>
      </c>
      <c r="P56" s="83">
        <v>44927</v>
      </c>
      <c r="Q56" s="83">
        <v>46325</v>
      </c>
      <c r="R56" s="13" t="s">
        <v>54</v>
      </c>
      <c r="S56" s="21">
        <v>20</v>
      </c>
      <c r="T56" s="84">
        <v>13</v>
      </c>
      <c r="U56" s="13">
        <f t="shared" si="7"/>
        <v>7</v>
      </c>
      <c r="V56" s="86">
        <f t="shared" si="1"/>
        <v>0.65</v>
      </c>
      <c r="W56" s="87">
        <f t="shared" si="2"/>
        <v>11304.943530938988</v>
      </c>
      <c r="X56" s="88">
        <v>522514.49</v>
      </c>
      <c r="Y56" s="271" t="s">
        <v>55</v>
      </c>
      <c r="Z56" s="89">
        <v>46.22</v>
      </c>
      <c r="AA56" s="21">
        <v>2</v>
      </c>
      <c r="AB56" s="89" t="s">
        <v>55</v>
      </c>
      <c r="AC56" s="21">
        <v>8</v>
      </c>
      <c r="AD56" s="21">
        <v>8</v>
      </c>
      <c r="AE56" s="21">
        <v>1</v>
      </c>
      <c r="AF56" s="21" t="s">
        <v>2300</v>
      </c>
      <c r="AG56" s="25" t="s">
        <v>2301</v>
      </c>
      <c r="AH56" s="25" t="s">
        <v>2302</v>
      </c>
      <c r="AI56" s="21" t="s">
        <v>55</v>
      </c>
      <c r="AJ56" s="25" t="s">
        <v>2303</v>
      </c>
      <c r="AK56" s="21" t="s">
        <v>612</v>
      </c>
      <c r="AL56" s="90"/>
    </row>
    <row r="57" spans="1:38" ht="15.75" hidden="1" customHeight="1">
      <c r="A57" s="7" t="s">
        <v>893</v>
      </c>
      <c r="B57" s="29">
        <v>45677</v>
      </c>
      <c r="C57" s="41" t="s">
        <v>1415</v>
      </c>
      <c r="D57" s="21" t="s">
        <v>1416</v>
      </c>
      <c r="E57" s="8" t="s">
        <v>79</v>
      </c>
      <c r="F57" s="21" t="s">
        <v>1417</v>
      </c>
      <c r="G57" s="21" t="s">
        <v>1418</v>
      </c>
      <c r="H57" s="21" t="s">
        <v>1419</v>
      </c>
      <c r="I57" s="10" t="s">
        <v>1420</v>
      </c>
      <c r="J57" s="105" t="s">
        <v>1421</v>
      </c>
      <c r="K57" s="21">
        <v>2</v>
      </c>
      <c r="L57" s="21">
        <v>1</v>
      </c>
      <c r="M57" s="21">
        <v>1</v>
      </c>
      <c r="N57" s="21">
        <v>1</v>
      </c>
      <c r="O57" s="21">
        <v>30</v>
      </c>
      <c r="P57" s="83">
        <v>43191</v>
      </c>
      <c r="Q57" s="83">
        <v>44896</v>
      </c>
      <c r="R57" s="13" t="s">
        <v>44</v>
      </c>
      <c r="S57" s="21">
        <v>30</v>
      </c>
      <c r="T57" s="84">
        <v>22</v>
      </c>
      <c r="U57" s="13">
        <f t="shared" si="7"/>
        <v>8</v>
      </c>
      <c r="V57" s="86">
        <f t="shared" si="1"/>
        <v>0.73333333333333328</v>
      </c>
      <c r="W57" s="87">
        <f t="shared" si="2"/>
        <v>8059.1000671591673</v>
      </c>
      <c r="X57" s="88">
        <v>480000</v>
      </c>
      <c r="Y57" s="271" t="s">
        <v>55</v>
      </c>
      <c r="Z57" s="89">
        <v>59.56</v>
      </c>
      <c r="AA57" s="21">
        <v>2</v>
      </c>
      <c r="AB57" s="89" t="s">
        <v>55</v>
      </c>
      <c r="AC57" s="21">
        <v>15</v>
      </c>
      <c r="AD57" s="21">
        <v>2</v>
      </c>
      <c r="AE57" s="21">
        <v>1</v>
      </c>
      <c r="AF57" s="21" t="s">
        <v>2304</v>
      </c>
      <c r="AG57" s="25" t="s">
        <v>1423</v>
      </c>
      <c r="AH57" s="25" t="s">
        <v>1424</v>
      </c>
      <c r="AI57" s="21" t="s">
        <v>55</v>
      </c>
      <c r="AJ57" s="25" t="s">
        <v>2305</v>
      </c>
      <c r="AK57" s="21" t="s">
        <v>893</v>
      </c>
      <c r="AL57" s="90"/>
    </row>
    <row r="58" spans="1:38" ht="15.75" hidden="1" customHeight="1">
      <c r="A58" s="7" t="s">
        <v>612</v>
      </c>
      <c r="B58" s="12">
        <v>45685</v>
      </c>
      <c r="C58" s="41" t="s">
        <v>2306</v>
      </c>
      <c r="D58" s="21" t="s">
        <v>2307</v>
      </c>
      <c r="E58" s="8" t="s">
        <v>92</v>
      </c>
      <c r="F58" s="21" t="s">
        <v>784</v>
      </c>
      <c r="G58" s="21" t="s">
        <v>2308</v>
      </c>
      <c r="H58" s="21" t="s">
        <v>2309</v>
      </c>
      <c r="I58" s="10">
        <v>-8185189574271850</v>
      </c>
      <c r="J58" s="105">
        <v>-3.49210636255046E+16</v>
      </c>
      <c r="K58" s="21">
        <v>2</v>
      </c>
      <c r="L58" s="21">
        <v>1</v>
      </c>
      <c r="M58" s="21">
        <v>1</v>
      </c>
      <c r="N58" s="21">
        <v>1</v>
      </c>
      <c r="O58" s="21">
        <v>56</v>
      </c>
      <c r="P58" s="83">
        <v>41640</v>
      </c>
      <c r="Q58" s="83">
        <v>43829</v>
      </c>
      <c r="R58" s="13" t="s">
        <v>44</v>
      </c>
      <c r="S58" s="21">
        <v>56</v>
      </c>
      <c r="T58" s="84">
        <v>51</v>
      </c>
      <c r="U58" s="13">
        <f t="shared" si="7"/>
        <v>5</v>
      </c>
      <c r="V58" s="86">
        <f t="shared" si="1"/>
        <v>0.9107142857142857</v>
      </c>
      <c r="W58" s="87">
        <f t="shared" si="2"/>
        <v>6730.7692307692305</v>
      </c>
      <c r="X58" s="88">
        <v>350000</v>
      </c>
      <c r="Y58" s="271" t="s">
        <v>55</v>
      </c>
      <c r="Z58" s="89">
        <v>52</v>
      </c>
      <c r="AA58" s="21">
        <v>2</v>
      </c>
      <c r="AB58" s="89" t="s">
        <v>55</v>
      </c>
      <c r="AC58" s="21">
        <v>14</v>
      </c>
      <c r="AD58" s="21">
        <v>4</v>
      </c>
      <c r="AE58" s="21">
        <v>1</v>
      </c>
      <c r="AF58" s="21" t="s">
        <v>2310</v>
      </c>
      <c r="AG58" s="25" t="s">
        <v>2311</v>
      </c>
      <c r="AH58" s="25" t="s">
        <v>2312</v>
      </c>
      <c r="AI58" s="21" t="s">
        <v>55</v>
      </c>
      <c r="AJ58" s="25" t="s">
        <v>2313</v>
      </c>
      <c r="AK58" s="21" t="s">
        <v>612</v>
      </c>
      <c r="AL58" s="90"/>
    </row>
    <row r="59" spans="1:38" ht="15.75" hidden="1" customHeight="1">
      <c r="A59" s="59" t="s">
        <v>76</v>
      </c>
      <c r="B59" s="60">
        <v>45686</v>
      </c>
      <c r="C59" s="41" t="s">
        <v>1723</v>
      </c>
      <c r="D59" s="21" t="s">
        <v>932</v>
      </c>
      <c r="E59" s="8" t="s">
        <v>497</v>
      </c>
      <c r="F59" s="21" t="s">
        <v>698</v>
      </c>
      <c r="G59" s="21" t="s">
        <v>1724</v>
      </c>
      <c r="H59" s="21" t="s">
        <v>499</v>
      </c>
      <c r="I59" s="10" t="s">
        <v>1725</v>
      </c>
      <c r="J59" s="105" t="s">
        <v>1726</v>
      </c>
      <c r="K59" s="21">
        <v>2</v>
      </c>
      <c r="L59" s="21">
        <v>0</v>
      </c>
      <c r="M59" s="21">
        <v>1</v>
      </c>
      <c r="N59" s="21">
        <v>1</v>
      </c>
      <c r="O59" s="21">
        <v>20</v>
      </c>
      <c r="P59" s="83">
        <v>44348</v>
      </c>
      <c r="Q59" s="83" t="s">
        <v>2314</v>
      </c>
      <c r="R59" s="13" t="s">
        <v>353</v>
      </c>
      <c r="S59" s="21">
        <v>20</v>
      </c>
      <c r="T59" s="84">
        <v>12</v>
      </c>
      <c r="U59" s="13">
        <f t="shared" si="7"/>
        <v>8</v>
      </c>
      <c r="V59" s="86">
        <f t="shared" si="1"/>
        <v>0.6</v>
      </c>
      <c r="W59" s="87">
        <f t="shared" si="2"/>
        <v>13500</v>
      </c>
      <c r="X59" s="88">
        <v>689715</v>
      </c>
      <c r="Y59" s="271" t="s">
        <v>55</v>
      </c>
      <c r="Z59" s="89">
        <v>51.09</v>
      </c>
      <c r="AA59" s="21">
        <v>1</v>
      </c>
      <c r="AB59" s="89" t="s">
        <v>55</v>
      </c>
      <c r="AC59" s="21">
        <v>4</v>
      </c>
      <c r="AD59" s="21">
        <v>5</v>
      </c>
      <c r="AE59" s="21">
        <v>1</v>
      </c>
      <c r="AF59" s="21" t="s">
        <v>2315</v>
      </c>
      <c r="AG59" s="25" t="s">
        <v>1728</v>
      </c>
      <c r="AH59" s="25" t="s">
        <v>1729</v>
      </c>
      <c r="AI59" s="21" t="s">
        <v>1730</v>
      </c>
      <c r="AJ59" s="25" t="s">
        <v>2316</v>
      </c>
      <c r="AK59" s="21" t="s">
        <v>76</v>
      </c>
      <c r="AL59" s="90"/>
    </row>
    <row r="60" spans="1:38" ht="15.75" hidden="1" customHeight="1">
      <c r="A60" s="59" t="s">
        <v>76</v>
      </c>
      <c r="B60" s="60">
        <v>45686</v>
      </c>
      <c r="C60" s="41" t="s">
        <v>931</v>
      </c>
      <c r="D60" s="21" t="s">
        <v>932</v>
      </c>
      <c r="E60" s="8" t="s">
        <v>497</v>
      </c>
      <c r="F60" s="21" t="s">
        <v>698</v>
      </c>
      <c r="G60" s="21" t="s">
        <v>933</v>
      </c>
      <c r="H60" s="21" t="s">
        <v>499</v>
      </c>
      <c r="I60" s="10">
        <v>-8505578902303330</v>
      </c>
      <c r="J60" s="105">
        <v>-3.50041332459609E+16</v>
      </c>
      <c r="K60" s="21">
        <v>2</v>
      </c>
      <c r="L60" s="21">
        <v>0</v>
      </c>
      <c r="M60" s="21">
        <v>1</v>
      </c>
      <c r="N60" s="21" t="s">
        <v>134</v>
      </c>
      <c r="O60" s="21">
        <v>18</v>
      </c>
      <c r="P60" s="83">
        <v>44438</v>
      </c>
      <c r="Q60" s="83">
        <v>45627</v>
      </c>
      <c r="R60" s="13" t="s">
        <v>44</v>
      </c>
      <c r="S60" s="21">
        <v>6</v>
      </c>
      <c r="T60" s="84">
        <v>4</v>
      </c>
      <c r="U60" s="13">
        <f t="shared" si="7"/>
        <v>2</v>
      </c>
      <c r="V60" s="86">
        <f t="shared" si="1"/>
        <v>0.66666666666666663</v>
      </c>
      <c r="W60" s="87">
        <f t="shared" si="2"/>
        <v>10500</v>
      </c>
      <c r="X60" s="88">
        <v>693525</v>
      </c>
      <c r="Y60" s="271" t="s">
        <v>55</v>
      </c>
      <c r="Z60" s="89">
        <v>66.05</v>
      </c>
      <c r="AA60" s="21">
        <v>2</v>
      </c>
      <c r="AB60" s="89" t="s">
        <v>55</v>
      </c>
      <c r="AC60" s="21">
        <v>4</v>
      </c>
      <c r="AD60" s="21">
        <v>7</v>
      </c>
      <c r="AE60" s="21">
        <v>1</v>
      </c>
      <c r="AF60" s="21" t="s">
        <v>2317</v>
      </c>
      <c r="AG60" s="25" t="s">
        <v>935</v>
      </c>
      <c r="AH60" s="25" t="s">
        <v>884</v>
      </c>
      <c r="AI60" s="21" t="s">
        <v>55</v>
      </c>
      <c r="AJ60" s="25" t="s">
        <v>2318</v>
      </c>
      <c r="AK60" s="21" t="s">
        <v>76</v>
      </c>
      <c r="AL60" s="90"/>
    </row>
    <row r="61" spans="1:38" ht="15.75" hidden="1" customHeight="1">
      <c r="A61" s="7" t="s">
        <v>612</v>
      </c>
      <c r="B61" s="12">
        <v>45673</v>
      </c>
      <c r="C61" s="41" t="s">
        <v>2319</v>
      </c>
      <c r="D61" s="21" t="s">
        <v>2320</v>
      </c>
      <c r="E61" s="8" t="s">
        <v>653</v>
      </c>
      <c r="F61" s="21" t="s">
        <v>654</v>
      </c>
      <c r="G61" s="21" t="s">
        <v>2321</v>
      </c>
      <c r="H61" s="21" t="s">
        <v>656</v>
      </c>
      <c r="I61" s="10">
        <v>-8739816594072870</v>
      </c>
      <c r="J61" s="105">
        <v>-3.50891789601942E+16</v>
      </c>
      <c r="K61" s="21">
        <v>2</v>
      </c>
      <c r="L61" s="21">
        <v>2</v>
      </c>
      <c r="M61" s="21">
        <v>1</v>
      </c>
      <c r="N61" s="21">
        <v>1</v>
      </c>
      <c r="O61" s="21">
        <v>16</v>
      </c>
      <c r="P61" s="83">
        <v>44774</v>
      </c>
      <c r="Q61" s="83">
        <v>45868</v>
      </c>
      <c r="R61" s="13" t="s">
        <v>54</v>
      </c>
      <c r="S61" s="21">
        <v>16</v>
      </c>
      <c r="T61" s="84">
        <v>1</v>
      </c>
      <c r="U61" s="13">
        <f>SUM(S61-T61)</f>
        <v>15</v>
      </c>
      <c r="V61" s="86">
        <f t="shared" si="1"/>
        <v>6.25E-2</v>
      </c>
      <c r="W61" s="87">
        <f t="shared" si="2"/>
        <v>8550.5819897758556</v>
      </c>
      <c r="X61" s="88">
        <v>652323.9</v>
      </c>
      <c r="Y61" s="271" t="s">
        <v>55</v>
      </c>
      <c r="Z61" s="89">
        <v>76.290000000000006</v>
      </c>
      <c r="AA61" s="21">
        <v>1</v>
      </c>
      <c r="AB61" s="89" t="s">
        <v>55</v>
      </c>
      <c r="AC61" s="21">
        <v>4</v>
      </c>
      <c r="AD61" s="21">
        <v>4</v>
      </c>
      <c r="AE61" s="21">
        <v>1</v>
      </c>
      <c r="AF61" s="21" t="s">
        <v>2322</v>
      </c>
      <c r="AG61" s="25" t="s">
        <v>2323</v>
      </c>
      <c r="AH61" s="25" t="s">
        <v>2324</v>
      </c>
      <c r="AI61" s="21" t="s">
        <v>2325</v>
      </c>
      <c r="AJ61" s="25" t="s">
        <v>2326</v>
      </c>
      <c r="AK61" s="21" t="s">
        <v>612</v>
      </c>
      <c r="AL61" s="90"/>
    </row>
    <row r="62" spans="1:38" ht="15.75" hidden="1" customHeight="1">
      <c r="A62" s="30" t="s">
        <v>37</v>
      </c>
      <c r="B62" s="31">
        <v>45681</v>
      </c>
      <c r="C62" s="41" t="s">
        <v>2327</v>
      </c>
      <c r="D62" s="21" t="s">
        <v>225</v>
      </c>
      <c r="E62" s="8" t="s">
        <v>79</v>
      </c>
      <c r="F62" s="21" t="s">
        <v>2328</v>
      </c>
      <c r="G62" s="21" t="s">
        <v>2329</v>
      </c>
      <c r="H62" s="21" t="s">
        <v>2330</v>
      </c>
      <c r="I62" s="10">
        <v>-8079310000000000</v>
      </c>
      <c r="J62" s="105">
        <v>-3.49115886E+16</v>
      </c>
      <c r="K62" s="21">
        <v>2</v>
      </c>
      <c r="L62" s="21">
        <v>1</v>
      </c>
      <c r="M62" s="21">
        <v>1</v>
      </c>
      <c r="N62" s="21">
        <v>1</v>
      </c>
      <c r="O62" s="21">
        <v>27</v>
      </c>
      <c r="P62" s="83">
        <v>43070</v>
      </c>
      <c r="Q62" s="83" t="s">
        <v>2331</v>
      </c>
      <c r="R62" s="13" t="s">
        <v>44</v>
      </c>
      <c r="S62" s="21">
        <v>27</v>
      </c>
      <c r="T62" s="84">
        <v>12</v>
      </c>
      <c r="U62" s="13">
        <f t="shared" ref="U62:U63" si="8">S62-T62</f>
        <v>15</v>
      </c>
      <c r="V62" s="86">
        <f t="shared" si="1"/>
        <v>0.44444444444444442</v>
      </c>
      <c r="W62" s="87">
        <f t="shared" si="2"/>
        <v>5175.4385964912281</v>
      </c>
      <c r="X62" s="88">
        <v>295000</v>
      </c>
      <c r="Y62" s="271" t="s">
        <v>55</v>
      </c>
      <c r="Z62" s="89">
        <v>57</v>
      </c>
      <c r="AA62" s="21">
        <v>1</v>
      </c>
      <c r="AB62" s="89" t="s">
        <v>55</v>
      </c>
      <c r="AC62" s="21">
        <v>3</v>
      </c>
      <c r="AD62" s="21">
        <v>9</v>
      </c>
      <c r="AE62" s="21">
        <v>1</v>
      </c>
      <c r="AF62" s="21" t="s">
        <v>2332</v>
      </c>
      <c r="AG62" s="25" t="s">
        <v>2333</v>
      </c>
      <c r="AH62" s="25" t="s">
        <v>2334</v>
      </c>
      <c r="AI62" s="21" t="s">
        <v>55</v>
      </c>
      <c r="AJ62" s="25" t="s">
        <v>2335</v>
      </c>
      <c r="AK62" s="21" t="s">
        <v>37</v>
      </c>
      <c r="AL62" s="90"/>
    </row>
    <row r="63" spans="1:38" ht="15.75" hidden="1" customHeight="1">
      <c r="A63" s="7" t="s">
        <v>37</v>
      </c>
      <c r="B63" s="12">
        <v>45680</v>
      </c>
      <c r="C63" s="41" t="s">
        <v>2336</v>
      </c>
      <c r="D63" s="21" t="s">
        <v>233</v>
      </c>
      <c r="E63" s="8" t="s">
        <v>79</v>
      </c>
      <c r="F63" s="21" t="s">
        <v>162</v>
      </c>
      <c r="G63" s="21" t="s">
        <v>2337</v>
      </c>
      <c r="H63" s="21" t="s">
        <v>2338</v>
      </c>
      <c r="I63" s="10">
        <v>-8126398447364720</v>
      </c>
      <c r="J63" s="105">
        <v>-3.49105656117982E+16</v>
      </c>
      <c r="K63" s="21">
        <v>2</v>
      </c>
      <c r="L63" s="21">
        <v>1</v>
      </c>
      <c r="M63" s="21">
        <v>1</v>
      </c>
      <c r="N63" s="21">
        <v>1</v>
      </c>
      <c r="O63" s="21">
        <v>120</v>
      </c>
      <c r="P63" s="83">
        <v>45129</v>
      </c>
      <c r="Q63" s="83">
        <v>46446</v>
      </c>
      <c r="R63" s="13" t="s">
        <v>353</v>
      </c>
      <c r="S63" s="21">
        <v>240</v>
      </c>
      <c r="T63" s="84">
        <v>209</v>
      </c>
      <c r="U63" s="13">
        <f t="shared" si="8"/>
        <v>31</v>
      </c>
      <c r="V63" s="86">
        <f t="shared" si="1"/>
        <v>0.87083333333333335</v>
      </c>
      <c r="W63" s="87">
        <f t="shared" si="2"/>
        <v>9141.392567278941</v>
      </c>
      <c r="X63" s="88">
        <v>428000</v>
      </c>
      <c r="Y63" s="271" t="s">
        <v>55</v>
      </c>
      <c r="Z63" s="89">
        <v>46.82</v>
      </c>
      <c r="AA63" s="21">
        <v>4</v>
      </c>
      <c r="AB63" s="89">
        <v>4508.3500000000004</v>
      </c>
      <c r="AC63" s="21">
        <v>15</v>
      </c>
      <c r="AD63" s="21">
        <v>8</v>
      </c>
      <c r="AE63" s="21">
        <v>2</v>
      </c>
      <c r="AF63" s="21" t="s">
        <v>2339</v>
      </c>
      <c r="AG63" s="25" t="s">
        <v>2340</v>
      </c>
      <c r="AH63" s="25" t="s">
        <v>2341</v>
      </c>
      <c r="AI63" s="21" t="s">
        <v>2342</v>
      </c>
      <c r="AJ63" s="25" t="s">
        <v>2343</v>
      </c>
      <c r="AK63" s="21" t="s">
        <v>37</v>
      </c>
      <c r="AL63" s="90"/>
    </row>
    <row r="64" spans="1:38" ht="15.75" hidden="1" customHeight="1">
      <c r="A64" s="7" t="s">
        <v>76</v>
      </c>
      <c r="B64" s="12">
        <v>45664</v>
      </c>
      <c r="C64" s="41" t="s">
        <v>809</v>
      </c>
      <c r="D64" s="21" t="s">
        <v>810</v>
      </c>
      <c r="E64" s="8" t="s">
        <v>653</v>
      </c>
      <c r="F64" s="21" t="s">
        <v>654</v>
      </c>
      <c r="G64" s="21" t="s">
        <v>811</v>
      </c>
      <c r="H64" s="21" t="s">
        <v>656</v>
      </c>
      <c r="I64" s="10">
        <v>-8716657337280880</v>
      </c>
      <c r="J64" s="105">
        <v>-3.50919450399752E+16</v>
      </c>
      <c r="K64" s="21">
        <v>2</v>
      </c>
      <c r="L64" s="21">
        <v>1</v>
      </c>
      <c r="M64" s="21">
        <v>1</v>
      </c>
      <c r="N64" s="21">
        <v>1</v>
      </c>
      <c r="O64" s="21">
        <v>69</v>
      </c>
      <c r="P64" s="83">
        <v>45137</v>
      </c>
      <c r="Q64" s="83">
        <v>46568</v>
      </c>
      <c r="R64" s="13" t="s">
        <v>54</v>
      </c>
      <c r="S64" s="21">
        <v>69</v>
      </c>
      <c r="T64" s="84">
        <v>61</v>
      </c>
      <c r="U64" s="13">
        <f>SUM(S64-T64)</f>
        <v>8</v>
      </c>
      <c r="V64" s="86">
        <f t="shared" si="1"/>
        <v>0.88405797101449279</v>
      </c>
      <c r="W64" s="87">
        <f t="shared" si="2"/>
        <v>11656.087709174843</v>
      </c>
      <c r="X64" s="88">
        <v>808000</v>
      </c>
      <c r="Y64" s="271" t="s">
        <v>55</v>
      </c>
      <c r="Z64" s="89">
        <v>69.319999999999993</v>
      </c>
      <c r="AA64" s="21">
        <v>8</v>
      </c>
      <c r="AB64" s="89" t="s">
        <v>55</v>
      </c>
      <c r="AC64" s="21">
        <v>4</v>
      </c>
      <c r="AD64" s="21" t="s">
        <v>104</v>
      </c>
      <c r="AE64" s="21">
        <v>4</v>
      </c>
      <c r="AF64" s="21" t="s">
        <v>2344</v>
      </c>
      <c r="AG64" s="25" t="s">
        <v>813</v>
      </c>
      <c r="AH64" s="25" t="s">
        <v>814</v>
      </c>
      <c r="AI64" s="21" t="s">
        <v>55</v>
      </c>
      <c r="AJ64" s="25" t="s">
        <v>2345</v>
      </c>
      <c r="AK64" s="21" t="s">
        <v>76</v>
      </c>
      <c r="AL64" s="90"/>
    </row>
    <row r="65" spans="1:38" ht="15.75" hidden="1" customHeight="1">
      <c r="A65" s="7" t="s">
        <v>76</v>
      </c>
      <c r="B65" s="12">
        <v>45664</v>
      </c>
      <c r="C65" s="41" t="s">
        <v>827</v>
      </c>
      <c r="D65" s="21" t="s">
        <v>810</v>
      </c>
      <c r="E65" s="8" t="s">
        <v>497</v>
      </c>
      <c r="F65" s="21" t="s">
        <v>828</v>
      </c>
      <c r="G65" s="21" t="s">
        <v>2346</v>
      </c>
      <c r="H65" s="21" t="s">
        <v>499</v>
      </c>
      <c r="I65" s="10">
        <v>-8443159747644300</v>
      </c>
      <c r="J65" s="105">
        <v>-3.49842958740973E+16</v>
      </c>
      <c r="K65" s="21">
        <v>2</v>
      </c>
      <c r="L65" s="21">
        <v>1</v>
      </c>
      <c r="M65" s="21">
        <v>1</v>
      </c>
      <c r="N65" s="21">
        <v>2</v>
      </c>
      <c r="O65" s="21">
        <v>84</v>
      </c>
      <c r="P65" s="83">
        <v>44470</v>
      </c>
      <c r="Q65" s="83">
        <v>45668</v>
      </c>
      <c r="R65" s="13" t="s">
        <v>353</v>
      </c>
      <c r="S65" s="21">
        <v>42</v>
      </c>
      <c r="T65" s="84">
        <v>39</v>
      </c>
      <c r="U65" s="13">
        <f t="shared" ref="U65:U66" si="9">S65-T65</f>
        <v>3</v>
      </c>
      <c r="V65" s="86">
        <f t="shared" si="1"/>
        <v>0.9285714285714286</v>
      </c>
      <c r="W65" s="87">
        <f t="shared" si="2"/>
        <v>24462.494027711418</v>
      </c>
      <c r="X65" s="88">
        <v>1536000</v>
      </c>
      <c r="Y65" s="271" t="s">
        <v>55</v>
      </c>
      <c r="Z65" s="89">
        <v>62.79</v>
      </c>
      <c r="AA65" s="21">
        <v>2</v>
      </c>
      <c r="AB65" s="89" t="s">
        <v>55</v>
      </c>
      <c r="AC65" s="21">
        <v>3</v>
      </c>
      <c r="AD65" s="21">
        <v>6</v>
      </c>
      <c r="AE65" s="21">
        <v>7</v>
      </c>
      <c r="AF65" s="21" t="s">
        <v>2347</v>
      </c>
      <c r="AG65" s="25" t="s">
        <v>831</v>
      </c>
      <c r="AH65" s="25" t="s">
        <v>832</v>
      </c>
      <c r="AI65" s="21" t="s">
        <v>55</v>
      </c>
      <c r="AJ65" s="25" t="s">
        <v>2348</v>
      </c>
      <c r="AK65" s="21" t="s">
        <v>76</v>
      </c>
      <c r="AL65" s="90"/>
    </row>
    <row r="66" spans="1:38" ht="15.75" hidden="1" customHeight="1">
      <c r="A66" s="7" t="s">
        <v>76</v>
      </c>
      <c r="B66" s="12">
        <v>45664</v>
      </c>
      <c r="C66" s="41" t="s">
        <v>937</v>
      </c>
      <c r="D66" s="21" t="s">
        <v>810</v>
      </c>
      <c r="E66" s="8" t="s">
        <v>653</v>
      </c>
      <c r="F66" s="21" t="s">
        <v>858</v>
      </c>
      <c r="G66" s="21" t="s">
        <v>938</v>
      </c>
      <c r="H66" s="21" t="s">
        <v>656</v>
      </c>
      <c r="I66" s="10">
        <v>-8712120175078590</v>
      </c>
      <c r="J66" s="105">
        <v>-3.50890376821213E+16</v>
      </c>
      <c r="K66" s="21">
        <v>2</v>
      </c>
      <c r="L66" s="21">
        <v>1</v>
      </c>
      <c r="M66" s="21">
        <v>1</v>
      </c>
      <c r="N66" s="21">
        <v>1</v>
      </c>
      <c r="O66" s="21">
        <v>144</v>
      </c>
      <c r="P66" s="83">
        <v>44713</v>
      </c>
      <c r="Q66" s="83">
        <v>45900</v>
      </c>
      <c r="R66" s="13" t="s">
        <v>54</v>
      </c>
      <c r="S66" s="21">
        <v>144</v>
      </c>
      <c r="T66" s="84">
        <v>130</v>
      </c>
      <c r="U66" s="13">
        <f t="shared" si="9"/>
        <v>14</v>
      </c>
      <c r="V66" s="86">
        <f t="shared" si="1"/>
        <v>0.90277777777777779</v>
      </c>
      <c r="W66" s="87">
        <f t="shared" si="2"/>
        <v>13920.208152645275</v>
      </c>
      <c r="X66" s="88">
        <v>642000</v>
      </c>
      <c r="Y66" s="271" t="s">
        <v>55</v>
      </c>
      <c r="Z66" s="89">
        <v>46.12</v>
      </c>
      <c r="AA66" s="21">
        <v>10</v>
      </c>
      <c r="AB66" s="89" t="s">
        <v>55</v>
      </c>
      <c r="AC66" s="21">
        <v>4</v>
      </c>
      <c r="AD66" s="21">
        <v>9</v>
      </c>
      <c r="AE66" s="21">
        <v>4</v>
      </c>
      <c r="AF66" s="21" t="s">
        <v>2349</v>
      </c>
      <c r="AG66" s="25" t="s">
        <v>940</v>
      </c>
      <c r="AH66" s="25" t="s">
        <v>941</v>
      </c>
      <c r="AI66" s="21" t="s">
        <v>55</v>
      </c>
      <c r="AJ66" s="25" t="s">
        <v>2350</v>
      </c>
      <c r="AK66" s="21" t="s">
        <v>76</v>
      </c>
      <c r="AL66" s="90"/>
    </row>
    <row r="67" spans="1:38" ht="15.75" hidden="1" customHeight="1">
      <c r="A67" s="7" t="s">
        <v>76</v>
      </c>
      <c r="B67" s="12">
        <v>45664</v>
      </c>
      <c r="C67" s="41" t="s">
        <v>946</v>
      </c>
      <c r="D67" s="21" t="s">
        <v>810</v>
      </c>
      <c r="E67" s="8" t="s">
        <v>653</v>
      </c>
      <c r="F67" s="21" t="s">
        <v>858</v>
      </c>
      <c r="G67" s="21" t="s">
        <v>938</v>
      </c>
      <c r="H67" s="21" t="s">
        <v>656</v>
      </c>
      <c r="I67" s="10">
        <v>-8713554530070550</v>
      </c>
      <c r="J67" s="105">
        <v>-3.50901182108005E+16</v>
      </c>
      <c r="K67" s="21">
        <v>2</v>
      </c>
      <c r="L67" s="21">
        <v>1</v>
      </c>
      <c r="M67" s="21">
        <v>1</v>
      </c>
      <c r="N67" s="21">
        <v>1</v>
      </c>
      <c r="O67" s="21">
        <v>144</v>
      </c>
      <c r="P67" s="83">
        <v>44927</v>
      </c>
      <c r="Q67" s="83">
        <v>46203</v>
      </c>
      <c r="R67" s="13" t="s">
        <v>54</v>
      </c>
      <c r="S67" s="21">
        <v>144</v>
      </c>
      <c r="T67" s="84">
        <v>130</v>
      </c>
      <c r="U67" s="13">
        <f>SUM(S67-T67)</f>
        <v>14</v>
      </c>
      <c r="V67" s="86">
        <f t="shared" si="1"/>
        <v>0.90277777777777779</v>
      </c>
      <c r="W67" s="87">
        <f t="shared" si="2"/>
        <v>13920.208152645275</v>
      </c>
      <c r="X67" s="88">
        <v>642000</v>
      </c>
      <c r="Y67" s="271" t="s">
        <v>55</v>
      </c>
      <c r="Z67" s="89">
        <v>46.12</v>
      </c>
      <c r="AA67" s="21">
        <v>10</v>
      </c>
      <c r="AB67" s="89" t="s">
        <v>55</v>
      </c>
      <c r="AC67" s="21">
        <v>4</v>
      </c>
      <c r="AD67" s="21">
        <v>9</v>
      </c>
      <c r="AE67" s="21">
        <v>4</v>
      </c>
      <c r="AF67" s="21" t="s">
        <v>2351</v>
      </c>
      <c r="AG67" s="25" t="s">
        <v>940</v>
      </c>
      <c r="AH67" s="25" t="s">
        <v>941</v>
      </c>
      <c r="AI67" s="21" t="s">
        <v>55</v>
      </c>
      <c r="AJ67" s="25" t="s">
        <v>2352</v>
      </c>
      <c r="AK67" s="21" t="s">
        <v>76</v>
      </c>
      <c r="AL67" s="90"/>
    </row>
    <row r="68" spans="1:38" ht="15.75" hidden="1" customHeight="1">
      <c r="A68" s="7" t="s">
        <v>76</v>
      </c>
      <c r="B68" s="12">
        <v>45664</v>
      </c>
      <c r="C68" s="41" t="s">
        <v>1494</v>
      </c>
      <c r="D68" s="21" t="s">
        <v>810</v>
      </c>
      <c r="E68" s="8" t="s">
        <v>497</v>
      </c>
      <c r="F68" s="21" t="s">
        <v>828</v>
      </c>
      <c r="G68" s="21" t="s">
        <v>2353</v>
      </c>
      <c r="H68" s="21" t="s">
        <v>499</v>
      </c>
      <c r="I68" s="10">
        <v>-8414424040419920</v>
      </c>
      <c r="J68" s="105">
        <v>-3.49725255506537E+16</v>
      </c>
      <c r="K68" s="21">
        <v>2</v>
      </c>
      <c r="L68" s="21">
        <v>1</v>
      </c>
      <c r="M68" s="21">
        <v>1</v>
      </c>
      <c r="N68" s="21">
        <v>2</v>
      </c>
      <c r="O68" s="21">
        <v>138</v>
      </c>
      <c r="P68" s="83">
        <v>44562</v>
      </c>
      <c r="Q68" s="83">
        <v>45839</v>
      </c>
      <c r="R68" s="13" t="s">
        <v>353</v>
      </c>
      <c r="S68" s="21">
        <v>69</v>
      </c>
      <c r="T68" s="84">
        <v>65</v>
      </c>
      <c r="U68" s="13">
        <f t="shared" ref="U68:U69" si="10">S68-T68</f>
        <v>4</v>
      </c>
      <c r="V68" s="86">
        <f t="shared" si="1"/>
        <v>0.94202898550724634</v>
      </c>
      <c r="W68" s="87">
        <f t="shared" si="2"/>
        <v>17926.402421719802</v>
      </c>
      <c r="X68" s="88">
        <v>1895000</v>
      </c>
      <c r="Y68" s="271" t="s">
        <v>55</v>
      </c>
      <c r="Z68" s="89">
        <v>105.71</v>
      </c>
      <c r="AA68" s="21">
        <v>2</v>
      </c>
      <c r="AB68" s="89" t="s">
        <v>55</v>
      </c>
      <c r="AC68" s="21">
        <v>1</v>
      </c>
      <c r="AD68" s="21">
        <v>1</v>
      </c>
      <c r="AE68" s="21">
        <v>8</v>
      </c>
      <c r="AF68" s="21" t="s">
        <v>2354</v>
      </c>
      <c r="AG68" s="25" t="s">
        <v>1497</v>
      </c>
      <c r="AH68" s="25" t="s">
        <v>1498</v>
      </c>
      <c r="AI68" s="21" t="s">
        <v>55</v>
      </c>
      <c r="AJ68" s="25" t="s">
        <v>2355</v>
      </c>
      <c r="AK68" s="21" t="s">
        <v>76</v>
      </c>
      <c r="AL68" s="90"/>
    </row>
    <row r="69" spans="1:38" ht="15.75" hidden="1" customHeight="1">
      <c r="A69" s="7" t="s">
        <v>612</v>
      </c>
      <c r="B69" s="12">
        <v>45670</v>
      </c>
      <c r="C69" s="41" t="s">
        <v>2356</v>
      </c>
      <c r="D69" s="21" t="s">
        <v>810</v>
      </c>
      <c r="E69" s="8" t="s">
        <v>497</v>
      </c>
      <c r="F69" s="21" t="s">
        <v>828</v>
      </c>
      <c r="G69" s="21" t="s">
        <v>828</v>
      </c>
      <c r="H69" s="21" t="s">
        <v>499</v>
      </c>
      <c r="I69" s="10">
        <v>-8414560000000000</v>
      </c>
      <c r="J69" s="10">
        <v>-3.49726871846577E+16</v>
      </c>
      <c r="K69" s="21">
        <v>2</v>
      </c>
      <c r="L69" s="21">
        <v>1</v>
      </c>
      <c r="M69" s="21">
        <v>1</v>
      </c>
      <c r="N69" s="21">
        <v>2</v>
      </c>
      <c r="O69" s="21">
        <v>260</v>
      </c>
      <c r="P69" s="83">
        <v>44835</v>
      </c>
      <c r="Q69" s="83">
        <v>45689</v>
      </c>
      <c r="R69" s="13" t="s">
        <v>353</v>
      </c>
      <c r="S69" s="21">
        <v>130</v>
      </c>
      <c r="T69" s="84">
        <v>123</v>
      </c>
      <c r="U69" s="13">
        <f t="shared" si="10"/>
        <v>7</v>
      </c>
      <c r="V69" s="86">
        <f t="shared" si="1"/>
        <v>0.94615384615384612</v>
      </c>
      <c r="W69" s="87">
        <f t="shared" si="2"/>
        <v>18533.497450325303</v>
      </c>
      <c r="X69" s="88">
        <v>1054000</v>
      </c>
      <c r="Y69" s="271" t="s">
        <v>55</v>
      </c>
      <c r="Z69" s="89">
        <v>56.87</v>
      </c>
      <c r="AA69" s="21">
        <v>1</v>
      </c>
      <c r="AB69" s="89" t="s">
        <v>55</v>
      </c>
      <c r="AC69" s="21">
        <v>2</v>
      </c>
      <c r="AD69" s="21">
        <v>8</v>
      </c>
      <c r="AE69" s="21">
        <v>8</v>
      </c>
      <c r="AF69" s="21" t="s">
        <v>2357</v>
      </c>
      <c r="AG69" s="25" t="s">
        <v>2358</v>
      </c>
      <c r="AH69" s="25" t="s">
        <v>2359</v>
      </c>
      <c r="AI69" s="21" t="s">
        <v>55</v>
      </c>
      <c r="AJ69" s="25" t="s">
        <v>2360</v>
      </c>
      <c r="AK69" s="21" t="s">
        <v>612</v>
      </c>
      <c r="AL69" s="90"/>
    </row>
    <row r="70" spans="1:38" ht="15.75" hidden="1" customHeight="1">
      <c r="A70" s="7" t="s">
        <v>76</v>
      </c>
      <c r="B70" s="12">
        <v>45664</v>
      </c>
      <c r="C70" s="41" t="s">
        <v>1536</v>
      </c>
      <c r="D70" s="21" t="s">
        <v>810</v>
      </c>
      <c r="E70" s="8" t="s">
        <v>653</v>
      </c>
      <c r="F70" s="21" t="s">
        <v>654</v>
      </c>
      <c r="G70" s="21" t="s">
        <v>1532</v>
      </c>
      <c r="H70" s="21" t="s">
        <v>656</v>
      </c>
      <c r="I70" s="10">
        <v>-871646280336399</v>
      </c>
      <c r="J70" s="105">
        <v>-3.50873505423274E+16</v>
      </c>
      <c r="K70" s="21">
        <v>2</v>
      </c>
      <c r="L70" s="21">
        <v>1</v>
      </c>
      <c r="M70" s="21">
        <v>1</v>
      </c>
      <c r="N70" s="21">
        <v>1</v>
      </c>
      <c r="O70" s="21">
        <v>16</v>
      </c>
      <c r="P70" s="83">
        <v>44743</v>
      </c>
      <c r="Q70" s="83">
        <v>45991</v>
      </c>
      <c r="R70" s="13" t="s">
        <v>54</v>
      </c>
      <c r="S70" s="21">
        <v>16</v>
      </c>
      <c r="T70" s="84">
        <v>15</v>
      </c>
      <c r="U70" s="13">
        <f t="shared" ref="U70:U71" si="11">SUM(S70-T70)</f>
        <v>1</v>
      </c>
      <c r="V70" s="86">
        <f t="shared" si="1"/>
        <v>0.9375</v>
      </c>
      <c r="W70" s="87">
        <f t="shared" si="2"/>
        <v>18625.994231273489</v>
      </c>
      <c r="X70" s="88">
        <v>2131000</v>
      </c>
      <c r="Y70" s="271" t="s">
        <v>55</v>
      </c>
      <c r="Z70" s="89">
        <v>114.41</v>
      </c>
      <c r="AA70" s="21">
        <v>8</v>
      </c>
      <c r="AB70" s="89" t="s">
        <v>55</v>
      </c>
      <c r="AC70" s="21">
        <v>1</v>
      </c>
      <c r="AD70" s="21" t="s">
        <v>104</v>
      </c>
      <c r="AE70" s="21">
        <v>2</v>
      </c>
      <c r="AF70" s="21" t="s">
        <v>2361</v>
      </c>
      <c r="AG70" s="25" t="s">
        <v>1534</v>
      </c>
      <c r="AH70" s="25" t="s">
        <v>941</v>
      </c>
      <c r="AI70" s="21" t="s">
        <v>55</v>
      </c>
      <c r="AJ70" s="25" t="s">
        <v>2362</v>
      </c>
      <c r="AK70" s="21" t="s">
        <v>76</v>
      </c>
      <c r="AL70" s="90"/>
    </row>
    <row r="71" spans="1:38" ht="15.75" hidden="1" customHeight="1">
      <c r="A71" s="7" t="s">
        <v>76</v>
      </c>
      <c r="B71" s="12">
        <v>45664</v>
      </c>
      <c r="C71" s="41" t="s">
        <v>2363</v>
      </c>
      <c r="D71" s="21" t="s">
        <v>810</v>
      </c>
      <c r="E71" s="8" t="s">
        <v>653</v>
      </c>
      <c r="F71" s="21" t="s">
        <v>654</v>
      </c>
      <c r="G71" s="21" t="s">
        <v>844</v>
      </c>
      <c r="H71" s="21" t="s">
        <v>656</v>
      </c>
      <c r="I71" s="10">
        <v>-8713155317407890</v>
      </c>
      <c r="J71" s="105">
        <v>-3.5084530614321E+16</v>
      </c>
      <c r="K71" s="21">
        <v>2</v>
      </c>
      <c r="L71" s="21">
        <v>1</v>
      </c>
      <c r="M71" s="21">
        <v>1</v>
      </c>
      <c r="N71" s="21">
        <v>1</v>
      </c>
      <c r="O71" s="21">
        <v>96</v>
      </c>
      <c r="P71" s="83">
        <v>45323</v>
      </c>
      <c r="Q71" s="83">
        <v>46752</v>
      </c>
      <c r="R71" s="13" t="s">
        <v>85</v>
      </c>
      <c r="S71" s="21">
        <v>96</v>
      </c>
      <c r="T71" s="84">
        <v>91</v>
      </c>
      <c r="U71" s="13">
        <f t="shared" si="11"/>
        <v>5</v>
      </c>
      <c r="V71" s="86">
        <f t="shared" si="1"/>
        <v>0.94791666666666663</v>
      </c>
      <c r="W71" s="87">
        <f t="shared" si="2"/>
        <v>14190.317195325542</v>
      </c>
      <c r="X71" s="88">
        <v>1445000</v>
      </c>
      <c r="Y71" s="271" t="s">
        <v>55</v>
      </c>
      <c r="Z71" s="89">
        <v>101.83</v>
      </c>
      <c r="AA71" s="21">
        <v>10</v>
      </c>
      <c r="AB71" s="89" t="s">
        <v>55</v>
      </c>
      <c r="AC71" s="21">
        <v>4</v>
      </c>
      <c r="AD71" s="21">
        <v>12</v>
      </c>
      <c r="AE71" s="21">
        <v>2</v>
      </c>
      <c r="AF71" s="21" t="s">
        <v>2364</v>
      </c>
      <c r="AG71" s="25" t="s">
        <v>2365</v>
      </c>
      <c r="AH71" s="25" t="s">
        <v>2366</v>
      </c>
      <c r="AI71" s="21" t="s">
        <v>55</v>
      </c>
      <c r="AJ71" s="25" t="s">
        <v>2367</v>
      </c>
      <c r="AK71" s="21" t="s">
        <v>76</v>
      </c>
      <c r="AL71" s="90"/>
    </row>
    <row r="72" spans="1:38" ht="15.75" hidden="1" customHeight="1">
      <c r="A72" s="30" t="s">
        <v>76</v>
      </c>
      <c r="B72" s="31">
        <v>45664</v>
      </c>
      <c r="C72" s="41" t="s">
        <v>2368</v>
      </c>
      <c r="D72" s="21" t="s">
        <v>2369</v>
      </c>
      <c r="E72" s="8" t="s">
        <v>497</v>
      </c>
      <c r="F72" s="21" t="s">
        <v>828</v>
      </c>
      <c r="G72" s="21" t="s">
        <v>829</v>
      </c>
      <c r="H72" s="21" t="s">
        <v>499</v>
      </c>
      <c r="I72" s="10">
        <v>-8429845240392740</v>
      </c>
      <c r="J72" s="10">
        <v>-3.49790561762227E+16</v>
      </c>
      <c r="K72" s="21">
        <v>2</v>
      </c>
      <c r="L72" s="21">
        <v>1</v>
      </c>
      <c r="M72" s="21">
        <v>1</v>
      </c>
      <c r="N72" s="21">
        <v>2</v>
      </c>
      <c r="O72" s="21">
        <v>186</v>
      </c>
      <c r="P72" s="91">
        <v>44470</v>
      </c>
      <c r="Q72" s="91">
        <v>45444</v>
      </c>
      <c r="R72" s="13" t="s">
        <v>353</v>
      </c>
      <c r="S72" s="21">
        <v>93</v>
      </c>
      <c r="T72" s="84">
        <v>93</v>
      </c>
      <c r="U72" s="13">
        <f>S72-T72</f>
        <v>0</v>
      </c>
      <c r="V72" s="86">
        <f t="shared" si="1"/>
        <v>1</v>
      </c>
      <c r="W72" s="87">
        <f t="shared" si="2"/>
        <v>0</v>
      </c>
      <c r="X72" s="88">
        <v>0</v>
      </c>
      <c r="Y72" s="271" t="s">
        <v>55</v>
      </c>
      <c r="Z72" s="89">
        <v>94.81</v>
      </c>
      <c r="AA72" s="21">
        <v>2</v>
      </c>
      <c r="AB72" s="89" t="s">
        <v>55</v>
      </c>
      <c r="AC72" s="21">
        <v>4</v>
      </c>
      <c r="AD72" s="21" t="s">
        <v>971</v>
      </c>
      <c r="AE72" s="21">
        <v>2</v>
      </c>
      <c r="AF72" s="21" t="s">
        <v>55</v>
      </c>
      <c r="AG72" s="25" t="s">
        <v>2370</v>
      </c>
      <c r="AH72" s="25" t="s">
        <v>2371</v>
      </c>
      <c r="AI72" s="21" t="s">
        <v>55</v>
      </c>
      <c r="AJ72" s="25" t="s">
        <v>2372</v>
      </c>
      <c r="AK72" s="21" t="s">
        <v>76</v>
      </c>
      <c r="AL72" s="90"/>
    </row>
    <row r="73" spans="1:38" ht="15.75" hidden="1" customHeight="1">
      <c r="A73" s="123" t="s">
        <v>612</v>
      </c>
      <c r="B73" s="35">
        <v>45670</v>
      </c>
      <c r="C73" s="124" t="s">
        <v>2373</v>
      </c>
      <c r="D73" s="21" t="s">
        <v>810</v>
      </c>
      <c r="E73" s="8" t="s">
        <v>497</v>
      </c>
      <c r="F73" s="25" t="s">
        <v>698</v>
      </c>
      <c r="G73" s="25" t="s">
        <v>2374</v>
      </c>
      <c r="H73" s="25" t="s">
        <v>499</v>
      </c>
      <c r="I73" s="125" t="s">
        <v>2375</v>
      </c>
      <c r="J73" s="125" t="s">
        <v>2376</v>
      </c>
      <c r="K73" s="25">
        <v>2</v>
      </c>
      <c r="L73" s="25">
        <v>1</v>
      </c>
      <c r="M73" s="25">
        <v>1</v>
      </c>
      <c r="N73" s="25">
        <v>1</v>
      </c>
      <c r="O73" s="25">
        <v>36</v>
      </c>
      <c r="P73" s="32">
        <v>45597</v>
      </c>
      <c r="Q73" s="32">
        <v>47088</v>
      </c>
      <c r="R73" s="13" t="s">
        <v>85</v>
      </c>
      <c r="S73" s="25">
        <v>36</v>
      </c>
      <c r="T73" s="14">
        <v>17</v>
      </c>
      <c r="U73" s="13">
        <f>SUM(S73-T73)</f>
        <v>19</v>
      </c>
      <c r="V73" s="120">
        <f t="shared" si="1"/>
        <v>0.47222222222222221</v>
      </c>
      <c r="W73" s="87">
        <f t="shared" si="2"/>
        <v>15090.853095164768</v>
      </c>
      <c r="X73" s="23">
        <v>1470000</v>
      </c>
      <c r="Y73" s="272" t="s">
        <v>55</v>
      </c>
      <c r="Z73" s="126">
        <v>97.41</v>
      </c>
      <c r="AA73" s="25">
        <v>14</v>
      </c>
      <c r="AB73" s="89" t="s">
        <v>55</v>
      </c>
      <c r="AC73" s="25">
        <v>4</v>
      </c>
      <c r="AD73" s="25" t="s">
        <v>104</v>
      </c>
      <c r="AE73" s="25">
        <v>2</v>
      </c>
      <c r="AF73" s="25" t="s">
        <v>2377</v>
      </c>
      <c r="AG73" s="25" t="s">
        <v>2378</v>
      </c>
      <c r="AH73" s="25" t="s">
        <v>2379</v>
      </c>
      <c r="AI73" s="25" t="s">
        <v>55</v>
      </c>
      <c r="AJ73" s="25" t="s">
        <v>2380</v>
      </c>
      <c r="AK73" s="34" t="s">
        <v>612</v>
      </c>
      <c r="AL73" s="90"/>
    </row>
    <row r="74" spans="1:38" ht="15.75" hidden="1" customHeight="1">
      <c r="A74" s="7" t="s">
        <v>612</v>
      </c>
      <c r="B74" s="12">
        <v>45673</v>
      </c>
      <c r="C74" s="41" t="s">
        <v>2381</v>
      </c>
      <c r="D74" s="21" t="s">
        <v>2382</v>
      </c>
      <c r="E74" s="8" t="s">
        <v>497</v>
      </c>
      <c r="F74" s="21" t="s">
        <v>828</v>
      </c>
      <c r="G74" s="21" t="s">
        <v>2383</v>
      </c>
      <c r="H74" s="21" t="s">
        <v>499</v>
      </c>
      <c r="I74" s="10">
        <v>-8430978708054410</v>
      </c>
      <c r="J74" s="10">
        <v>-3.49798154054559E+16</v>
      </c>
      <c r="K74" s="21">
        <v>2</v>
      </c>
      <c r="L74" s="21">
        <v>1</v>
      </c>
      <c r="M74" s="21">
        <v>1</v>
      </c>
      <c r="N74" s="21">
        <v>2</v>
      </c>
      <c r="O74" s="21">
        <v>160</v>
      </c>
      <c r="P74" s="83">
        <v>44348</v>
      </c>
      <c r="Q74" s="83">
        <v>45596</v>
      </c>
      <c r="R74" s="13" t="s">
        <v>353</v>
      </c>
      <c r="S74" s="21">
        <v>80</v>
      </c>
      <c r="T74" s="84">
        <v>63</v>
      </c>
      <c r="U74" s="13">
        <f t="shared" ref="U74:U78" si="12">S74-T74</f>
        <v>17</v>
      </c>
      <c r="V74" s="86">
        <f t="shared" si="1"/>
        <v>0.78749999999999998</v>
      </c>
      <c r="W74" s="87">
        <f t="shared" si="2"/>
        <v>18249.391721442531</v>
      </c>
      <c r="X74" s="88">
        <v>1027258.26</v>
      </c>
      <c r="Y74" s="271" t="s">
        <v>55</v>
      </c>
      <c r="Z74" s="89">
        <v>56.29</v>
      </c>
      <c r="AA74" s="21">
        <v>1</v>
      </c>
      <c r="AB74" s="89" t="s">
        <v>55</v>
      </c>
      <c r="AC74" s="21">
        <v>4</v>
      </c>
      <c r="AD74" s="21">
        <v>2</v>
      </c>
      <c r="AE74" s="21">
        <v>10</v>
      </c>
      <c r="AF74" s="21" t="s">
        <v>2384</v>
      </c>
      <c r="AG74" s="25" t="s">
        <v>2385</v>
      </c>
      <c r="AH74" s="25" t="s">
        <v>2240</v>
      </c>
      <c r="AI74" s="21" t="s">
        <v>2386</v>
      </c>
      <c r="AJ74" s="25" t="s">
        <v>2387</v>
      </c>
      <c r="AK74" s="21" t="s">
        <v>612</v>
      </c>
      <c r="AL74" s="90"/>
    </row>
    <row r="75" spans="1:38" ht="15.75" hidden="1" customHeight="1">
      <c r="A75" s="30" t="s">
        <v>893</v>
      </c>
      <c r="B75" s="31">
        <v>45678</v>
      </c>
      <c r="C75" s="41" t="s">
        <v>2388</v>
      </c>
      <c r="D75" s="21" t="s">
        <v>2389</v>
      </c>
      <c r="E75" s="8" t="s">
        <v>79</v>
      </c>
      <c r="F75" s="21" t="s">
        <v>688</v>
      </c>
      <c r="G75" s="21" t="s">
        <v>2390</v>
      </c>
      <c r="H75" s="21" t="s">
        <v>2391</v>
      </c>
      <c r="I75" s="10">
        <v>-8089883326838340</v>
      </c>
      <c r="J75" s="10">
        <v>-3.48845719153422E+16</v>
      </c>
      <c r="K75" s="21">
        <v>2</v>
      </c>
      <c r="L75" s="21">
        <v>1</v>
      </c>
      <c r="M75" s="21">
        <v>1</v>
      </c>
      <c r="N75" s="21">
        <v>1</v>
      </c>
      <c r="O75" s="21">
        <v>36</v>
      </c>
      <c r="P75" s="83">
        <v>42186</v>
      </c>
      <c r="Q75" s="83">
        <v>43404</v>
      </c>
      <c r="R75" s="13" t="s">
        <v>44</v>
      </c>
      <c r="S75" s="21">
        <v>36</v>
      </c>
      <c r="T75" s="84">
        <v>36</v>
      </c>
      <c r="U75" s="13">
        <f t="shared" si="12"/>
        <v>0</v>
      </c>
      <c r="V75" s="86">
        <f t="shared" si="1"/>
        <v>1</v>
      </c>
      <c r="W75" s="87">
        <f t="shared" si="2"/>
        <v>9996.3316214233309</v>
      </c>
      <c r="X75" s="88">
        <v>545000</v>
      </c>
      <c r="Y75" s="271" t="s">
        <v>55</v>
      </c>
      <c r="Z75" s="89">
        <v>54.52</v>
      </c>
      <c r="AA75" s="21">
        <v>2</v>
      </c>
      <c r="AB75" s="89" t="s">
        <v>55</v>
      </c>
      <c r="AC75" s="21">
        <v>12</v>
      </c>
      <c r="AD75" s="21">
        <v>3</v>
      </c>
      <c r="AE75" s="21">
        <v>1</v>
      </c>
      <c r="AF75" s="21" t="s">
        <v>2024</v>
      </c>
      <c r="AG75" s="25" t="s">
        <v>2392</v>
      </c>
      <c r="AH75" s="25" t="s">
        <v>2393</v>
      </c>
      <c r="AI75" s="21" t="s">
        <v>2394</v>
      </c>
      <c r="AJ75" s="25" t="s">
        <v>2395</v>
      </c>
      <c r="AK75" s="21" t="s">
        <v>893</v>
      </c>
      <c r="AL75" s="90"/>
    </row>
    <row r="76" spans="1:38" ht="15.75" hidden="1" customHeight="1">
      <c r="A76" s="7" t="s">
        <v>612</v>
      </c>
      <c r="B76" s="12">
        <v>45663</v>
      </c>
      <c r="C76" s="66" t="s">
        <v>1580</v>
      </c>
      <c r="D76" s="21" t="s">
        <v>1581</v>
      </c>
      <c r="E76" s="8" t="s">
        <v>79</v>
      </c>
      <c r="F76" s="21" t="s">
        <v>1582</v>
      </c>
      <c r="G76" s="21" t="s">
        <v>1583</v>
      </c>
      <c r="H76" s="21" t="s">
        <v>1584</v>
      </c>
      <c r="I76" s="10">
        <v>-8038534943817970</v>
      </c>
      <c r="J76" s="10">
        <v>-3.48838625117692E+16</v>
      </c>
      <c r="K76" s="21">
        <v>2</v>
      </c>
      <c r="L76" s="21">
        <v>1</v>
      </c>
      <c r="M76" s="21">
        <v>1</v>
      </c>
      <c r="N76" s="21">
        <v>1</v>
      </c>
      <c r="O76" s="21">
        <v>29</v>
      </c>
      <c r="P76" s="83">
        <v>42612</v>
      </c>
      <c r="Q76" s="83">
        <v>45777</v>
      </c>
      <c r="R76" s="13" t="s">
        <v>353</v>
      </c>
      <c r="S76" s="21">
        <v>26</v>
      </c>
      <c r="T76" s="84">
        <v>21</v>
      </c>
      <c r="U76" s="13">
        <f t="shared" si="12"/>
        <v>5</v>
      </c>
      <c r="V76" s="86">
        <f t="shared" si="1"/>
        <v>0.80769230769230771</v>
      </c>
      <c r="W76" s="87">
        <f t="shared" si="2"/>
        <v>9911.2712411271241</v>
      </c>
      <c r="X76" s="88">
        <v>460775</v>
      </c>
      <c r="Y76" s="271" t="s">
        <v>55</v>
      </c>
      <c r="Z76" s="89">
        <v>46.49</v>
      </c>
      <c r="AA76" s="21">
        <v>2</v>
      </c>
      <c r="AB76" s="89" t="s">
        <v>55</v>
      </c>
      <c r="AC76" s="21">
        <v>16</v>
      </c>
      <c r="AD76" s="21">
        <v>4</v>
      </c>
      <c r="AE76" s="21">
        <v>1</v>
      </c>
      <c r="AF76" s="21" t="s">
        <v>2396</v>
      </c>
      <c r="AG76" s="25" t="s">
        <v>1586</v>
      </c>
      <c r="AH76" s="25" t="s">
        <v>1587</v>
      </c>
      <c r="AI76" s="21" t="s">
        <v>55</v>
      </c>
      <c r="AJ76" s="25" t="s">
        <v>2397</v>
      </c>
      <c r="AK76" s="21" t="s">
        <v>612</v>
      </c>
      <c r="AL76" s="90"/>
    </row>
    <row r="77" spans="1:38" ht="15.75" customHeight="1">
      <c r="A77" s="7" t="s">
        <v>612</v>
      </c>
      <c r="B77" s="12">
        <v>45681</v>
      </c>
      <c r="C77" s="41" t="s">
        <v>2398</v>
      </c>
      <c r="D77" s="21" t="s">
        <v>298</v>
      </c>
      <c r="E77" s="8" t="s">
        <v>79</v>
      </c>
      <c r="F77" s="21" t="s">
        <v>2207</v>
      </c>
      <c r="G77" s="21" t="s">
        <v>2399</v>
      </c>
      <c r="H77" s="21" t="s">
        <v>2400</v>
      </c>
      <c r="I77" s="10">
        <v>-8089192249242130</v>
      </c>
      <c r="J77" s="10">
        <v>-3.49507950430923E+16</v>
      </c>
      <c r="K77" s="21">
        <v>2</v>
      </c>
      <c r="L77" s="21">
        <v>1</v>
      </c>
      <c r="M77" s="21">
        <v>1</v>
      </c>
      <c r="N77" s="21">
        <v>1</v>
      </c>
      <c r="O77" s="21">
        <v>180</v>
      </c>
      <c r="P77" s="83">
        <v>44805</v>
      </c>
      <c r="Q77" s="83">
        <v>45855</v>
      </c>
      <c r="R77" s="13" t="s">
        <v>353</v>
      </c>
      <c r="S77" s="21">
        <v>180</v>
      </c>
      <c r="T77" s="84">
        <v>179</v>
      </c>
      <c r="U77" s="13">
        <f t="shared" si="12"/>
        <v>1</v>
      </c>
      <c r="V77" s="86">
        <f t="shared" si="1"/>
        <v>0.99444444444444446</v>
      </c>
      <c r="W77" s="87">
        <f t="shared" si="2"/>
        <v>7317.0731707317073</v>
      </c>
      <c r="X77" s="88">
        <v>360000</v>
      </c>
      <c r="Y77" s="271">
        <v>370000</v>
      </c>
      <c r="Z77" s="89">
        <v>49.2</v>
      </c>
      <c r="AA77" s="21">
        <v>4</v>
      </c>
      <c r="AB77" s="89" t="s">
        <v>55</v>
      </c>
      <c r="AC77" s="21">
        <v>16</v>
      </c>
      <c r="AD77" s="21">
        <v>6</v>
      </c>
      <c r="AE77" s="21">
        <v>2</v>
      </c>
      <c r="AF77" s="21" t="s">
        <v>2401</v>
      </c>
      <c r="AG77" s="25" t="s">
        <v>2402</v>
      </c>
      <c r="AH77" s="25" t="s">
        <v>2403</v>
      </c>
      <c r="AI77" s="21" t="s">
        <v>2404</v>
      </c>
      <c r="AJ77" s="25" t="s">
        <v>2405</v>
      </c>
      <c r="AK77" s="21" t="s">
        <v>612</v>
      </c>
      <c r="AL77" s="90"/>
    </row>
    <row r="78" spans="1:38" ht="15.75" hidden="1" customHeight="1">
      <c r="A78" s="7" t="s">
        <v>147</v>
      </c>
      <c r="B78" s="12">
        <v>45664</v>
      </c>
      <c r="C78" s="41" t="s">
        <v>1951</v>
      </c>
      <c r="D78" s="21" t="s">
        <v>298</v>
      </c>
      <c r="E78" s="8" t="s">
        <v>79</v>
      </c>
      <c r="F78" s="21" t="s">
        <v>339</v>
      </c>
      <c r="G78" s="21" t="s">
        <v>1952</v>
      </c>
      <c r="H78" s="21" t="s">
        <v>1953</v>
      </c>
      <c r="I78" s="10" t="s">
        <v>1954</v>
      </c>
      <c r="J78" s="10" t="s">
        <v>1955</v>
      </c>
      <c r="K78" s="21">
        <v>2</v>
      </c>
      <c r="L78" s="21">
        <v>1</v>
      </c>
      <c r="M78" s="21">
        <v>1</v>
      </c>
      <c r="N78" s="21">
        <v>1</v>
      </c>
      <c r="O78" s="21">
        <v>76</v>
      </c>
      <c r="P78" s="83">
        <v>45505</v>
      </c>
      <c r="Q78" s="83">
        <v>46722</v>
      </c>
      <c r="R78" s="13" t="s">
        <v>85</v>
      </c>
      <c r="S78" s="21">
        <v>76</v>
      </c>
      <c r="T78" s="84">
        <v>36</v>
      </c>
      <c r="U78" s="13">
        <f t="shared" si="12"/>
        <v>40</v>
      </c>
      <c r="V78" s="86">
        <f t="shared" si="1"/>
        <v>0.47368421052631576</v>
      </c>
      <c r="W78" s="87">
        <f t="shared" si="2"/>
        <v>11581.330546847788</v>
      </c>
      <c r="X78" s="88">
        <v>665000</v>
      </c>
      <c r="Y78" s="271" t="s">
        <v>55</v>
      </c>
      <c r="Z78" s="89">
        <v>57.42</v>
      </c>
      <c r="AA78" s="21">
        <v>2</v>
      </c>
      <c r="AB78" s="89" t="s">
        <v>55</v>
      </c>
      <c r="AC78" s="21">
        <v>19</v>
      </c>
      <c r="AD78" s="21">
        <v>4</v>
      </c>
      <c r="AE78" s="21">
        <v>1</v>
      </c>
      <c r="AF78" s="21" t="s">
        <v>2406</v>
      </c>
      <c r="AG78" s="25" t="s">
        <v>1957</v>
      </c>
      <c r="AH78" s="25" t="s">
        <v>1958</v>
      </c>
      <c r="AI78" s="21" t="s">
        <v>1949</v>
      </c>
      <c r="AJ78" s="25" t="s">
        <v>2407</v>
      </c>
      <c r="AK78" s="21" t="s">
        <v>147</v>
      </c>
      <c r="AL78" s="90"/>
    </row>
    <row r="79" spans="1:38" ht="15.75" hidden="1" customHeight="1">
      <c r="A79" s="7" t="s">
        <v>76</v>
      </c>
      <c r="B79" s="12">
        <v>45680</v>
      </c>
      <c r="C79" s="41" t="s">
        <v>1847</v>
      </c>
      <c r="D79" s="21" t="s">
        <v>729</v>
      </c>
      <c r="E79" s="8" t="s">
        <v>653</v>
      </c>
      <c r="F79" s="21" t="s">
        <v>654</v>
      </c>
      <c r="G79" s="21" t="s">
        <v>1848</v>
      </c>
      <c r="H79" s="21" t="s">
        <v>656</v>
      </c>
      <c r="I79" s="10">
        <v>-8722977387638180</v>
      </c>
      <c r="J79" s="105">
        <v>-3.50913030313757E+16</v>
      </c>
      <c r="K79" s="21">
        <v>2</v>
      </c>
      <c r="L79" s="21">
        <v>0</v>
      </c>
      <c r="M79" s="21">
        <v>1</v>
      </c>
      <c r="N79" s="21" t="s">
        <v>239</v>
      </c>
      <c r="O79" s="21">
        <v>60</v>
      </c>
      <c r="P79" s="83">
        <v>45505</v>
      </c>
      <c r="Q79" s="83">
        <v>47026</v>
      </c>
      <c r="R79" s="13" t="s">
        <v>85</v>
      </c>
      <c r="S79" s="21">
        <v>27</v>
      </c>
      <c r="T79" s="84">
        <v>10</v>
      </c>
      <c r="U79" s="13">
        <f t="shared" ref="U79:U80" si="13">SUM(S79-T79)</f>
        <v>17</v>
      </c>
      <c r="V79" s="86">
        <f t="shared" si="1"/>
        <v>0.37037037037037035</v>
      </c>
      <c r="W79" s="87">
        <f t="shared" si="2"/>
        <v>11464.585834333733</v>
      </c>
      <c r="X79" s="88">
        <v>382000</v>
      </c>
      <c r="Y79" s="271" t="s">
        <v>55</v>
      </c>
      <c r="Z79" s="89">
        <v>33.32</v>
      </c>
      <c r="AA79" s="21">
        <v>2</v>
      </c>
      <c r="AB79" s="89" t="s">
        <v>55</v>
      </c>
      <c r="AC79" s="21">
        <v>5</v>
      </c>
      <c r="AD79" s="21" t="s">
        <v>104</v>
      </c>
      <c r="AE79" s="21">
        <v>1</v>
      </c>
      <c r="AF79" s="21" t="s">
        <v>2408</v>
      </c>
      <c r="AG79" s="25" t="s">
        <v>1850</v>
      </c>
      <c r="AH79" s="25" t="s">
        <v>709</v>
      </c>
      <c r="AI79" s="21" t="s">
        <v>55</v>
      </c>
      <c r="AJ79" s="25" t="s">
        <v>2409</v>
      </c>
      <c r="AK79" s="21" t="s">
        <v>76</v>
      </c>
      <c r="AL79" s="90"/>
    </row>
    <row r="80" spans="1:38" ht="15.75" hidden="1" customHeight="1">
      <c r="A80" s="7" t="s">
        <v>76</v>
      </c>
      <c r="B80" s="12">
        <v>45680</v>
      </c>
      <c r="C80" s="41" t="s">
        <v>2410</v>
      </c>
      <c r="D80" s="21" t="s">
        <v>729</v>
      </c>
      <c r="E80" s="8" t="s">
        <v>653</v>
      </c>
      <c r="F80" s="21" t="s">
        <v>654</v>
      </c>
      <c r="G80" s="21" t="s">
        <v>1848</v>
      </c>
      <c r="H80" s="21" t="s">
        <v>656</v>
      </c>
      <c r="I80" s="10">
        <v>-8722977387638180</v>
      </c>
      <c r="J80" s="105">
        <v>-3.50913030313757E+16</v>
      </c>
      <c r="K80" s="21">
        <v>2</v>
      </c>
      <c r="L80" s="21">
        <v>0</v>
      </c>
      <c r="M80" s="21">
        <v>1</v>
      </c>
      <c r="N80" s="21" t="s">
        <v>239</v>
      </c>
      <c r="O80" s="21">
        <v>60</v>
      </c>
      <c r="P80" s="83">
        <v>45505</v>
      </c>
      <c r="Q80" s="83">
        <v>47026</v>
      </c>
      <c r="R80" s="13" t="s">
        <v>85</v>
      </c>
      <c r="S80" s="21">
        <v>12</v>
      </c>
      <c r="T80" s="84">
        <v>3</v>
      </c>
      <c r="U80" s="13">
        <f t="shared" si="13"/>
        <v>9</v>
      </c>
      <c r="V80" s="86">
        <f t="shared" si="1"/>
        <v>0.25</v>
      </c>
      <c r="W80" s="87">
        <f t="shared" si="2"/>
        <v>11808.118081180812</v>
      </c>
      <c r="X80" s="88">
        <v>800000</v>
      </c>
      <c r="Y80" s="271" t="s">
        <v>55</v>
      </c>
      <c r="Z80" s="89">
        <v>67.75</v>
      </c>
      <c r="AA80" s="21">
        <v>2</v>
      </c>
      <c r="AB80" s="89" t="s">
        <v>55</v>
      </c>
      <c r="AC80" s="21">
        <v>5</v>
      </c>
      <c r="AD80" s="21" t="s">
        <v>104</v>
      </c>
      <c r="AE80" s="21">
        <v>1</v>
      </c>
      <c r="AF80" s="21" t="s">
        <v>2411</v>
      </c>
      <c r="AG80" s="25" t="s">
        <v>1850</v>
      </c>
      <c r="AH80" s="25" t="s">
        <v>709</v>
      </c>
      <c r="AI80" s="21" t="s">
        <v>55</v>
      </c>
      <c r="AJ80" s="25" t="s">
        <v>2412</v>
      </c>
      <c r="AK80" s="21" t="s">
        <v>76</v>
      </c>
      <c r="AL80" s="90"/>
    </row>
    <row r="81" spans="1:38" ht="15.75" hidden="1" customHeight="1">
      <c r="A81" s="7" t="s">
        <v>37</v>
      </c>
      <c r="B81" s="12">
        <v>45664</v>
      </c>
      <c r="C81" s="41" t="s">
        <v>2413</v>
      </c>
      <c r="D81" s="21" t="s">
        <v>2414</v>
      </c>
      <c r="E81" s="8" t="s">
        <v>79</v>
      </c>
      <c r="F81" s="21" t="s">
        <v>887</v>
      </c>
      <c r="G81" s="21" t="s">
        <v>2415</v>
      </c>
      <c r="H81" s="21" t="s">
        <v>2416</v>
      </c>
      <c r="I81" s="10">
        <v>-8043646836643550</v>
      </c>
      <c r="J81" s="10">
        <v>-3.48990889214492E+16</v>
      </c>
      <c r="K81" s="21">
        <v>2</v>
      </c>
      <c r="L81" s="21">
        <v>1</v>
      </c>
      <c r="M81" s="21">
        <v>1</v>
      </c>
      <c r="N81" s="21">
        <v>1</v>
      </c>
      <c r="O81" s="21">
        <v>32</v>
      </c>
      <c r="P81" s="83">
        <v>43983</v>
      </c>
      <c r="Q81" s="83">
        <v>45078</v>
      </c>
      <c r="R81" s="13" t="s">
        <v>44</v>
      </c>
      <c r="S81" s="21">
        <v>32</v>
      </c>
      <c r="T81" s="84">
        <v>31</v>
      </c>
      <c r="U81" s="13">
        <f t="shared" ref="U81:U115" si="14">S81-T81</f>
        <v>1</v>
      </c>
      <c r="V81" s="86">
        <f t="shared" si="1"/>
        <v>0.96875</v>
      </c>
      <c r="W81" s="87">
        <f t="shared" si="2"/>
        <v>13780.955676080044</v>
      </c>
      <c r="X81" s="88">
        <v>736867.7</v>
      </c>
      <c r="Y81" s="271">
        <v>638814.38</v>
      </c>
      <c r="Z81" s="89">
        <v>53.47</v>
      </c>
      <c r="AA81" s="21">
        <v>2</v>
      </c>
      <c r="AB81" s="89" t="s">
        <v>55</v>
      </c>
      <c r="AC81" s="21">
        <v>16</v>
      </c>
      <c r="AD81" s="21">
        <v>2</v>
      </c>
      <c r="AE81" s="21">
        <v>1</v>
      </c>
      <c r="AF81" s="21" t="s">
        <v>2417</v>
      </c>
      <c r="AG81" s="25" t="s">
        <v>2418</v>
      </c>
      <c r="AH81" s="25" t="s">
        <v>2419</v>
      </c>
      <c r="AI81" s="21" t="s">
        <v>55</v>
      </c>
      <c r="AJ81" s="25" t="s">
        <v>2420</v>
      </c>
      <c r="AK81" s="21" t="s">
        <v>37</v>
      </c>
      <c r="AL81" s="90"/>
    </row>
    <row r="82" spans="1:38" ht="15.75" hidden="1" customHeight="1">
      <c r="A82" s="7" t="s">
        <v>612</v>
      </c>
      <c r="B82" s="12">
        <v>45663</v>
      </c>
      <c r="C82" s="41" t="s">
        <v>1762</v>
      </c>
      <c r="D82" s="21" t="s">
        <v>2421</v>
      </c>
      <c r="E82" s="8" t="s">
        <v>497</v>
      </c>
      <c r="F82" s="21" t="s">
        <v>1764</v>
      </c>
      <c r="G82" s="21" t="s">
        <v>2422</v>
      </c>
      <c r="H82" s="21" t="s">
        <v>499</v>
      </c>
      <c r="I82" s="10">
        <v>-8558750872196710</v>
      </c>
      <c r="J82" s="10">
        <v>-3.50192579059997E+16</v>
      </c>
      <c r="K82" s="21">
        <v>2</v>
      </c>
      <c r="L82" s="21">
        <v>1</v>
      </c>
      <c r="M82" s="21">
        <v>1</v>
      </c>
      <c r="N82" s="21" t="s">
        <v>2423</v>
      </c>
      <c r="O82" s="21">
        <v>21</v>
      </c>
      <c r="P82" s="83">
        <v>45337</v>
      </c>
      <c r="Q82" s="83">
        <v>46417</v>
      </c>
      <c r="R82" s="13" t="s">
        <v>85</v>
      </c>
      <c r="S82" s="21">
        <v>7</v>
      </c>
      <c r="T82" s="84">
        <v>6</v>
      </c>
      <c r="U82" s="13">
        <f t="shared" si="14"/>
        <v>1</v>
      </c>
      <c r="V82" s="86">
        <f t="shared" si="1"/>
        <v>0.8571428571428571</v>
      </c>
      <c r="W82" s="87">
        <f t="shared" si="2"/>
        <v>13551.504160443781</v>
      </c>
      <c r="X82" s="88">
        <v>635159</v>
      </c>
      <c r="Y82" s="271" t="s">
        <v>55</v>
      </c>
      <c r="Z82" s="89">
        <v>46.87</v>
      </c>
      <c r="AA82" s="21">
        <v>1</v>
      </c>
      <c r="AB82" s="89" t="s">
        <v>55</v>
      </c>
      <c r="AC82" s="21">
        <v>4</v>
      </c>
      <c r="AD82" s="21" t="s">
        <v>971</v>
      </c>
      <c r="AE82" s="21">
        <v>1</v>
      </c>
      <c r="AF82" s="21" t="s">
        <v>2424</v>
      </c>
      <c r="AG82" s="25" t="s">
        <v>1767</v>
      </c>
      <c r="AH82" s="25" t="s">
        <v>1768</v>
      </c>
      <c r="AI82" s="21" t="s">
        <v>55</v>
      </c>
      <c r="AJ82" s="25" t="s">
        <v>2425</v>
      </c>
      <c r="AK82" s="21"/>
      <c r="AL82" s="90"/>
    </row>
    <row r="83" spans="1:38" ht="15.75" hidden="1" customHeight="1">
      <c r="A83" s="30" t="s">
        <v>37</v>
      </c>
      <c r="B83" s="31">
        <v>45681</v>
      </c>
      <c r="C83" s="41" t="s">
        <v>2426</v>
      </c>
      <c r="D83" s="21" t="s">
        <v>1685</v>
      </c>
      <c r="E83" s="8" t="s">
        <v>79</v>
      </c>
      <c r="F83" s="21" t="s">
        <v>1329</v>
      </c>
      <c r="G83" s="21" t="s">
        <v>2427</v>
      </c>
      <c r="H83" s="21" t="s">
        <v>2428</v>
      </c>
      <c r="I83" s="10">
        <v>-8028481385048890</v>
      </c>
      <c r="J83" s="10">
        <v>-3.49216634716813E+16</v>
      </c>
      <c r="K83" s="21">
        <v>2</v>
      </c>
      <c r="L83" s="21">
        <v>2</v>
      </c>
      <c r="M83" s="21">
        <v>2</v>
      </c>
      <c r="N83" s="21">
        <v>1</v>
      </c>
      <c r="O83" s="21">
        <v>72</v>
      </c>
      <c r="P83" s="91">
        <v>43678</v>
      </c>
      <c r="Q83" s="91">
        <v>44896</v>
      </c>
      <c r="R83" s="13" t="s">
        <v>44</v>
      </c>
      <c r="S83" s="21">
        <v>72</v>
      </c>
      <c r="T83" s="84">
        <v>72</v>
      </c>
      <c r="U83" s="13">
        <f t="shared" si="14"/>
        <v>0</v>
      </c>
      <c r="V83" s="86">
        <f t="shared" si="1"/>
        <v>1</v>
      </c>
      <c r="W83" s="87">
        <f t="shared" si="2"/>
        <v>0</v>
      </c>
      <c r="X83" s="88">
        <v>0</v>
      </c>
      <c r="Y83" s="271" t="s">
        <v>55</v>
      </c>
      <c r="Z83" s="127">
        <v>43.3</v>
      </c>
      <c r="AA83" s="21">
        <v>2</v>
      </c>
      <c r="AB83" s="89" t="s">
        <v>55</v>
      </c>
      <c r="AC83" s="21">
        <v>18</v>
      </c>
      <c r="AD83" s="21">
        <v>4</v>
      </c>
      <c r="AE83" s="21">
        <v>1</v>
      </c>
      <c r="AF83" s="21" t="s">
        <v>55</v>
      </c>
      <c r="AG83" s="25" t="s">
        <v>2429</v>
      </c>
      <c r="AH83" s="25" t="s">
        <v>2430</v>
      </c>
      <c r="AI83" s="21" t="s">
        <v>55</v>
      </c>
      <c r="AJ83" s="25" t="s">
        <v>221</v>
      </c>
      <c r="AK83" s="21" t="s">
        <v>37</v>
      </c>
      <c r="AL83" s="90"/>
    </row>
    <row r="84" spans="1:38" ht="15.75" hidden="1" customHeight="1">
      <c r="A84" s="7" t="s">
        <v>612</v>
      </c>
      <c r="B84" s="12">
        <v>45678</v>
      </c>
      <c r="C84" s="41" t="s">
        <v>865</v>
      </c>
      <c r="D84" s="21" t="s">
        <v>866</v>
      </c>
      <c r="E84" s="8" t="s">
        <v>653</v>
      </c>
      <c r="F84" s="21" t="s">
        <v>654</v>
      </c>
      <c r="G84" s="21" t="s">
        <v>867</v>
      </c>
      <c r="H84" s="21" t="s">
        <v>656</v>
      </c>
      <c r="I84" s="10">
        <v>-8715462132067070</v>
      </c>
      <c r="J84" s="105">
        <v>-3.50856042916739E+16</v>
      </c>
      <c r="K84" s="21">
        <v>2</v>
      </c>
      <c r="L84" s="21">
        <v>1</v>
      </c>
      <c r="M84" s="21">
        <v>1</v>
      </c>
      <c r="N84" s="21">
        <v>1</v>
      </c>
      <c r="O84" s="21">
        <v>136</v>
      </c>
      <c r="P84" s="83">
        <v>45015</v>
      </c>
      <c r="Q84" s="83">
        <v>46387</v>
      </c>
      <c r="R84" s="13" t="s">
        <v>54</v>
      </c>
      <c r="S84" s="21">
        <v>16</v>
      </c>
      <c r="T84" s="84">
        <v>8</v>
      </c>
      <c r="U84" s="13">
        <f t="shared" si="14"/>
        <v>8</v>
      </c>
      <c r="V84" s="86">
        <f t="shared" si="1"/>
        <v>0.5</v>
      </c>
      <c r="W84" s="87">
        <f t="shared" si="2"/>
        <v>14966.907340553549</v>
      </c>
      <c r="X84" s="88">
        <v>995000</v>
      </c>
      <c r="Y84" s="271" t="s">
        <v>55</v>
      </c>
      <c r="Z84" s="89">
        <v>66.48</v>
      </c>
      <c r="AA84" s="21">
        <v>0</v>
      </c>
      <c r="AB84" s="89" t="s">
        <v>55</v>
      </c>
      <c r="AC84" s="21">
        <v>4</v>
      </c>
      <c r="AD84" s="21" t="s">
        <v>104</v>
      </c>
      <c r="AE84" s="21">
        <v>1</v>
      </c>
      <c r="AF84" s="21" t="s">
        <v>2431</v>
      </c>
      <c r="AG84" s="25" t="s">
        <v>869</v>
      </c>
      <c r="AH84" s="25" t="s">
        <v>2432</v>
      </c>
      <c r="AI84" s="21" t="s">
        <v>55</v>
      </c>
      <c r="AJ84" s="25" t="s">
        <v>2433</v>
      </c>
      <c r="AK84" s="21" t="s">
        <v>612</v>
      </c>
      <c r="AL84" s="90"/>
    </row>
    <row r="85" spans="1:38" ht="15.75" customHeight="1">
      <c r="A85" s="123" t="s">
        <v>147</v>
      </c>
      <c r="B85" s="35">
        <v>45670</v>
      </c>
      <c r="C85" s="41" t="s">
        <v>2434</v>
      </c>
      <c r="D85" s="21" t="s">
        <v>2435</v>
      </c>
      <c r="E85" s="8" t="s">
        <v>92</v>
      </c>
      <c r="F85" s="21" t="s">
        <v>93</v>
      </c>
      <c r="G85" s="21" t="s">
        <v>2436</v>
      </c>
      <c r="H85" s="21" t="s">
        <v>2437</v>
      </c>
      <c r="I85" s="10">
        <v>-8196773850134170</v>
      </c>
      <c r="J85" s="10">
        <v>-3.49195948981536E+16</v>
      </c>
      <c r="K85" s="21">
        <v>2</v>
      </c>
      <c r="L85" s="21">
        <v>1</v>
      </c>
      <c r="M85" s="21">
        <v>1</v>
      </c>
      <c r="N85" s="21">
        <v>1</v>
      </c>
      <c r="O85" s="21">
        <v>24</v>
      </c>
      <c r="P85" s="91">
        <v>45047</v>
      </c>
      <c r="Q85" s="91">
        <v>46266</v>
      </c>
      <c r="R85" s="13" t="s">
        <v>353</v>
      </c>
      <c r="S85" s="21">
        <v>24</v>
      </c>
      <c r="T85" s="84">
        <v>22</v>
      </c>
      <c r="U85" s="13">
        <f t="shared" si="14"/>
        <v>2</v>
      </c>
      <c r="V85" s="86">
        <f t="shared" si="1"/>
        <v>0.91666666666666663</v>
      </c>
      <c r="W85" s="87">
        <f t="shared" si="2"/>
        <v>8800</v>
      </c>
      <c r="X85" s="128">
        <v>532312</v>
      </c>
      <c r="Y85" s="271">
        <v>532312</v>
      </c>
      <c r="Z85" s="89">
        <v>60.49</v>
      </c>
      <c r="AA85" s="21">
        <v>2</v>
      </c>
      <c r="AB85" s="89" t="s">
        <v>55</v>
      </c>
      <c r="AC85" s="21">
        <v>12</v>
      </c>
      <c r="AD85" s="21">
        <v>4</v>
      </c>
      <c r="AE85" s="21">
        <v>1</v>
      </c>
      <c r="AF85" s="21" t="s">
        <v>2438</v>
      </c>
      <c r="AG85" s="25" t="s">
        <v>2439</v>
      </c>
      <c r="AH85" s="25" t="s">
        <v>1809</v>
      </c>
      <c r="AI85" s="21" t="s">
        <v>2440</v>
      </c>
      <c r="AJ85" s="100" t="s">
        <v>2441</v>
      </c>
      <c r="AK85" s="21" t="s">
        <v>147</v>
      </c>
      <c r="AL85" s="90"/>
    </row>
    <row r="86" spans="1:38" ht="15.75" customHeight="1">
      <c r="A86" s="30" t="s">
        <v>37</v>
      </c>
      <c r="B86" s="31">
        <v>45681</v>
      </c>
      <c r="C86" s="41" t="s">
        <v>2442</v>
      </c>
      <c r="D86" s="21" t="s">
        <v>2435</v>
      </c>
      <c r="E86" s="8" t="s">
        <v>92</v>
      </c>
      <c r="F86" s="21" t="s">
        <v>93</v>
      </c>
      <c r="G86" s="21" t="s">
        <v>2443</v>
      </c>
      <c r="H86" s="21" t="s">
        <v>2444</v>
      </c>
      <c r="I86" s="10" t="s">
        <v>2445</v>
      </c>
      <c r="J86" s="10" t="s">
        <v>2446</v>
      </c>
      <c r="K86" s="21">
        <v>2</v>
      </c>
      <c r="L86" s="21">
        <v>1</v>
      </c>
      <c r="M86" s="21">
        <v>1</v>
      </c>
      <c r="N86" s="21">
        <v>1</v>
      </c>
      <c r="O86" s="21">
        <v>30</v>
      </c>
      <c r="P86" s="91">
        <v>43739</v>
      </c>
      <c r="Q86" s="91">
        <v>44470</v>
      </c>
      <c r="R86" s="13" t="s">
        <v>44</v>
      </c>
      <c r="S86" s="21">
        <v>30</v>
      </c>
      <c r="T86" s="84">
        <v>30</v>
      </c>
      <c r="U86" s="13">
        <f t="shared" si="14"/>
        <v>0</v>
      </c>
      <c r="V86" s="86">
        <f t="shared" si="1"/>
        <v>1</v>
      </c>
      <c r="W86" s="87">
        <f t="shared" si="2"/>
        <v>0</v>
      </c>
      <c r="X86" s="88">
        <v>0</v>
      </c>
      <c r="Y86" s="271">
        <v>387000</v>
      </c>
      <c r="Z86" s="89">
        <v>60</v>
      </c>
      <c r="AA86" s="21">
        <v>1</v>
      </c>
      <c r="AB86" s="89" t="s">
        <v>55</v>
      </c>
      <c r="AC86" s="21">
        <v>6</v>
      </c>
      <c r="AD86" s="21">
        <v>5</v>
      </c>
      <c r="AE86" s="21">
        <v>1</v>
      </c>
      <c r="AF86" s="21" t="s">
        <v>2447</v>
      </c>
      <c r="AG86" s="25" t="s">
        <v>2448</v>
      </c>
      <c r="AH86" s="25" t="s">
        <v>2449</v>
      </c>
      <c r="AI86" s="21" t="s">
        <v>702</v>
      </c>
      <c r="AJ86" s="25" t="s">
        <v>49</v>
      </c>
      <c r="AK86" s="21" t="s">
        <v>37</v>
      </c>
      <c r="AL86" s="90"/>
    </row>
    <row r="87" spans="1:38" ht="15.75" hidden="1" customHeight="1">
      <c r="A87" s="7" t="s">
        <v>37</v>
      </c>
      <c r="B87" s="12">
        <v>45664</v>
      </c>
      <c r="C87" s="41" t="s">
        <v>2450</v>
      </c>
      <c r="D87" s="21" t="s">
        <v>1771</v>
      </c>
      <c r="E87" s="8" t="s">
        <v>79</v>
      </c>
      <c r="F87" s="21" t="s">
        <v>1582</v>
      </c>
      <c r="G87" s="21" t="s">
        <v>2451</v>
      </c>
      <c r="H87" s="21" t="s">
        <v>2452</v>
      </c>
      <c r="I87" s="10">
        <v>-8039894679124980</v>
      </c>
      <c r="J87" s="10">
        <v>-3.48842859589917E+16</v>
      </c>
      <c r="K87" s="21">
        <v>2</v>
      </c>
      <c r="L87" s="21">
        <v>1</v>
      </c>
      <c r="M87" s="21">
        <v>1</v>
      </c>
      <c r="N87" s="21">
        <v>1</v>
      </c>
      <c r="O87" s="21">
        <v>168</v>
      </c>
      <c r="P87" s="83">
        <v>41244</v>
      </c>
      <c r="Q87" s="83">
        <v>42612</v>
      </c>
      <c r="R87" s="13" t="s">
        <v>44</v>
      </c>
      <c r="S87" s="21">
        <v>168</v>
      </c>
      <c r="T87" s="84">
        <v>157</v>
      </c>
      <c r="U87" s="13">
        <f t="shared" si="14"/>
        <v>11</v>
      </c>
      <c r="V87" s="86">
        <f t="shared" si="1"/>
        <v>0.93452380952380953</v>
      </c>
      <c r="W87" s="87">
        <f t="shared" si="2"/>
        <v>9577.7659950512552</v>
      </c>
      <c r="X87" s="88">
        <v>541910</v>
      </c>
      <c r="Y87" s="271">
        <v>485775.74</v>
      </c>
      <c r="Z87" s="89">
        <v>56.58</v>
      </c>
      <c r="AA87" s="21">
        <v>4</v>
      </c>
      <c r="AB87" s="89" t="s">
        <v>55</v>
      </c>
      <c r="AC87" s="21">
        <v>21</v>
      </c>
      <c r="AD87" s="21">
        <v>4</v>
      </c>
      <c r="AE87" s="21">
        <v>2</v>
      </c>
      <c r="AF87" s="21" t="s">
        <v>2453</v>
      </c>
      <c r="AG87" s="25" t="s">
        <v>2454</v>
      </c>
      <c r="AH87" s="25" t="s">
        <v>2455</v>
      </c>
      <c r="AI87" s="21" t="s">
        <v>55</v>
      </c>
      <c r="AJ87" s="129" t="s">
        <v>2456</v>
      </c>
      <c r="AK87" s="21" t="s">
        <v>37</v>
      </c>
      <c r="AL87" s="90"/>
    </row>
    <row r="88" spans="1:38" ht="15.75" hidden="1" customHeight="1">
      <c r="A88" s="30" t="s">
        <v>37</v>
      </c>
      <c r="B88" s="31">
        <v>45664</v>
      </c>
      <c r="C88" s="41" t="s">
        <v>2457</v>
      </c>
      <c r="D88" s="21" t="s">
        <v>1771</v>
      </c>
      <c r="E88" s="8" t="s">
        <v>79</v>
      </c>
      <c r="F88" s="21" t="s">
        <v>688</v>
      </c>
      <c r="G88" s="21" t="s">
        <v>2458</v>
      </c>
      <c r="H88" s="21" t="s">
        <v>2459</v>
      </c>
      <c r="I88" s="10">
        <v>-8098530000000000</v>
      </c>
      <c r="J88" s="10">
        <v>-3.4885079559077E+16</v>
      </c>
      <c r="K88" s="21">
        <v>2</v>
      </c>
      <c r="L88" s="21">
        <v>1</v>
      </c>
      <c r="M88" s="21">
        <v>1</v>
      </c>
      <c r="N88" s="21">
        <v>1</v>
      </c>
      <c r="O88" s="21">
        <v>52</v>
      </c>
      <c r="P88" s="91">
        <v>43279</v>
      </c>
      <c r="Q88" s="91">
        <v>44377</v>
      </c>
      <c r="R88" s="13" t="s">
        <v>44</v>
      </c>
      <c r="S88" s="21">
        <v>52</v>
      </c>
      <c r="T88" s="84">
        <v>52</v>
      </c>
      <c r="U88" s="13">
        <f t="shared" si="14"/>
        <v>0</v>
      </c>
      <c r="V88" s="86">
        <f t="shared" si="1"/>
        <v>1</v>
      </c>
      <c r="W88" s="87">
        <f t="shared" si="2"/>
        <v>0</v>
      </c>
      <c r="X88" s="88">
        <v>0</v>
      </c>
      <c r="Y88" s="271" t="s">
        <v>55</v>
      </c>
      <c r="Z88" s="89">
        <v>44.3</v>
      </c>
      <c r="AA88" s="21">
        <v>2</v>
      </c>
      <c r="AB88" s="89" t="s">
        <v>55</v>
      </c>
      <c r="AC88" s="21">
        <v>13</v>
      </c>
      <c r="AD88" s="21">
        <v>4</v>
      </c>
      <c r="AE88" s="21">
        <v>1</v>
      </c>
      <c r="AF88" s="21" t="s">
        <v>55</v>
      </c>
      <c r="AG88" s="25" t="s">
        <v>2460</v>
      </c>
      <c r="AH88" s="25" t="s">
        <v>1967</v>
      </c>
      <c r="AI88" s="21" t="s">
        <v>55</v>
      </c>
      <c r="AJ88" s="25" t="s">
        <v>2461</v>
      </c>
      <c r="AK88" s="21" t="s">
        <v>37</v>
      </c>
      <c r="AL88" s="61"/>
    </row>
    <row r="89" spans="1:38" ht="15.75" hidden="1" customHeight="1">
      <c r="A89" s="30" t="s">
        <v>37</v>
      </c>
      <c r="B89" s="31">
        <v>45664</v>
      </c>
      <c r="C89" s="41" t="s">
        <v>2462</v>
      </c>
      <c r="D89" s="21" t="s">
        <v>1771</v>
      </c>
      <c r="E89" s="8" t="s">
        <v>79</v>
      </c>
      <c r="F89" s="21" t="s">
        <v>688</v>
      </c>
      <c r="G89" s="21" t="s">
        <v>2463</v>
      </c>
      <c r="H89" s="21" t="s">
        <v>2464</v>
      </c>
      <c r="I89" s="10">
        <v>-8108700000000000</v>
      </c>
      <c r="J89" s="10">
        <v>-3.48975254744226E+16</v>
      </c>
      <c r="K89" s="21">
        <v>2</v>
      </c>
      <c r="L89" s="21">
        <v>1</v>
      </c>
      <c r="M89" s="21">
        <v>1</v>
      </c>
      <c r="N89" s="21">
        <v>1</v>
      </c>
      <c r="O89" s="21">
        <v>140</v>
      </c>
      <c r="P89" s="83">
        <v>41760</v>
      </c>
      <c r="Q89" s="83">
        <v>43130</v>
      </c>
      <c r="R89" s="13" t="s">
        <v>44</v>
      </c>
      <c r="S89" s="21">
        <v>140</v>
      </c>
      <c r="T89" s="84">
        <v>140</v>
      </c>
      <c r="U89" s="13">
        <f t="shared" si="14"/>
        <v>0</v>
      </c>
      <c r="V89" s="86">
        <f t="shared" si="1"/>
        <v>1</v>
      </c>
      <c r="W89" s="87">
        <f t="shared" si="2"/>
        <v>0</v>
      </c>
      <c r="X89" s="88">
        <v>0</v>
      </c>
      <c r="Y89" s="271" t="s">
        <v>55</v>
      </c>
      <c r="Z89" s="89">
        <v>72.209999999999994</v>
      </c>
      <c r="AA89" s="21">
        <v>3</v>
      </c>
      <c r="AB89" s="89" t="s">
        <v>55</v>
      </c>
      <c r="AC89" s="21">
        <v>28</v>
      </c>
      <c r="AD89" s="21">
        <v>5</v>
      </c>
      <c r="AE89" s="21">
        <v>1</v>
      </c>
      <c r="AF89" s="21" t="s">
        <v>55</v>
      </c>
      <c r="AG89" s="25" t="s">
        <v>2465</v>
      </c>
      <c r="AH89" s="25" t="s">
        <v>2466</v>
      </c>
      <c r="AI89" s="21" t="s">
        <v>55</v>
      </c>
      <c r="AJ89" s="130" t="s">
        <v>2467</v>
      </c>
      <c r="AK89" s="21" t="s">
        <v>37</v>
      </c>
      <c r="AL89" s="61"/>
    </row>
    <row r="90" spans="1:38" ht="15.75" hidden="1" customHeight="1">
      <c r="A90" s="7" t="s">
        <v>37</v>
      </c>
      <c r="B90" s="12">
        <v>45664</v>
      </c>
      <c r="C90" s="41" t="s">
        <v>2468</v>
      </c>
      <c r="D90" s="21" t="s">
        <v>1771</v>
      </c>
      <c r="E90" s="8" t="s">
        <v>79</v>
      </c>
      <c r="F90" s="21" t="s">
        <v>688</v>
      </c>
      <c r="G90" s="21" t="s">
        <v>1245</v>
      </c>
      <c r="H90" s="21" t="s">
        <v>1246</v>
      </c>
      <c r="I90" s="10">
        <v>-8111709499906890</v>
      </c>
      <c r="J90" s="10">
        <v>-3.48932722609318E+16</v>
      </c>
      <c r="K90" s="21">
        <v>2</v>
      </c>
      <c r="L90" s="21">
        <v>1</v>
      </c>
      <c r="M90" s="21">
        <v>1</v>
      </c>
      <c r="N90" s="21">
        <v>1</v>
      </c>
      <c r="O90" s="21">
        <v>32</v>
      </c>
      <c r="P90" s="83">
        <v>44469</v>
      </c>
      <c r="Q90" s="83">
        <v>45870</v>
      </c>
      <c r="R90" s="13" t="s">
        <v>353</v>
      </c>
      <c r="S90" s="21">
        <v>32</v>
      </c>
      <c r="T90" s="84">
        <v>26</v>
      </c>
      <c r="U90" s="13">
        <f t="shared" si="14"/>
        <v>6</v>
      </c>
      <c r="V90" s="86">
        <f t="shared" si="1"/>
        <v>0.8125</v>
      </c>
      <c r="W90" s="87">
        <f t="shared" si="2"/>
        <v>16142.475351415564</v>
      </c>
      <c r="X90" s="88">
        <v>815356.43</v>
      </c>
      <c r="Y90" s="271">
        <v>837095.06</v>
      </c>
      <c r="Z90" s="89">
        <v>50.51</v>
      </c>
      <c r="AA90" s="21">
        <v>3</v>
      </c>
      <c r="AB90" s="89" t="s">
        <v>55</v>
      </c>
      <c r="AC90" s="21">
        <v>21</v>
      </c>
      <c r="AD90" s="21">
        <v>2</v>
      </c>
      <c r="AE90" s="21">
        <v>1</v>
      </c>
      <c r="AF90" s="21" t="s">
        <v>2469</v>
      </c>
      <c r="AG90" s="25" t="s">
        <v>1248</v>
      </c>
      <c r="AH90" s="25" t="s">
        <v>1249</v>
      </c>
      <c r="AI90" s="21" t="s">
        <v>2470</v>
      </c>
      <c r="AJ90" s="25" t="s">
        <v>2471</v>
      </c>
      <c r="AK90" s="8" t="s">
        <v>37</v>
      </c>
      <c r="AL90" s="61"/>
    </row>
    <row r="91" spans="1:38" ht="15.75" hidden="1" customHeight="1">
      <c r="A91" s="131" t="s">
        <v>37</v>
      </c>
      <c r="B91" s="31">
        <v>45664</v>
      </c>
      <c r="C91" s="41" t="s">
        <v>2472</v>
      </c>
      <c r="D91" s="21" t="s">
        <v>1771</v>
      </c>
      <c r="E91" s="8" t="s">
        <v>79</v>
      </c>
      <c r="F91" s="21" t="s">
        <v>688</v>
      </c>
      <c r="G91" s="21" t="s">
        <v>1245</v>
      </c>
      <c r="H91" s="21" t="s">
        <v>1246</v>
      </c>
      <c r="I91" s="10">
        <v>-8111709499906890</v>
      </c>
      <c r="J91" s="10">
        <v>-3.48932722609318E+16</v>
      </c>
      <c r="K91" s="21">
        <v>2</v>
      </c>
      <c r="L91" s="21">
        <v>1</v>
      </c>
      <c r="M91" s="21">
        <v>1</v>
      </c>
      <c r="N91" s="21">
        <v>1</v>
      </c>
      <c r="O91" s="21">
        <v>10</v>
      </c>
      <c r="P91" s="83">
        <v>44469</v>
      </c>
      <c r="Q91" s="83">
        <v>45870</v>
      </c>
      <c r="R91" s="13" t="s">
        <v>353</v>
      </c>
      <c r="S91" s="21">
        <v>10</v>
      </c>
      <c r="T91" s="84">
        <v>10</v>
      </c>
      <c r="U91" s="85">
        <f t="shared" si="14"/>
        <v>0</v>
      </c>
      <c r="V91" s="86">
        <f t="shared" si="1"/>
        <v>1</v>
      </c>
      <c r="W91" s="87">
        <f t="shared" si="2"/>
        <v>0</v>
      </c>
      <c r="X91" s="88">
        <v>0</v>
      </c>
      <c r="Y91" s="271">
        <v>837095.06</v>
      </c>
      <c r="Z91" s="89">
        <v>54.19</v>
      </c>
      <c r="AA91" s="21">
        <v>3</v>
      </c>
      <c r="AB91" s="89" t="s">
        <v>55</v>
      </c>
      <c r="AC91" s="21">
        <v>21</v>
      </c>
      <c r="AD91" s="21">
        <v>2</v>
      </c>
      <c r="AE91" s="21">
        <v>1</v>
      </c>
      <c r="AF91" s="21" t="s">
        <v>55</v>
      </c>
      <c r="AG91" s="25" t="s">
        <v>1615</v>
      </c>
      <c r="AH91" s="25" t="s">
        <v>884</v>
      </c>
      <c r="AI91" s="21" t="s">
        <v>55</v>
      </c>
      <c r="AJ91" s="25" t="s">
        <v>49</v>
      </c>
      <c r="AK91" s="8" t="s">
        <v>37</v>
      </c>
      <c r="AL91" s="61"/>
    </row>
    <row r="92" spans="1:38" ht="15.75" hidden="1" customHeight="1">
      <c r="A92" s="131" t="s">
        <v>37</v>
      </c>
      <c r="B92" s="31">
        <v>45664</v>
      </c>
      <c r="C92" s="41" t="s">
        <v>2473</v>
      </c>
      <c r="D92" s="21" t="s">
        <v>1771</v>
      </c>
      <c r="E92" s="8" t="s">
        <v>79</v>
      </c>
      <c r="F92" s="21" t="s">
        <v>688</v>
      </c>
      <c r="G92" s="21" t="s">
        <v>1245</v>
      </c>
      <c r="H92" s="21" t="s">
        <v>1246</v>
      </c>
      <c r="I92" s="10">
        <v>-8111709499906890</v>
      </c>
      <c r="J92" s="10">
        <v>-3.48932722609318E+16</v>
      </c>
      <c r="K92" s="21">
        <v>2</v>
      </c>
      <c r="L92" s="21">
        <v>1</v>
      </c>
      <c r="M92" s="21">
        <v>1</v>
      </c>
      <c r="N92" s="21">
        <v>1</v>
      </c>
      <c r="O92" s="21">
        <v>22</v>
      </c>
      <c r="P92" s="83">
        <v>44469</v>
      </c>
      <c r="Q92" s="83">
        <v>45870</v>
      </c>
      <c r="R92" s="13" t="s">
        <v>353</v>
      </c>
      <c r="S92" s="21">
        <v>22</v>
      </c>
      <c r="T92" s="84">
        <v>22</v>
      </c>
      <c r="U92" s="85">
        <f t="shared" si="14"/>
        <v>0</v>
      </c>
      <c r="V92" s="86">
        <f t="shared" si="1"/>
        <v>1</v>
      </c>
      <c r="W92" s="87">
        <f t="shared" si="2"/>
        <v>0</v>
      </c>
      <c r="X92" s="88">
        <v>0</v>
      </c>
      <c r="Y92" s="271">
        <v>798902.85</v>
      </c>
      <c r="Z92" s="89">
        <v>58.3</v>
      </c>
      <c r="AA92" s="21">
        <v>3</v>
      </c>
      <c r="AB92" s="89" t="s">
        <v>55</v>
      </c>
      <c r="AC92" s="21">
        <v>21</v>
      </c>
      <c r="AD92" s="21">
        <v>2</v>
      </c>
      <c r="AE92" s="21">
        <v>1</v>
      </c>
      <c r="AF92" s="21" t="s">
        <v>55</v>
      </c>
      <c r="AG92" s="25" t="s">
        <v>1615</v>
      </c>
      <c r="AH92" s="25" t="s">
        <v>884</v>
      </c>
      <c r="AI92" s="21" t="s">
        <v>55</v>
      </c>
      <c r="AJ92" s="25" t="s">
        <v>49</v>
      </c>
      <c r="AK92" s="8" t="s">
        <v>37</v>
      </c>
      <c r="AL92" s="61"/>
    </row>
    <row r="93" spans="1:38" ht="15.75" hidden="1" customHeight="1">
      <c r="A93" s="7" t="s">
        <v>37</v>
      </c>
      <c r="B93" s="12">
        <v>45664</v>
      </c>
      <c r="C93" s="41" t="s">
        <v>2474</v>
      </c>
      <c r="D93" s="21" t="s">
        <v>1771</v>
      </c>
      <c r="E93" s="8" t="s">
        <v>79</v>
      </c>
      <c r="F93" s="21" t="s">
        <v>688</v>
      </c>
      <c r="G93" s="21" t="s">
        <v>1245</v>
      </c>
      <c r="H93" s="21" t="s">
        <v>1246</v>
      </c>
      <c r="I93" s="10">
        <v>-8111709499906890</v>
      </c>
      <c r="J93" s="10">
        <v>-3.48932722609318E+16</v>
      </c>
      <c r="K93" s="21">
        <v>2</v>
      </c>
      <c r="L93" s="21">
        <v>1</v>
      </c>
      <c r="M93" s="21">
        <v>1</v>
      </c>
      <c r="N93" s="21">
        <v>1</v>
      </c>
      <c r="O93" s="21">
        <v>4</v>
      </c>
      <c r="P93" s="83">
        <v>44469</v>
      </c>
      <c r="Q93" s="83">
        <v>45870</v>
      </c>
      <c r="R93" s="13" t="s">
        <v>353</v>
      </c>
      <c r="S93" s="21">
        <v>4</v>
      </c>
      <c r="T93" s="84">
        <v>3</v>
      </c>
      <c r="U93" s="85">
        <f t="shared" si="14"/>
        <v>1</v>
      </c>
      <c r="V93" s="86">
        <f t="shared" si="1"/>
        <v>0.75</v>
      </c>
      <c r="W93" s="87">
        <f t="shared" si="2"/>
        <v>17145.847642276422</v>
      </c>
      <c r="X93" s="88">
        <v>1054469.6299999999</v>
      </c>
      <c r="Y93" s="271">
        <v>837095.06</v>
      </c>
      <c r="Z93" s="89">
        <v>61.5</v>
      </c>
      <c r="AA93" s="21">
        <v>3</v>
      </c>
      <c r="AB93" s="89" t="s">
        <v>55</v>
      </c>
      <c r="AC93" s="21">
        <v>21</v>
      </c>
      <c r="AD93" s="21">
        <v>2</v>
      </c>
      <c r="AE93" s="21">
        <v>1</v>
      </c>
      <c r="AF93" s="21" t="s">
        <v>2475</v>
      </c>
      <c r="AG93" s="25" t="s">
        <v>1248</v>
      </c>
      <c r="AH93" s="25" t="s">
        <v>1249</v>
      </c>
      <c r="AI93" s="21" t="s">
        <v>2470</v>
      </c>
      <c r="AJ93" s="25" t="s">
        <v>2476</v>
      </c>
      <c r="AK93" s="8" t="s">
        <v>37</v>
      </c>
      <c r="AL93" s="61"/>
    </row>
    <row r="94" spans="1:38" ht="15.75" hidden="1" customHeight="1">
      <c r="A94" s="131" t="s">
        <v>37</v>
      </c>
      <c r="B94" s="31">
        <v>45664</v>
      </c>
      <c r="C94" s="41" t="s">
        <v>1770</v>
      </c>
      <c r="D94" s="21" t="s">
        <v>1771</v>
      </c>
      <c r="E94" s="8" t="s">
        <v>79</v>
      </c>
      <c r="F94" s="21" t="s">
        <v>1104</v>
      </c>
      <c r="G94" s="21" t="s">
        <v>2477</v>
      </c>
      <c r="H94" s="21" t="s">
        <v>1773</v>
      </c>
      <c r="I94" s="10">
        <v>-8053684995771230</v>
      </c>
      <c r="J94" s="10">
        <v>-3.49120989609324E+16</v>
      </c>
      <c r="K94" s="21">
        <v>2</v>
      </c>
      <c r="L94" s="21">
        <v>1</v>
      </c>
      <c r="M94" s="21">
        <v>1</v>
      </c>
      <c r="N94" s="21">
        <v>1</v>
      </c>
      <c r="O94" s="21">
        <v>76</v>
      </c>
      <c r="P94" s="91">
        <v>42125</v>
      </c>
      <c r="Q94" s="91">
        <v>44591</v>
      </c>
      <c r="R94" s="13" t="s">
        <v>44</v>
      </c>
      <c r="S94" s="21">
        <v>76</v>
      </c>
      <c r="T94" s="84">
        <v>76</v>
      </c>
      <c r="U94" s="13">
        <f t="shared" si="14"/>
        <v>0</v>
      </c>
      <c r="V94" s="86">
        <f t="shared" si="1"/>
        <v>1</v>
      </c>
      <c r="W94" s="87">
        <f t="shared" si="2"/>
        <v>0</v>
      </c>
      <c r="X94" s="88">
        <v>0</v>
      </c>
      <c r="Y94" s="271" t="s">
        <v>55</v>
      </c>
      <c r="Z94" s="89">
        <v>60</v>
      </c>
      <c r="AA94" s="21">
        <v>2</v>
      </c>
      <c r="AB94" s="89" t="s">
        <v>55</v>
      </c>
      <c r="AC94" s="21">
        <v>19</v>
      </c>
      <c r="AD94" s="21">
        <v>4</v>
      </c>
      <c r="AE94" s="21">
        <v>1</v>
      </c>
      <c r="AF94" s="21" t="s">
        <v>55</v>
      </c>
      <c r="AG94" s="25" t="s">
        <v>1615</v>
      </c>
      <c r="AH94" s="25" t="s">
        <v>884</v>
      </c>
      <c r="AI94" s="21" t="s">
        <v>55</v>
      </c>
      <c r="AJ94" s="25" t="s">
        <v>2478</v>
      </c>
      <c r="AK94" s="8" t="s">
        <v>37</v>
      </c>
      <c r="AL94" s="90"/>
    </row>
    <row r="95" spans="1:38" ht="15.75" hidden="1" customHeight="1">
      <c r="A95" s="7" t="s">
        <v>37</v>
      </c>
      <c r="B95" s="12">
        <v>45664</v>
      </c>
      <c r="C95" s="41" t="s">
        <v>2479</v>
      </c>
      <c r="D95" s="21" t="s">
        <v>1771</v>
      </c>
      <c r="E95" s="8" t="s">
        <v>79</v>
      </c>
      <c r="F95" s="21" t="s">
        <v>339</v>
      </c>
      <c r="G95" s="21" t="s">
        <v>2480</v>
      </c>
      <c r="H95" s="21" t="s">
        <v>1953</v>
      </c>
      <c r="I95" s="10">
        <v>-8036814758618610</v>
      </c>
      <c r="J95" s="10">
        <v>-3.48933418623744E+16</v>
      </c>
      <c r="K95" s="21">
        <v>2</v>
      </c>
      <c r="L95" s="21">
        <v>2</v>
      </c>
      <c r="M95" s="21">
        <v>1</v>
      </c>
      <c r="N95" s="21">
        <v>1</v>
      </c>
      <c r="O95" s="21">
        <v>34</v>
      </c>
      <c r="P95" s="83">
        <v>40848</v>
      </c>
      <c r="Q95" s="83">
        <v>42643</v>
      </c>
      <c r="R95" s="13" t="s">
        <v>44</v>
      </c>
      <c r="S95" s="21">
        <v>34</v>
      </c>
      <c r="T95" s="84">
        <v>32</v>
      </c>
      <c r="U95" s="13">
        <f t="shared" si="14"/>
        <v>2</v>
      </c>
      <c r="V95" s="86">
        <f t="shared" si="1"/>
        <v>0.94117647058823528</v>
      </c>
      <c r="W95" s="87">
        <f t="shared" si="2"/>
        <v>9383.7413793103442</v>
      </c>
      <c r="X95" s="88">
        <v>544257</v>
      </c>
      <c r="Y95" s="271" t="s">
        <v>55</v>
      </c>
      <c r="Z95" s="89">
        <v>58</v>
      </c>
      <c r="AA95" s="21">
        <v>2</v>
      </c>
      <c r="AB95" s="89" t="s">
        <v>55</v>
      </c>
      <c r="AC95" s="21">
        <v>17</v>
      </c>
      <c r="AD95" s="21">
        <v>2</v>
      </c>
      <c r="AE95" s="21">
        <v>1</v>
      </c>
      <c r="AF95" s="21" t="s">
        <v>2481</v>
      </c>
      <c r="AG95" s="25" t="s">
        <v>2482</v>
      </c>
      <c r="AH95" s="25" t="s">
        <v>2483</v>
      </c>
      <c r="AI95" s="21" t="s">
        <v>55</v>
      </c>
      <c r="AJ95" s="25" t="s">
        <v>2484</v>
      </c>
      <c r="AK95" s="8" t="s">
        <v>37</v>
      </c>
      <c r="AL95" s="90"/>
    </row>
    <row r="96" spans="1:38" ht="15.75" customHeight="1">
      <c r="A96" s="7" t="s">
        <v>76</v>
      </c>
      <c r="B96" s="12">
        <v>45680</v>
      </c>
      <c r="C96" s="41" t="s">
        <v>2485</v>
      </c>
      <c r="D96" s="21" t="s">
        <v>2486</v>
      </c>
      <c r="E96" s="8" t="s">
        <v>79</v>
      </c>
      <c r="F96" s="21" t="s">
        <v>80</v>
      </c>
      <c r="G96" s="21" t="s">
        <v>2487</v>
      </c>
      <c r="H96" s="21" t="s">
        <v>2488</v>
      </c>
      <c r="I96" s="10">
        <v>-8042550946460010</v>
      </c>
      <c r="J96" s="10">
        <v>-3.49464411739311E+16</v>
      </c>
      <c r="K96" s="21">
        <v>2</v>
      </c>
      <c r="L96" s="21">
        <v>1</v>
      </c>
      <c r="M96" s="21">
        <v>1</v>
      </c>
      <c r="N96" s="21">
        <v>1</v>
      </c>
      <c r="O96" s="21">
        <v>44</v>
      </c>
      <c r="P96" s="83">
        <v>44440</v>
      </c>
      <c r="Q96" s="83">
        <v>46021</v>
      </c>
      <c r="R96" s="13" t="s">
        <v>353</v>
      </c>
      <c r="S96" s="21">
        <v>44</v>
      </c>
      <c r="T96" s="84">
        <v>23</v>
      </c>
      <c r="U96" s="13">
        <f t="shared" si="14"/>
        <v>21</v>
      </c>
      <c r="V96" s="86">
        <f t="shared" si="1"/>
        <v>0.52272727272727271</v>
      </c>
      <c r="W96" s="87">
        <f t="shared" si="2"/>
        <v>6719.0902021772945</v>
      </c>
      <c r="X96" s="88">
        <v>345630</v>
      </c>
      <c r="Y96" s="271">
        <v>323150</v>
      </c>
      <c r="Z96" s="89">
        <v>51.44</v>
      </c>
      <c r="AA96" s="21">
        <v>2</v>
      </c>
      <c r="AB96" s="89" t="s">
        <v>55</v>
      </c>
      <c r="AC96" s="21">
        <v>11</v>
      </c>
      <c r="AD96" s="21">
        <v>4</v>
      </c>
      <c r="AE96" s="21">
        <v>1</v>
      </c>
      <c r="AF96" s="21" t="s">
        <v>2489</v>
      </c>
      <c r="AG96" s="25" t="s">
        <v>2490</v>
      </c>
      <c r="AH96" s="25" t="s">
        <v>2491</v>
      </c>
      <c r="AI96" s="21" t="s">
        <v>55</v>
      </c>
      <c r="AJ96" s="25" t="s">
        <v>2492</v>
      </c>
      <c r="AK96" s="21" t="s">
        <v>76</v>
      </c>
      <c r="AL96" s="90"/>
    </row>
    <row r="97" spans="1:38" ht="15.75" hidden="1" customHeight="1">
      <c r="A97" s="7" t="s">
        <v>76</v>
      </c>
      <c r="B97" s="12">
        <v>45680</v>
      </c>
      <c r="C97" s="41" t="s">
        <v>1524</v>
      </c>
      <c r="D97" s="21" t="s">
        <v>1525</v>
      </c>
      <c r="E97" s="8" t="s">
        <v>497</v>
      </c>
      <c r="F97" s="21" t="s">
        <v>698</v>
      </c>
      <c r="G97" s="21" t="s">
        <v>1526</v>
      </c>
      <c r="H97" s="21" t="s">
        <v>499</v>
      </c>
      <c r="I97" s="10">
        <v>-8483350974075470</v>
      </c>
      <c r="J97" s="10">
        <v>-3.50008952331749E+16</v>
      </c>
      <c r="K97" s="21">
        <v>2</v>
      </c>
      <c r="L97" s="21">
        <v>0</v>
      </c>
      <c r="M97" s="21">
        <v>1</v>
      </c>
      <c r="N97" s="21" t="s">
        <v>134</v>
      </c>
      <c r="O97" s="21">
        <v>26</v>
      </c>
      <c r="P97" s="83">
        <v>45229</v>
      </c>
      <c r="Q97" s="83">
        <v>45809</v>
      </c>
      <c r="R97" s="13" t="s">
        <v>353</v>
      </c>
      <c r="S97" s="21">
        <v>16</v>
      </c>
      <c r="T97" s="84">
        <v>2</v>
      </c>
      <c r="U97" s="13">
        <f t="shared" si="14"/>
        <v>14</v>
      </c>
      <c r="V97" s="86">
        <f t="shared" si="1"/>
        <v>0.125</v>
      </c>
      <c r="W97" s="87">
        <f t="shared" si="2"/>
        <v>12916.200096548397</v>
      </c>
      <c r="X97" s="88">
        <v>535118.17000000004</v>
      </c>
      <c r="Y97" s="271" t="s">
        <v>55</v>
      </c>
      <c r="Z97" s="89">
        <v>41.43</v>
      </c>
      <c r="AA97" s="21">
        <v>1</v>
      </c>
      <c r="AB97" s="89" t="s">
        <v>55</v>
      </c>
      <c r="AC97" s="21">
        <v>4</v>
      </c>
      <c r="AD97" s="21">
        <v>4</v>
      </c>
      <c r="AE97" s="21">
        <v>1</v>
      </c>
      <c r="AF97" s="21" t="s">
        <v>2493</v>
      </c>
      <c r="AG97" s="25" t="s">
        <v>1528</v>
      </c>
      <c r="AH97" s="25" t="s">
        <v>1529</v>
      </c>
      <c r="AI97" s="21" t="s">
        <v>55</v>
      </c>
      <c r="AJ97" s="25" t="s">
        <v>2494</v>
      </c>
      <c r="AK97" s="21"/>
      <c r="AL97" s="90"/>
    </row>
    <row r="98" spans="1:38" ht="15.75" hidden="1" customHeight="1">
      <c r="A98" s="7" t="s">
        <v>612</v>
      </c>
      <c r="B98" s="12">
        <v>45663</v>
      </c>
      <c r="C98" s="41" t="s">
        <v>1112</v>
      </c>
      <c r="D98" s="21" t="s">
        <v>1113</v>
      </c>
      <c r="E98" s="8" t="s">
        <v>79</v>
      </c>
      <c r="F98" s="21" t="s">
        <v>1114</v>
      </c>
      <c r="G98" s="21" t="s">
        <v>1115</v>
      </c>
      <c r="H98" s="21" t="s">
        <v>1116</v>
      </c>
      <c r="I98" s="10">
        <v>-8043857442547020</v>
      </c>
      <c r="J98" s="10">
        <v>-3.48909515884867E+16</v>
      </c>
      <c r="K98" s="21">
        <v>2</v>
      </c>
      <c r="L98" s="21">
        <v>1</v>
      </c>
      <c r="M98" s="21">
        <v>1</v>
      </c>
      <c r="N98" s="21">
        <v>1</v>
      </c>
      <c r="O98" s="21">
        <v>26</v>
      </c>
      <c r="P98" s="83">
        <v>42643</v>
      </c>
      <c r="Q98" s="83">
        <v>44348</v>
      </c>
      <c r="R98" s="13" t="s">
        <v>44</v>
      </c>
      <c r="S98" s="21">
        <v>26</v>
      </c>
      <c r="T98" s="84">
        <v>22</v>
      </c>
      <c r="U98" s="13">
        <f t="shared" si="14"/>
        <v>4</v>
      </c>
      <c r="V98" s="86">
        <f t="shared" si="1"/>
        <v>0.84615384615384615</v>
      </c>
      <c r="W98" s="87">
        <f t="shared" si="2"/>
        <v>9851.0668778599083</v>
      </c>
      <c r="X98" s="88">
        <v>559737.62</v>
      </c>
      <c r="Y98" s="271">
        <v>523119.28</v>
      </c>
      <c r="Z98" s="89">
        <v>56.82</v>
      </c>
      <c r="AA98" s="21">
        <v>2</v>
      </c>
      <c r="AB98" s="89" t="s">
        <v>55</v>
      </c>
      <c r="AC98" s="21">
        <v>13</v>
      </c>
      <c r="AD98" s="21">
        <v>2</v>
      </c>
      <c r="AE98" s="21">
        <v>1</v>
      </c>
      <c r="AF98" s="21" t="s">
        <v>2495</v>
      </c>
      <c r="AG98" s="25" t="s">
        <v>2496</v>
      </c>
      <c r="AH98" s="25" t="s">
        <v>1119</v>
      </c>
      <c r="AI98" s="21" t="s">
        <v>55</v>
      </c>
      <c r="AJ98" s="25" t="s">
        <v>2497</v>
      </c>
      <c r="AK98" s="21" t="s">
        <v>612</v>
      </c>
      <c r="AL98" s="90"/>
    </row>
    <row r="99" spans="1:38" ht="15.75" customHeight="1">
      <c r="A99" s="7" t="s">
        <v>612</v>
      </c>
      <c r="B99" s="12">
        <v>45663</v>
      </c>
      <c r="C99" s="41" t="s">
        <v>1121</v>
      </c>
      <c r="D99" s="21" t="s">
        <v>1113</v>
      </c>
      <c r="E99" s="8" t="s">
        <v>79</v>
      </c>
      <c r="F99" s="21" t="s">
        <v>688</v>
      </c>
      <c r="G99" s="21" t="s">
        <v>1122</v>
      </c>
      <c r="H99" s="21" t="s">
        <v>1123</v>
      </c>
      <c r="I99" s="10" t="s">
        <v>2498</v>
      </c>
      <c r="J99" s="10" t="s">
        <v>2499</v>
      </c>
      <c r="K99" s="21">
        <v>2</v>
      </c>
      <c r="L99" s="21">
        <v>1</v>
      </c>
      <c r="M99" s="21">
        <v>1</v>
      </c>
      <c r="N99" s="21">
        <v>1</v>
      </c>
      <c r="O99" s="21">
        <v>22</v>
      </c>
      <c r="P99" s="83">
        <v>44593</v>
      </c>
      <c r="Q99" s="83">
        <v>44986</v>
      </c>
      <c r="R99" s="13" t="s">
        <v>44</v>
      </c>
      <c r="S99" s="21">
        <v>22</v>
      </c>
      <c r="T99" s="84">
        <v>19</v>
      </c>
      <c r="U99" s="13">
        <f t="shared" si="14"/>
        <v>3</v>
      </c>
      <c r="V99" s="86">
        <f t="shared" si="1"/>
        <v>0.86363636363636365</v>
      </c>
      <c r="W99" s="87">
        <f t="shared" si="2"/>
        <v>10830</v>
      </c>
      <c r="X99" s="88">
        <v>552330</v>
      </c>
      <c r="Y99" s="271">
        <v>450432</v>
      </c>
      <c r="Z99" s="89">
        <v>51</v>
      </c>
      <c r="AA99" s="21">
        <v>2</v>
      </c>
      <c r="AB99" s="89" t="s">
        <v>55</v>
      </c>
      <c r="AC99" s="21">
        <v>11</v>
      </c>
      <c r="AD99" s="21">
        <v>2</v>
      </c>
      <c r="AE99" s="21">
        <v>1</v>
      </c>
      <c r="AF99" s="21" t="s">
        <v>2500</v>
      </c>
      <c r="AG99" s="25" t="s">
        <v>1125</v>
      </c>
      <c r="AH99" s="25" t="s">
        <v>1126</v>
      </c>
      <c r="AI99" s="21" t="s">
        <v>55</v>
      </c>
      <c r="AJ99" s="25" t="s">
        <v>2501</v>
      </c>
      <c r="AK99" s="21" t="s">
        <v>612</v>
      </c>
      <c r="AL99" s="90"/>
    </row>
    <row r="100" spans="1:38" ht="15.75" hidden="1" customHeight="1">
      <c r="A100" s="7" t="s">
        <v>612</v>
      </c>
      <c r="B100" s="12">
        <v>45663</v>
      </c>
      <c r="C100" s="41" t="s">
        <v>2502</v>
      </c>
      <c r="D100" s="21" t="s">
        <v>1113</v>
      </c>
      <c r="E100" s="8" t="s">
        <v>79</v>
      </c>
      <c r="F100" s="21" t="s">
        <v>1031</v>
      </c>
      <c r="G100" s="21" t="s">
        <v>2503</v>
      </c>
      <c r="H100" s="21" t="s">
        <v>2504</v>
      </c>
      <c r="I100" s="10" t="s">
        <v>2505</v>
      </c>
      <c r="J100" s="10" t="s">
        <v>2506</v>
      </c>
      <c r="K100" s="21">
        <v>2</v>
      </c>
      <c r="L100" s="21">
        <v>1</v>
      </c>
      <c r="M100" s="21">
        <v>1</v>
      </c>
      <c r="N100" s="21">
        <v>1</v>
      </c>
      <c r="O100" s="21">
        <v>48</v>
      </c>
      <c r="P100" s="83">
        <v>45567</v>
      </c>
      <c r="Q100" s="83">
        <v>45473</v>
      </c>
      <c r="R100" s="13" t="s">
        <v>85</v>
      </c>
      <c r="S100" s="21">
        <v>48</v>
      </c>
      <c r="T100" s="84">
        <v>6</v>
      </c>
      <c r="U100" s="13">
        <f t="shared" si="14"/>
        <v>42</v>
      </c>
      <c r="V100" s="86">
        <f t="shared" si="1"/>
        <v>0.125</v>
      </c>
      <c r="W100" s="87">
        <f t="shared" si="2"/>
        <v>11070.285714285714</v>
      </c>
      <c r="X100" s="88">
        <v>619936</v>
      </c>
      <c r="Y100" s="271" t="s">
        <v>55</v>
      </c>
      <c r="Z100" s="89">
        <v>56</v>
      </c>
      <c r="AA100" s="21">
        <v>1</v>
      </c>
      <c r="AB100" s="89" t="s">
        <v>55</v>
      </c>
      <c r="AC100" s="21">
        <v>12</v>
      </c>
      <c r="AD100" s="21">
        <v>4</v>
      </c>
      <c r="AE100" s="21">
        <v>1</v>
      </c>
      <c r="AF100" s="21" t="s">
        <v>2507</v>
      </c>
      <c r="AG100" s="25" t="s">
        <v>2508</v>
      </c>
      <c r="AH100" s="25" t="s">
        <v>1838</v>
      </c>
      <c r="AI100" s="21" t="s">
        <v>55</v>
      </c>
      <c r="AJ100" s="25" t="s">
        <v>2509</v>
      </c>
      <c r="AK100" s="21" t="s">
        <v>612</v>
      </c>
      <c r="AL100" s="90"/>
    </row>
    <row r="101" spans="1:38" ht="15.75" hidden="1" customHeight="1">
      <c r="A101" s="7" t="s">
        <v>612</v>
      </c>
      <c r="B101" s="12">
        <v>45663</v>
      </c>
      <c r="C101" s="41" t="s">
        <v>2510</v>
      </c>
      <c r="D101" s="21" t="s">
        <v>720</v>
      </c>
      <c r="E101" s="8" t="s">
        <v>497</v>
      </c>
      <c r="F101" s="21" t="s">
        <v>698</v>
      </c>
      <c r="G101" s="21" t="s">
        <v>967</v>
      </c>
      <c r="H101" s="21" t="s">
        <v>499</v>
      </c>
      <c r="I101" s="10" t="s">
        <v>968</v>
      </c>
      <c r="J101" s="10" t="s">
        <v>969</v>
      </c>
      <c r="K101" s="21">
        <v>2</v>
      </c>
      <c r="L101" s="21">
        <v>0</v>
      </c>
      <c r="M101" s="21">
        <v>2</v>
      </c>
      <c r="N101" s="21" t="s">
        <v>134</v>
      </c>
      <c r="O101" s="21">
        <v>22</v>
      </c>
      <c r="P101" s="83">
        <v>45597</v>
      </c>
      <c r="Q101" s="83">
        <v>46690</v>
      </c>
      <c r="R101" s="13" t="s">
        <v>342</v>
      </c>
      <c r="S101" s="21">
        <v>9</v>
      </c>
      <c r="T101" s="84">
        <v>3</v>
      </c>
      <c r="U101" s="13">
        <f t="shared" si="14"/>
        <v>6</v>
      </c>
      <c r="V101" s="86">
        <f t="shared" si="1"/>
        <v>0.33333333333333331</v>
      </c>
      <c r="W101" s="87">
        <f t="shared" si="2"/>
        <v>12300</v>
      </c>
      <c r="X101" s="88">
        <v>600240</v>
      </c>
      <c r="Y101" s="271" t="s">
        <v>55</v>
      </c>
      <c r="Z101" s="89">
        <v>48.8</v>
      </c>
      <c r="AA101" s="21">
        <v>1</v>
      </c>
      <c r="AB101" s="89" t="s">
        <v>970</v>
      </c>
      <c r="AC101" s="21">
        <v>4</v>
      </c>
      <c r="AD101" s="21" t="s">
        <v>971</v>
      </c>
      <c r="AE101" s="21">
        <v>1</v>
      </c>
      <c r="AF101" s="21" t="s">
        <v>2511</v>
      </c>
      <c r="AG101" s="25" t="s">
        <v>973</v>
      </c>
      <c r="AH101" s="25" t="s">
        <v>974</v>
      </c>
      <c r="AI101" s="21" t="s">
        <v>975</v>
      </c>
      <c r="AJ101" s="25" t="s">
        <v>2512</v>
      </c>
      <c r="AK101" s="21" t="s">
        <v>612</v>
      </c>
      <c r="AL101" s="90"/>
    </row>
    <row r="102" spans="1:38" ht="15.75" hidden="1" customHeight="1">
      <c r="A102" s="7" t="s">
        <v>612</v>
      </c>
      <c r="B102" s="12">
        <v>45665</v>
      </c>
      <c r="C102" s="41" t="s">
        <v>2513</v>
      </c>
      <c r="D102" s="21" t="s">
        <v>2514</v>
      </c>
      <c r="E102" s="8" t="s">
        <v>150</v>
      </c>
      <c r="F102" s="21" t="s">
        <v>1211</v>
      </c>
      <c r="G102" s="21" t="s">
        <v>2515</v>
      </c>
      <c r="H102" s="21" t="s">
        <v>2516</v>
      </c>
      <c r="I102" s="10" t="s">
        <v>2517</v>
      </c>
      <c r="J102" s="105" t="s">
        <v>2518</v>
      </c>
      <c r="K102" s="21">
        <v>2</v>
      </c>
      <c r="L102" s="21">
        <v>1</v>
      </c>
      <c r="M102" s="21">
        <v>1</v>
      </c>
      <c r="N102" s="21">
        <v>1</v>
      </c>
      <c r="O102" s="21">
        <v>53</v>
      </c>
      <c r="P102" s="83">
        <v>45015</v>
      </c>
      <c r="Q102" s="83">
        <v>45992</v>
      </c>
      <c r="R102" s="13" t="s">
        <v>353</v>
      </c>
      <c r="S102" s="21">
        <v>52</v>
      </c>
      <c r="T102" s="84">
        <v>43</v>
      </c>
      <c r="U102" s="13">
        <f t="shared" si="14"/>
        <v>9</v>
      </c>
      <c r="V102" s="86">
        <f t="shared" si="1"/>
        <v>0.82692307692307687</v>
      </c>
      <c r="W102" s="87">
        <f t="shared" si="2"/>
        <v>9562.7177700348439</v>
      </c>
      <c r="X102" s="88">
        <v>548900</v>
      </c>
      <c r="Y102" s="271" t="s">
        <v>55</v>
      </c>
      <c r="Z102" s="89">
        <v>57.4</v>
      </c>
      <c r="AA102" s="21">
        <v>2</v>
      </c>
      <c r="AB102" s="89" t="s">
        <v>55</v>
      </c>
      <c r="AC102" s="21">
        <v>13</v>
      </c>
      <c r="AD102" s="21">
        <v>4</v>
      </c>
      <c r="AE102" s="21">
        <v>1</v>
      </c>
      <c r="AF102" s="21" t="s">
        <v>2519</v>
      </c>
      <c r="AG102" s="25" t="s">
        <v>2520</v>
      </c>
      <c r="AH102" s="25" t="s">
        <v>2521</v>
      </c>
      <c r="AI102" s="21" t="s">
        <v>55</v>
      </c>
      <c r="AJ102" s="25" t="s">
        <v>2522</v>
      </c>
      <c r="AK102" s="21" t="s">
        <v>612</v>
      </c>
      <c r="AL102" s="90"/>
    </row>
    <row r="103" spans="1:38" ht="15.75" hidden="1" customHeight="1">
      <c r="A103" s="30" t="s">
        <v>893</v>
      </c>
      <c r="B103" s="31">
        <v>45678</v>
      </c>
      <c r="C103" s="41" t="s">
        <v>2523</v>
      </c>
      <c r="D103" s="21" t="s">
        <v>2524</v>
      </c>
      <c r="E103" s="8" t="s">
        <v>497</v>
      </c>
      <c r="F103" s="21" t="s">
        <v>698</v>
      </c>
      <c r="G103" s="21" t="s">
        <v>2525</v>
      </c>
      <c r="H103" s="21" t="s">
        <v>499</v>
      </c>
      <c r="I103" s="10">
        <v>-8507609611531180</v>
      </c>
      <c r="J103" s="10">
        <v>-3.50019042789305E+16</v>
      </c>
      <c r="K103" s="21">
        <v>2</v>
      </c>
      <c r="L103" s="21">
        <v>1</v>
      </c>
      <c r="M103" s="21">
        <v>1</v>
      </c>
      <c r="N103" s="21">
        <v>1</v>
      </c>
      <c r="O103" s="21">
        <v>16</v>
      </c>
      <c r="P103" s="83">
        <v>44506</v>
      </c>
      <c r="Q103" s="83">
        <v>45442</v>
      </c>
      <c r="R103" s="13" t="s">
        <v>44</v>
      </c>
      <c r="S103" s="21">
        <v>16</v>
      </c>
      <c r="T103" s="84">
        <v>16</v>
      </c>
      <c r="U103" s="13">
        <f t="shared" si="14"/>
        <v>0</v>
      </c>
      <c r="V103" s="86">
        <f t="shared" si="1"/>
        <v>1</v>
      </c>
      <c r="W103" s="87">
        <f t="shared" si="2"/>
        <v>13846.153846153846</v>
      </c>
      <c r="X103" s="88">
        <v>900000</v>
      </c>
      <c r="Y103" s="271" t="s">
        <v>55</v>
      </c>
      <c r="Z103" s="89">
        <v>65</v>
      </c>
      <c r="AA103" s="21">
        <v>1</v>
      </c>
      <c r="AB103" s="89" t="s">
        <v>55</v>
      </c>
      <c r="AC103" s="21">
        <v>4</v>
      </c>
      <c r="AD103" s="21">
        <v>4</v>
      </c>
      <c r="AE103" s="21">
        <v>1</v>
      </c>
      <c r="AF103" s="21" t="s">
        <v>2526</v>
      </c>
      <c r="AG103" s="25" t="s">
        <v>2527</v>
      </c>
      <c r="AH103" s="25" t="s">
        <v>2528</v>
      </c>
      <c r="AI103" s="21" t="s">
        <v>55</v>
      </c>
      <c r="AJ103" s="25" t="s">
        <v>2529</v>
      </c>
      <c r="AK103" s="21" t="s">
        <v>893</v>
      </c>
      <c r="AL103" s="90"/>
    </row>
    <row r="104" spans="1:38" ht="15.75" hidden="1" customHeight="1">
      <c r="A104" s="30" t="s">
        <v>37</v>
      </c>
      <c r="B104" s="31">
        <v>45681</v>
      </c>
      <c r="C104" s="41" t="s">
        <v>1472</v>
      </c>
      <c r="D104" s="21" t="s">
        <v>2524</v>
      </c>
      <c r="E104" s="8" t="s">
        <v>497</v>
      </c>
      <c r="F104" s="21" t="s">
        <v>698</v>
      </c>
      <c r="G104" s="21" t="s">
        <v>2530</v>
      </c>
      <c r="H104" s="21" t="s">
        <v>499</v>
      </c>
      <c r="I104" s="10">
        <v>-8509630000000000</v>
      </c>
      <c r="J104" s="10">
        <v>-3.500149555529E+16</v>
      </c>
      <c r="K104" s="21">
        <v>2</v>
      </c>
      <c r="L104" s="21">
        <v>1</v>
      </c>
      <c r="M104" s="21">
        <v>1</v>
      </c>
      <c r="N104" s="21">
        <v>2</v>
      </c>
      <c r="O104" s="21">
        <v>24</v>
      </c>
      <c r="P104" s="83">
        <v>44866</v>
      </c>
      <c r="Q104" s="83">
        <v>45443</v>
      </c>
      <c r="R104" s="13" t="s">
        <v>44</v>
      </c>
      <c r="S104" s="21">
        <v>12</v>
      </c>
      <c r="T104" s="84">
        <v>12</v>
      </c>
      <c r="U104" s="13">
        <f t="shared" si="14"/>
        <v>0</v>
      </c>
      <c r="V104" s="86">
        <f t="shared" si="1"/>
        <v>1</v>
      </c>
      <c r="W104" s="87">
        <f t="shared" si="2"/>
        <v>0</v>
      </c>
      <c r="X104" s="88">
        <v>0</v>
      </c>
      <c r="Y104" s="271" t="s">
        <v>55</v>
      </c>
      <c r="Z104" s="89">
        <v>50.86</v>
      </c>
      <c r="AA104" s="21">
        <v>2</v>
      </c>
      <c r="AB104" s="89" t="s">
        <v>55</v>
      </c>
      <c r="AC104" s="21">
        <v>4</v>
      </c>
      <c r="AD104" s="21">
        <v>12</v>
      </c>
      <c r="AE104" s="21">
        <v>1</v>
      </c>
      <c r="AF104" s="21" t="s">
        <v>55</v>
      </c>
      <c r="AG104" s="25" t="s">
        <v>1476</v>
      </c>
      <c r="AH104" s="25" t="s">
        <v>1477</v>
      </c>
      <c r="AI104" s="21" t="s">
        <v>1478</v>
      </c>
      <c r="AJ104" s="25" t="s">
        <v>49</v>
      </c>
      <c r="AK104" s="21" t="s">
        <v>37</v>
      </c>
      <c r="AL104" s="90"/>
    </row>
    <row r="105" spans="1:38" ht="15.75" hidden="1" customHeight="1">
      <c r="A105" s="7" t="s">
        <v>612</v>
      </c>
      <c r="B105" s="12">
        <v>45665</v>
      </c>
      <c r="C105" s="41" t="s">
        <v>2531</v>
      </c>
      <c r="D105" s="21" t="s">
        <v>2524</v>
      </c>
      <c r="E105" s="8" t="s">
        <v>497</v>
      </c>
      <c r="F105" s="21" t="s">
        <v>2532</v>
      </c>
      <c r="G105" s="21" t="s">
        <v>2533</v>
      </c>
      <c r="H105" s="21" t="s">
        <v>499</v>
      </c>
      <c r="I105" s="10">
        <v>-8491074344187060</v>
      </c>
      <c r="J105" s="10">
        <v>-3.50024424855577E+16</v>
      </c>
      <c r="K105" s="21">
        <v>2</v>
      </c>
      <c r="L105" s="21">
        <v>2</v>
      </c>
      <c r="M105" s="21">
        <v>2</v>
      </c>
      <c r="N105" s="21">
        <v>1</v>
      </c>
      <c r="O105" s="21">
        <v>22</v>
      </c>
      <c r="P105" s="83">
        <v>45352</v>
      </c>
      <c r="Q105" s="83">
        <v>45869</v>
      </c>
      <c r="R105" s="13" t="s">
        <v>353</v>
      </c>
      <c r="S105" s="21">
        <v>22</v>
      </c>
      <c r="T105" s="84">
        <v>19</v>
      </c>
      <c r="U105" s="13">
        <f t="shared" si="14"/>
        <v>3</v>
      </c>
      <c r="V105" s="86">
        <f t="shared" si="1"/>
        <v>0.86363636363636365</v>
      </c>
      <c r="W105" s="87">
        <f t="shared" si="2"/>
        <v>20394.209437864261</v>
      </c>
      <c r="X105" s="88">
        <v>1084768</v>
      </c>
      <c r="Y105" s="271" t="s">
        <v>55</v>
      </c>
      <c r="Z105" s="89">
        <v>53.19</v>
      </c>
      <c r="AA105" s="21">
        <v>2</v>
      </c>
      <c r="AB105" s="89" t="s">
        <v>55</v>
      </c>
      <c r="AC105" s="21">
        <v>3</v>
      </c>
      <c r="AD105" s="21">
        <v>5</v>
      </c>
      <c r="AE105" s="21">
        <v>2</v>
      </c>
      <c r="AF105" s="21" t="s">
        <v>2534</v>
      </c>
      <c r="AG105" s="25" t="s">
        <v>2535</v>
      </c>
      <c r="AH105" s="25" t="s">
        <v>2536</v>
      </c>
      <c r="AI105" s="21" t="s">
        <v>2537</v>
      </c>
      <c r="AJ105" s="25" t="s">
        <v>2538</v>
      </c>
      <c r="AK105" s="21" t="s">
        <v>612</v>
      </c>
      <c r="AL105" s="90"/>
    </row>
    <row r="106" spans="1:38" ht="15.75" hidden="1" customHeight="1">
      <c r="A106" s="5" t="s">
        <v>893</v>
      </c>
      <c r="B106" s="132">
        <v>45680</v>
      </c>
      <c r="C106" s="41" t="s">
        <v>1649</v>
      </c>
      <c r="D106" s="21" t="s">
        <v>1650</v>
      </c>
      <c r="E106" s="8" t="s">
        <v>497</v>
      </c>
      <c r="F106" s="21" t="s">
        <v>698</v>
      </c>
      <c r="G106" s="21" t="s">
        <v>2539</v>
      </c>
      <c r="H106" s="90" t="s">
        <v>499</v>
      </c>
      <c r="I106" s="10">
        <v>-8500893368254680</v>
      </c>
      <c r="J106" s="10">
        <v>-3.50039258156198E+16</v>
      </c>
      <c r="K106" s="21">
        <v>2</v>
      </c>
      <c r="L106" s="21">
        <v>1</v>
      </c>
      <c r="M106" s="21">
        <v>1</v>
      </c>
      <c r="N106" s="21" t="s">
        <v>134</v>
      </c>
      <c r="O106" s="21">
        <v>15</v>
      </c>
      <c r="P106" s="83">
        <v>44895</v>
      </c>
      <c r="Q106" s="83">
        <v>45656</v>
      </c>
      <c r="R106" s="13" t="s">
        <v>353</v>
      </c>
      <c r="S106" s="21">
        <v>12</v>
      </c>
      <c r="T106" s="84">
        <v>12</v>
      </c>
      <c r="U106" s="13">
        <f t="shared" si="14"/>
        <v>0</v>
      </c>
      <c r="V106" s="86">
        <f t="shared" si="1"/>
        <v>1</v>
      </c>
      <c r="W106" s="87">
        <f t="shared" si="2"/>
        <v>0</v>
      </c>
      <c r="X106" s="88">
        <v>0</v>
      </c>
      <c r="Y106" s="271" t="s">
        <v>55</v>
      </c>
      <c r="Z106" s="89">
        <v>58.5</v>
      </c>
      <c r="AA106" s="21">
        <v>1</v>
      </c>
      <c r="AB106" s="89" t="s">
        <v>55</v>
      </c>
      <c r="AC106" s="21">
        <v>4</v>
      </c>
      <c r="AD106" s="21" t="s">
        <v>104</v>
      </c>
      <c r="AE106" s="21">
        <v>1</v>
      </c>
      <c r="AF106" s="21" t="s">
        <v>2540</v>
      </c>
      <c r="AG106" s="25" t="s">
        <v>1652</v>
      </c>
      <c r="AH106" s="25" t="s">
        <v>701</v>
      </c>
      <c r="AI106" s="21" t="s">
        <v>1478</v>
      </c>
      <c r="AJ106" s="100" t="s">
        <v>2541</v>
      </c>
      <c r="AK106" s="21" t="s">
        <v>893</v>
      </c>
      <c r="AL106" s="90"/>
    </row>
    <row r="107" spans="1:38" ht="15.75" hidden="1" customHeight="1">
      <c r="A107" s="30" t="s">
        <v>612</v>
      </c>
      <c r="B107" s="31">
        <v>45677</v>
      </c>
      <c r="C107" s="41" t="s">
        <v>1165</v>
      </c>
      <c r="D107" s="21" t="s">
        <v>1166</v>
      </c>
      <c r="E107" s="8" t="s">
        <v>79</v>
      </c>
      <c r="F107" s="21" t="s">
        <v>1087</v>
      </c>
      <c r="G107" s="21" t="s">
        <v>2542</v>
      </c>
      <c r="H107" s="21" t="s">
        <v>1168</v>
      </c>
      <c r="I107" s="10">
        <v>-8031023363862600</v>
      </c>
      <c r="J107" s="10">
        <v>-3.49105700604431E+16</v>
      </c>
      <c r="K107" s="21">
        <v>2</v>
      </c>
      <c r="L107" s="21">
        <v>1</v>
      </c>
      <c r="M107" s="21">
        <v>1</v>
      </c>
      <c r="N107" s="21">
        <v>1</v>
      </c>
      <c r="O107" s="21">
        <v>24</v>
      </c>
      <c r="P107" s="83">
        <v>44936</v>
      </c>
      <c r="Q107" s="83">
        <v>46204</v>
      </c>
      <c r="R107" s="13" t="s">
        <v>44</v>
      </c>
      <c r="S107" s="21">
        <v>24</v>
      </c>
      <c r="T107" s="84">
        <v>24</v>
      </c>
      <c r="U107" s="13">
        <f t="shared" si="14"/>
        <v>0</v>
      </c>
      <c r="V107" s="86">
        <f t="shared" si="1"/>
        <v>1</v>
      </c>
      <c r="W107" s="87">
        <f t="shared" si="2"/>
        <v>0</v>
      </c>
      <c r="X107" s="88">
        <v>0</v>
      </c>
      <c r="Y107" s="271" t="s">
        <v>55</v>
      </c>
      <c r="Z107" s="89">
        <v>50.76</v>
      </c>
      <c r="AA107" s="21">
        <v>2</v>
      </c>
      <c r="AB107" s="89" t="s">
        <v>55</v>
      </c>
      <c r="AC107" s="21">
        <v>12</v>
      </c>
      <c r="AD107" s="21">
        <v>2</v>
      </c>
      <c r="AE107" s="21">
        <v>1</v>
      </c>
      <c r="AF107" s="21" t="s">
        <v>55</v>
      </c>
      <c r="AG107" s="25" t="s">
        <v>1170</v>
      </c>
      <c r="AH107" s="25" t="s">
        <v>1171</v>
      </c>
      <c r="AI107" s="21" t="s">
        <v>55</v>
      </c>
      <c r="AJ107" s="25" t="s">
        <v>2543</v>
      </c>
      <c r="AK107" s="21" t="s">
        <v>612</v>
      </c>
      <c r="AL107" s="90"/>
    </row>
    <row r="108" spans="1:38" ht="15.75" hidden="1" customHeight="1">
      <c r="A108" s="7" t="s">
        <v>893</v>
      </c>
      <c r="B108" s="12">
        <v>45678</v>
      </c>
      <c r="C108" s="41" t="s">
        <v>2544</v>
      </c>
      <c r="D108" s="21" t="s">
        <v>2545</v>
      </c>
      <c r="E108" s="8" t="s">
        <v>79</v>
      </c>
      <c r="F108" s="21" t="s">
        <v>339</v>
      </c>
      <c r="G108" s="21" t="s">
        <v>2546</v>
      </c>
      <c r="H108" s="21" t="s">
        <v>2547</v>
      </c>
      <c r="I108" s="10" t="s">
        <v>2548</v>
      </c>
      <c r="J108" s="105" t="s">
        <v>2549</v>
      </c>
      <c r="K108" s="21">
        <v>2</v>
      </c>
      <c r="L108" s="21">
        <v>1</v>
      </c>
      <c r="M108" s="21">
        <v>1</v>
      </c>
      <c r="N108" s="21">
        <v>1</v>
      </c>
      <c r="O108" s="21">
        <v>84</v>
      </c>
      <c r="P108" s="83">
        <v>42339</v>
      </c>
      <c r="Q108" s="83">
        <v>43435</v>
      </c>
      <c r="R108" s="13" t="s">
        <v>353</v>
      </c>
      <c r="S108" s="21">
        <v>84</v>
      </c>
      <c r="T108" s="84">
        <v>83</v>
      </c>
      <c r="U108" s="13">
        <f t="shared" si="14"/>
        <v>1</v>
      </c>
      <c r="V108" s="86">
        <f t="shared" si="1"/>
        <v>0.98809523809523814</v>
      </c>
      <c r="W108" s="87">
        <f t="shared" si="2"/>
        <v>7513.9664804469276</v>
      </c>
      <c r="X108" s="88">
        <v>538000</v>
      </c>
      <c r="Y108" s="271" t="s">
        <v>55</v>
      </c>
      <c r="Z108" s="89">
        <v>71.599999999999994</v>
      </c>
      <c r="AA108" s="21">
        <v>1</v>
      </c>
      <c r="AB108" s="89" t="s">
        <v>55</v>
      </c>
      <c r="AC108" s="21">
        <v>21</v>
      </c>
      <c r="AD108" s="21">
        <v>4</v>
      </c>
      <c r="AE108" s="21">
        <v>1</v>
      </c>
      <c r="AF108" s="21" t="s">
        <v>2550</v>
      </c>
      <c r="AG108" s="25" t="s">
        <v>2551</v>
      </c>
      <c r="AH108" s="25" t="s">
        <v>2552</v>
      </c>
      <c r="AI108" s="21" t="s">
        <v>2553</v>
      </c>
      <c r="AJ108" s="25" t="s">
        <v>2554</v>
      </c>
      <c r="AK108" s="21" t="s">
        <v>893</v>
      </c>
      <c r="AL108" s="90"/>
    </row>
    <row r="109" spans="1:38" ht="15.75" hidden="1" customHeight="1">
      <c r="A109" s="7" t="s">
        <v>893</v>
      </c>
      <c r="B109" s="12">
        <v>45680</v>
      </c>
      <c r="C109" s="41" t="s">
        <v>2555</v>
      </c>
      <c r="D109" s="21" t="s">
        <v>2545</v>
      </c>
      <c r="E109" s="8" t="s">
        <v>79</v>
      </c>
      <c r="F109" s="21" t="s">
        <v>1329</v>
      </c>
      <c r="G109" s="21" t="s">
        <v>2556</v>
      </c>
      <c r="H109" s="21" t="s">
        <v>2557</v>
      </c>
      <c r="I109" s="10">
        <v>-8029170000000000</v>
      </c>
      <c r="J109" s="10">
        <v>-3.49167167615002E+16</v>
      </c>
      <c r="K109" s="21">
        <v>2</v>
      </c>
      <c r="L109" s="21">
        <v>1</v>
      </c>
      <c r="M109" s="21">
        <v>1</v>
      </c>
      <c r="N109" s="21">
        <v>1</v>
      </c>
      <c r="O109" s="21">
        <v>72</v>
      </c>
      <c r="P109" s="83">
        <v>41730</v>
      </c>
      <c r="Q109" s="83">
        <v>43250</v>
      </c>
      <c r="R109" s="13" t="s">
        <v>44</v>
      </c>
      <c r="S109" s="21">
        <v>72</v>
      </c>
      <c r="T109" s="84">
        <v>68</v>
      </c>
      <c r="U109" s="13">
        <f t="shared" si="14"/>
        <v>4</v>
      </c>
      <c r="V109" s="86">
        <f t="shared" si="1"/>
        <v>0.94444444444444442</v>
      </c>
      <c r="W109" s="87">
        <f t="shared" si="2"/>
        <v>8396.3686481303939</v>
      </c>
      <c r="X109" s="88">
        <v>350296.5</v>
      </c>
      <c r="Y109" s="271">
        <v>333528.46000000002</v>
      </c>
      <c r="Z109" s="89">
        <v>41.72</v>
      </c>
      <c r="AA109" s="21">
        <v>1</v>
      </c>
      <c r="AB109" s="89" t="s">
        <v>55</v>
      </c>
      <c r="AC109" s="21">
        <v>18</v>
      </c>
      <c r="AD109" s="21">
        <v>4</v>
      </c>
      <c r="AE109" s="21">
        <v>1</v>
      </c>
      <c r="AF109" s="21" t="s">
        <v>2558</v>
      </c>
      <c r="AG109" s="25" t="s">
        <v>890</v>
      </c>
      <c r="AH109" s="25" t="s">
        <v>1967</v>
      </c>
      <c r="AI109" s="21" t="s">
        <v>55</v>
      </c>
      <c r="AJ109" s="25" t="s">
        <v>2559</v>
      </c>
      <c r="AK109" s="21" t="s">
        <v>893</v>
      </c>
      <c r="AL109" s="90"/>
    </row>
    <row r="110" spans="1:38" ht="15.75" hidden="1" customHeight="1">
      <c r="A110" s="30" t="s">
        <v>893</v>
      </c>
      <c r="B110" s="31">
        <v>45678</v>
      </c>
      <c r="C110" s="41" t="s">
        <v>2560</v>
      </c>
      <c r="D110" s="21" t="s">
        <v>2561</v>
      </c>
      <c r="E110" s="8" t="s">
        <v>79</v>
      </c>
      <c r="F110" s="21" t="s">
        <v>80</v>
      </c>
      <c r="G110" s="21" t="s">
        <v>2562</v>
      </c>
      <c r="H110" s="21" t="s">
        <v>2563</v>
      </c>
      <c r="I110" s="10" t="s">
        <v>2564</v>
      </c>
      <c r="J110" s="10" t="s">
        <v>2565</v>
      </c>
      <c r="K110" s="21">
        <v>2</v>
      </c>
      <c r="L110" s="21">
        <v>1</v>
      </c>
      <c r="M110" s="21">
        <v>1</v>
      </c>
      <c r="N110" s="21">
        <v>1</v>
      </c>
      <c r="O110" s="21">
        <v>60</v>
      </c>
      <c r="P110" s="83">
        <v>42795</v>
      </c>
      <c r="Q110" s="83">
        <v>44591</v>
      </c>
      <c r="R110" s="13" t="s">
        <v>44</v>
      </c>
      <c r="S110" s="21">
        <v>60</v>
      </c>
      <c r="T110" s="84">
        <v>60</v>
      </c>
      <c r="U110" s="13">
        <f t="shared" si="14"/>
        <v>0</v>
      </c>
      <c r="V110" s="86">
        <f t="shared" si="1"/>
        <v>1</v>
      </c>
      <c r="W110" s="87">
        <f t="shared" si="2"/>
        <v>7364.0625</v>
      </c>
      <c r="X110" s="88">
        <v>353475</v>
      </c>
      <c r="Y110" s="271" t="s">
        <v>55</v>
      </c>
      <c r="Z110" s="89">
        <v>48</v>
      </c>
      <c r="AA110" s="21">
        <v>2</v>
      </c>
      <c r="AB110" s="89" t="s">
        <v>55</v>
      </c>
      <c r="AC110" s="21">
        <v>15</v>
      </c>
      <c r="AD110" s="21">
        <v>4</v>
      </c>
      <c r="AE110" s="21">
        <v>1</v>
      </c>
      <c r="AF110" s="21" t="s">
        <v>2566</v>
      </c>
      <c r="AG110" s="25" t="s">
        <v>2567</v>
      </c>
      <c r="AH110" s="25" t="s">
        <v>2568</v>
      </c>
      <c r="AI110" s="21" t="s">
        <v>55</v>
      </c>
      <c r="AJ110" s="25" t="s">
        <v>2569</v>
      </c>
      <c r="AK110" s="21" t="s">
        <v>893</v>
      </c>
      <c r="AL110" s="90"/>
    </row>
    <row r="111" spans="1:38" ht="15.75" hidden="1" customHeight="1">
      <c r="A111" s="7" t="s">
        <v>612</v>
      </c>
      <c r="B111" s="12">
        <v>45677</v>
      </c>
      <c r="C111" s="41" t="s">
        <v>2570</v>
      </c>
      <c r="D111" s="21" t="s">
        <v>1232</v>
      </c>
      <c r="E111" s="8" t="s">
        <v>653</v>
      </c>
      <c r="F111" s="21" t="s">
        <v>1233</v>
      </c>
      <c r="G111" s="21" t="s">
        <v>2571</v>
      </c>
      <c r="H111" s="21" t="s">
        <v>656</v>
      </c>
      <c r="I111" s="10">
        <v>-8737942308635420</v>
      </c>
      <c r="J111" s="105">
        <v>-3.5088186489029E+16</v>
      </c>
      <c r="K111" s="21">
        <v>2</v>
      </c>
      <c r="L111" s="21">
        <v>0</v>
      </c>
      <c r="M111" s="21">
        <v>1</v>
      </c>
      <c r="N111" s="21">
        <v>1</v>
      </c>
      <c r="O111" s="21">
        <v>4</v>
      </c>
      <c r="P111" s="83">
        <v>44362</v>
      </c>
      <c r="Q111" s="83">
        <v>45536</v>
      </c>
      <c r="R111" s="13" t="s">
        <v>54</v>
      </c>
      <c r="S111" s="21">
        <v>4</v>
      </c>
      <c r="T111" s="84">
        <v>0</v>
      </c>
      <c r="U111" s="13">
        <f t="shared" si="14"/>
        <v>4</v>
      </c>
      <c r="V111" s="86">
        <f t="shared" si="1"/>
        <v>0</v>
      </c>
      <c r="W111" s="87">
        <f t="shared" si="2"/>
        <v>14435.256962388747</v>
      </c>
      <c r="X111" s="88">
        <v>1005560</v>
      </c>
      <c r="Y111" s="271" t="s">
        <v>55</v>
      </c>
      <c r="Z111" s="89">
        <v>69.66</v>
      </c>
      <c r="AA111" s="21">
        <v>1</v>
      </c>
      <c r="AB111" s="89" t="s">
        <v>55</v>
      </c>
      <c r="AC111" s="21">
        <v>4</v>
      </c>
      <c r="AD111" s="21" t="s">
        <v>104</v>
      </c>
      <c r="AE111" s="21">
        <v>1</v>
      </c>
      <c r="AF111" s="21" t="s">
        <v>2572</v>
      </c>
      <c r="AG111" s="25" t="s">
        <v>1236</v>
      </c>
      <c r="AH111" s="25" t="s">
        <v>1237</v>
      </c>
      <c r="AI111" s="21" t="s">
        <v>1238</v>
      </c>
      <c r="AJ111" s="25" t="s">
        <v>2573</v>
      </c>
      <c r="AK111" s="21" t="s">
        <v>612</v>
      </c>
      <c r="AL111" s="90"/>
    </row>
    <row r="112" spans="1:38" ht="15.75" hidden="1" customHeight="1">
      <c r="A112" s="30" t="s">
        <v>37</v>
      </c>
      <c r="B112" s="31">
        <v>45681</v>
      </c>
      <c r="C112" s="41" t="s">
        <v>2574</v>
      </c>
      <c r="D112" s="21" t="s">
        <v>2575</v>
      </c>
      <c r="E112" s="8" t="s">
        <v>79</v>
      </c>
      <c r="F112" s="21" t="s">
        <v>1417</v>
      </c>
      <c r="G112" s="21" t="s">
        <v>2576</v>
      </c>
      <c r="H112" s="21" t="s">
        <v>2577</v>
      </c>
      <c r="I112" s="10">
        <v>-8057268891531980</v>
      </c>
      <c r="J112" s="10">
        <v>-3.48909930153422E+16</v>
      </c>
      <c r="K112" s="21">
        <v>2</v>
      </c>
      <c r="L112" s="21">
        <v>0</v>
      </c>
      <c r="M112" s="21">
        <v>1</v>
      </c>
      <c r="N112" s="21">
        <v>1</v>
      </c>
      <c r="O112" s="21">
        <v>75</v>
      </c>
      <c r="P112" s="91">
        <v>42887</v>
      </c>
      <c r="Q112" s="91">
        <v>43831</v>
      </c>
      <c r="R112" s="13" t="s">
        <v>44</v>
      </c>
      <c r="S112" s="21">
        <v>75</v>
      </c>
      <c r="T112" s="84">
        <v>75</v>
      </c>
      <c r="U112" s="13">
        <f t="shared" si="14"/>
        <v>0</v>
      </c>
      <c r="V112" s="86">
        <f t="shared" si="1"/>
        <v>1</v>
      </c>
      <c r="W112" s="87">
        <f t="shared" si="2"/>
        <v>7223.1833910034602</v>
      </c>
      <c r="X112" s="88">
        <v>334000</v>
      </c>
      <c r="Y112" s="271" t="s">
        <v>55</v>
      </c>
      <c r="Z112" s="89">
        <v>46.24</v>
      </c>
      <c r="AA112" s="21">
        <v>2</v>
      </c>
      <c r="AB112" s="89" t="s">
        <v>55</v>
      </c>
      <c r="AC112" s="21">
        <v>11</v>
      </c>
      <c r="AD112" s="21">
        <v>7</v>
      </c>
      <c r="AE112" s="21">
        <v>1</v>
      </c>
      <c r="AF112" s="21" t="s">
        <v>2578</v>
      </c>
      <c r="AG112" s="25" t="s">
        <v>2579</v>
      </c>
      <c r="AH112" s="25" t="s">
        <v>2580</v>
      </c>
      <c r="AI112" s="21" t="s">
        <v>55</v>
      </c>
      <c r="AJ112" s="104" t="s">
        <v>2581</v>
      </c>
      <c r="AK112" s="21" t="s">
        <v>37</v>
      </c>
      <c r="AL112" s="90"/>
    </row>
    <row r="113" spans="1:38" ht="15.75" hidden="1" customHeight="1">
      <c r="A113" s="30" t="s">
        <v>37</v>
      </c>
      <c r="B113" s="31">
        <v>45681</v>
      </c>
      <c r="C113" s="41" t="s">
        <v>2582</v>
      </c>
      <c r="D113" s="21" t="s">
        <v>2575</v>
      </c>
      <c r="E113" s="8" t="s">
        <v>79</v>
      </c>
      <c r="F113" s="21" t="s">
        <v>1104</v>
      </c>
      <c r="G113" s="21" t="s">
        <v>2583</v>
      </c>
      <c r="H113" s="21" t="s">
        <v>2584</v>
      </c>
      <c r="I113" s="10">
        <v>-8048307278951070</v>
      </c>
      <c r="J113" s="10">
        <v>-3.49111940711644E+16</v>
      </c>
      <c r="K113" s="21">
        <v>2</v>
      </c>
      <c r="L113" s="21">
        <v>1</v>
      </c>
      <c r="M113" s="21">
        <v>1</v>
      </c>
      <c r="N113" s="21">
        <v>1</v>
      </c>
      <c r="O113" s="21">
        <v>48</v>
      </c>
      <c r="P113" s="83">
        <v>41000</v>
      </c>
      <c r="Q113" s="83">
        <v>42034</v>
      </c>
      <c r="R113" s="13" t="s">
        <v>44</v>
      </c>
      <c r="S113" s="21">
        <v>48</v>
      </c>
      <c r="T113" s="84">
        <v>48</v>
      </c>
      <c r="U113" s="13">
        <f t="shared" si="14"/>
        <v>0</v>
      </c>
      <c r="V113" s="86">
        <f t="shared" si="1"/>
        <v>1</v>
      </c>
      <c r="W113" s="87">
        <f t="shared" si="2"/>
        <v>0</v>
      </c>
      <c r="X113" s="88">
        <v>0</v>
      </c>
      <c r="Y113" s="271" t="s">
        <v>55</v>
      </c>
      <c r="Z113" s="89">
        <v>68.41</v>
      </c>
      <c r="AA113" s="21">
        <v>2</v>
      </c>
      <c r="AB113" s="89" t="s">
        <v>55</v>
      </c>
      <c r="AC113" s="21">
        <v>12</v>
      </c>
      <c r="AD113" s="21">
        <v>4</v>
      </c>
      <c r="AE113" s="21">
        <v>1</v>
      </c>
      <c r="AF113" s="21" t="s">
        <v>2024</v>
      </c>
      <c r="AG113" s="25" t="s">
        <v>2585</v>
      </c>
      <c r="AH113" s="25" t="s">
        <v>2586</v>
      </c>
      <c r="AI113" s="21" t="s">
        <v>55</v>
      </c>
      <c r="AJ113" s="25" t="s">
        <v>49</v>
      </c>
      <c r="AK113" s="21" t="s">
        <v>37</v>
      </c>
      <c r="AL113" s="90"/>
    </row>
    <row r="114" spans="1:38" ht="15.75" hidden="1" customHeight="1">
      <c r="A114" s="30" t="s">
        <v>612</v>
      </c>
      <c r="B114" s="31">
        <v>45665</v>
      </c>
      <c r="C114" s="41" t="s">
        <v>2587</v>
      </c>
      <c r="D114" s="21" t="s">
        <v>2588</v>
      </c>
      <c r="E114" s="8" t="s">
        <v>92</v>
      </c>
      <c r="F114" s="21" t="s">
        <v>784</v>
      </c>
      <c r="G114" s="21" t="s">
        <v>2589</v>
      </c>
      <c r="H114" s="21" t="s">
        <v>2590</v>
      </c>
      <c r="I114" s="10">
        <v>-8191590000000000</v>
      </c>
      <c r="J114" s="10">
        <v>-3.49264535386288E+16</v>
      </c>
      <c r="K114" s="21">
        <v>2</v>
      </c>
      <c r="L114" s="21">
        <v>1</v>
      </c>
      <c r="M114" s="21">
        <v>1</v>
      </c>
      <c r="N114" s="21">
        <v>1</v>
      </c>
      <c r="O114" s="21">
        <v>56</v>
      </c>
      <c r="P114" s="83">
        <v>41913</v>
      </c>
      <c r="Q114" s="83">
        <v>43799</v>
      </c>
      <c r="R114" s="13" t="s">
        <v>44</v>
      </c>
      <c r="S114" s="21">
        <v>56</v>
      </c>
      <c r="T114" s="84">
        <v>56</v>
      </c>
      <c r="U114" s="13">
        <f t="shared" si="14"/>
        <v>0</v>
      </c>
      <c r="V114" s="86">
        <f t="shared" si="1"/>
        <v>1</v>
      </c>
      <c r="W114" s="87">
        <f t="shared" si="2"/>
        <v>6583.333333333333</v>
      </c>
      <c r="X114" s="88">
        <v>395000</v>
      </c>
      <c r="Y114" s="271" t="s">
        <v>55</v>
      </c>
      <c r="Z114" s="89">
        <v>60</v>
      </c>
      <c r="AA114" s="21">
        <v>2</v>
      </c>
      <c r="AB114" s="89" t="s">
        <v>55</v>
      </c>
      <c r="AC114" s="21">
        <v>14</v>
      </c>
      <c r="AD114" s="21">
        <v>4</v>
      </c>
      <c r="AE114" s="21">
        <v>1</v>
      </c>
      <c r="AF114" s="21" t="s">
        <v>2591</v>
      </c>
      <c r="AG114" s="25" t="s">
        <v>2592</v>
      </c>
      <c r="AH114" s="25" t="s">
        <v>2593</v>
      </c>
      <c r="AI114" s="21" t="s">
        <v>55</v>
      </c>
      <c r="AJ114" s="25" t="s">
        <v>2594</v>
      </c>
      <c r="AK114" s="21" t="s">
        <v>612</v>
      </c>
      <c r="AL114" s="90"/>
    </row>
    <row r="115" spans="1:38" ht="15.75" hidden="1" customHeight="1">
      <c r="A115" s="59" t="s">
        <v>612</v>
      </c>
      <c r="B115" s="60">
        <v>45686</v>
      </c>
      <c r="C115" s="107" t="s">
        <v>2595</v>
      </c>
      <c r="D115" s="21" t="s">
        <v>2596</v>
      </c>
      <c r="E115" s="8" t="s">
        <v>92</v>
      </c>
      <c r="F115" s="21" t="s">
        <v>266</v>
      </c>
      <c r="G115" s="21" t="s">
        <v>2597</v>
      </c>
      <c r="H115" s="21" t="s">
        <v>2598</v>
      </c>
      <c r="I115" s="10">
        <v>-8215921965828380</v>
      </c>
      <c r="J115" s="10">
        <v>-3.49234909153422E+16</v>
      </c>
      <c r="K115" s="21">
        <v>2</v>
      </c>
      <c r="L115" s="21">
        <v>1</v>
      </c>
      <c r="M115" s="21">
        <v>1</v>
      </c>
      <c r="N115" s="21">
        <v>1</v>
      </c>
      <c r="O115" s="21">
        <v>66</v>
      </c>
      <c r="P115" s="83">
        <v>44197</v>
      </c>
      <c r="Q115" s="83">
        <v>45931</v>
      </c>
      <c r="R115" s="13" t="s">
        <v>2599</v>
      </c>
      <c r="S115" s="21">
        <v>66</v>
      </c>
      <c r="T115" s="84">
        <v>4</v>
      </c>
      <c r="U115" s="13">
        <f t="shared" si="14"/>
        <v>62</v>
      </c>
      <c r="V115" s="86">
        <f t="shared" si="1"/>
        <v>6.0606060606060608E-2</v>
      </c>
      <c r="W115" s="87">
        <f t="shared" si="2"/>
        <v>4729.522184300341</v>
      </c>
      <c r="X115" s="88">
        <v>277150</v>
      </c>
      <c r="Y115" s="271" t="s">
        <v>55</v>
      </c>
      <c r="Z115" s="89">
        <v>58.6</v>
      </c>
      <c r="AA115" s="21">
        <v>3</v>
      </c>
      <c r="AB115" s="89" t="s">
        <v>55</v>
      </c>
      <c r="AC115" s="21">
        <v>22</v>
      </c>
      <c r="AD115" s="21">
        <v>3</v>
      </c>
      <c r="AE115" s="21">
        <v>1</v>
      </c>
      <c r="AF115" s="21" t="s">
        <v>2600</v>
      </c>
      <c r="AG115" s="25" t="s">
        <v>2601</v>
      </c>
      <c r="AH115" s="25" t="s">
        <v>2602</v>
      </c>
      <c r="AI115" s="21" t="s">
        <v>55</v>
      </c>
      <c r="AJ115" s="25" t="s">
        <v>2603</v>
      </c>
      <c r="AK115" s="21"/>
      <c r="AL115" s="90"/>
    </row>
    <row r="116" spans="1:38" ht="15.75" hidden="1" customHeight="1">
      <c r="A116" s="7" t="s">
        <v>76</v>
      </c>
      <c r="B116" s="12">
        <v>45681</v>
      </c>
      <c r="C116" s="41" t="s">
        <v>2604</v>
      </c>
      <c r="D116" s="21" t="s">
        <v>2605</v>
      </c>
      <c r="E116" s="8" t="s">
        <v>653</v>
      </c>
      <c r="F116" s="21" t="s">
        <v>654</v>
      </c>
      <c r="G116" s="21" t="s">
        <v>2606</v>
      </c>
      <c r="H116" s="21" t="s">
        <v>707</v>
      </c>
      <c r="I116" s="10">
        <v>-8754295578117300</v>
      </c>
      <c r="J116" s="105">
        <v>-3.50938382240549E+16</v>
      </c>
      <c r="K116" s="21">
        <v>2</v>
      </c>
      <c r="L116" s="21">
        <v>1</v>
      </c>
      <c r="M116" s="21">
        <v>1</v>
      </c>
      <c r="N116" s="21" t="s">
        <v>239</v>
      </c>
      <c r="O116" s="21">
        <v>64</v>
      </c>
      <c r="P116" s="83">
        <v>44956</v>
      </c>
      <c r="Q116" s="83">
        <v>45992</v>
      </c>
      <c r="R116" s="13" t="s">
        <v>54</v>
      </c>
      <c r="S116" s="21">
        <v>66</v>
      </c>
      <c r="T116" s="84">
        <v>41</v>
      </c>
      <c r="U116" s="13">
        <f t="shared" ref="U116:U117" si="15">SUM(S116-T116)</f>
        <v>25</v>
      </c>
      <c r="V116" s="86">
        <f t="shared" si="1"/>
        <v>0.62121212121212122</v>
      </c>
      <c r="W116" s="87">
        <f t="shared" si="2"/>
        <v>9117.1760887205837</v>
      </c>
      <c r="X116" s="88">
        <v>674124</v>
      </c>
      <c r="Y116" s="271" t="s">
        <v>55</v>
      </c>
      <c r="Z116" s="89">
        <v>73.94</v>
      </c>
      <c r="AA116" s="21">
        <v>2</v>
      </c>
      <c r="AB116" s="89" t="s">
        <v>55</v>
      </c>
      <c r="AC116" s="21">
        <v>6</v>
      </c>
      <c r="AD116" s="21">
        <v>16</v>
      </c>
      <c r="AE116" s="21">
        <v>2</v>
      </c>
      <c r="AF116" s="21" t="s">
        <v>2607</v>
      </c>
      <c r="AG116" s="25" t="s">
        <v>2608</v>
      </c>
      <c r="AH116" s="25" t="s">
        <v>2609</v>
      </c>
      <c r="AI116" s="21" t="s">
        <v>2610</v>
      </c>
      <c r="AJ116" s="25" t="s">
        <v>2611</v>
      </c>
      <c r="AK116" s="21" t="s">
        <v>76</v>
      </c>
      <c r="AL116" s="90"/>
    </row>
    <row r="117" spans="1:38" ht="15.75" hidden="1" customHeight="1">
      <c r="A117" s="64" t="s">
        <v>612</v>
      </c>
      <c r="B117" s="12">
        <v>45677</v>
      </c>
      <c r="C117" s="41" t="s">
        <v>792</v>
      </c>
      <c r="D117" s="21" t="s">
        <v>793</v>
      </c>
      <c r="E117" s="8" t="s">
        <v>653</v>
      </c>
      <c r="F117" s="21" t="s">
        <v>654</v>
      </c>
      <c r="G117" s="21" t="s">
        <v>794</v>
      </c>
      <c r="H117" s="21" t="s">
        <v>656</v>
      </c>
      <c r="I117" s="10" t="s">
        <v>795</v>
      </c>
      <c r="J117" s="105" t="s">
        <v>796</v>
      </c>
      <c r="K117" s="21">
        <v>2</v>
      </c>
      <c r="L117" s="21">
        <v>0</v>
      </c>
      <c r="M117" s="21">
        <v>1</v>
      </c>
      <c r="N117" s="21" t="s">
        <v>239</v>
      </c>
      <c r="O117" s="21">
        <v>24</v>
      </c>
      <c r="P117" s="83">
        <v>45261</v>
      </c>
      <c r="Q117" s="83">
        <v>46357</v>
      </c>
      <c r="R117" s="13" t="s">
        <v>85</v>
      </c>
      <c r="S117" s="21">
        <v>7</v>
      </c>
      <c r="T117" s="84">
        <v>3</v>
      </c>
      <c r="U117" s="13">
        <f t="shared" si="15"/>
        <v>4</v>
      </c>
      <c r="V117" s="86">
        <f t="shared" si="1"/>
        <v>0.42857142857142855</v>
      </c>
      <c r="W117" s="87">
        <f t="shared" si="2"/>
        <v>6889.7317800054179</v>
      </c>
      <c r="X117" s="88">
        <v>762900</v>
      </c>
      <c r="Y117" s="271" t="s">
        <v>55</v>
      </c>
      <c r="Z117" s="89">
        <v>110.73</v>
      </c>
      <c r="AA117" s="21">
        <v>1</v>
      </c>
      <c r="AB117" s="89" t="s">
        <v>55</v>
      </c>
      <c r="AC117" s="21">
        <v>4</v>
      </c>
      <c r="AD117" s="21" t="s">
        <v>104</v>
      </c>
      <c r="AE117" s="21">
        <v>1</v>
      </c>
      <c r="AF117" s="21" t="s">
        <v>2612</v>
      </c>
      <c r="AG117" s="25" t="s">
        <v>798</v>
      </c>
      <c r="AH117" s="25" t="s">
        <v>799</v>
      </c>
      <c r="AI117" s="21" t="s">
        <v>55</v>
      </c>
      <c r="AJ117" s="25" t="s">
        <v>2613</v>
      </c>
      <c r="AK117" s="21" t="s">
        <v>612</v>
      </c>
      <c r="AL117" s="90"/>
    </row>
    <row r="118" spans="1:38" ht="15.75" hidden="1" customHeight="1">
      <c r="A118" s="7" t="s">
        <v>612</v>
      </c>
      <c r="B118" s="12">
        <v>45681</v>
      </c>
      <c r="C118" s="41" t="s">
        <v>2614</v>
      </c>
      <c r="D118" s="21" t="s">
        <v>2615</v>
      </c>
      <c r="E118" s="8" t="s">
        <v>79</v>
      </c>
      <c r="F118" s="21" t="s">
        <v>2616</v>
      </c>
      <c r="G118" s="21" t="s">
        <v>2617</v>
      </c>
      <c r="H118" s="21" t="s">
        <v>2618</v>
      </c>
      <c r="I118" s="10">
        <v>-8043187427203150</v>
      </c>
      <c r="J118" s="10">
        <v>-3.49381666003433E+16</v>
      </c>
      <c r="K118" s="21">
        <v>2</v>
      </c>
      <c r="L118" s="21">
        <v>1</v>
      </c>
      <c r="M118" s="21">
        <v>1</v>
      </c>
      <c r="N118" s="21">
        <v>1</v>
      </c>
      <c r="O118" s="21">
        <v>12</v>
      </c>
      <c r="P118" s="83">
        <v>45108</v>
      </c>
      <c r="Q118" s="83">
        <v>46082</v>
      </c>
      <c r="R118" s="13" t="s">
        <v>85</v>
      </c>
      <c r="S118" s="21">
        <v>12</v>
      </c>
      <c r="T118" s="84">
        <v>4</v>
      </c>
      <c r="U118" s="13">
        <f t="shared" ref="U118:U124" si="16">S118-T118</f>
        <v>8</v>
      </c>
      <c r="V118" s="86">
        <f t="shared" si="1"/>
        <v>0.33333333333333331</v>
      </c>
      <c r="W118" s="87">
        <f t="shared" si="2"/>
        <v>5584.1584158415844</v>
      </c>
      <c r="X118" s="88">
        <v>282000</v>
      </c>
      <c r="Y118" s="271" t="s">
        <v>55</v>
      </c>
      <c r="Z118" s="89">
        <v>50.5</v>
      </c>
      <c r="AA118" s="26" t="s">
        <v>55</v>
      </c>
      <c r="AB118" s="89" t="s">
        <v>55</v>
      </c>
      <c r="AC118" s="21">
        <v>3</v>
      </c>
      <c r="AD118" s="21">
        <v>4</v>
      </c>
      <c r="AE118" s="21">
        <v>1</v>
      </c>
      <c r="AF118" s="21" t="s">
        <v>2619</v>
      </c>
      <c r="AG118" s="25" t="s">
        <v>2098</v>
      </c>
      <c r="AH118" s="25" t="s">
        <v>2620</v>
      </c>
      <c r="AI118" s="21" t="s">
        <v>790</v>
      </c>
      <c r="AJ118" s="25" t="s">
        <v>1669</v>
      </c>
      <c r="AK118" s="21" t="s">
        <v>612</v>
      </c>
      <c r="AL118" s="90"/>
    </row>
    <row r="119" spans="1:38" ht="15.75" hidden="1" customHeight="1">
      <c r="A119" s="7" t="s">
        <v>76</v>
      </c>
      <c r="B119" s="12">
        <v>45681</v>
      </c>
      <c r="C119" s="41" t="s">
        <v>2621</v>
      </c>
      <c r="D119" s="21" t="s">
        <v>2622</v>
      </c>
      <c r="E119" s="8" t="s">
        <v>79</v>
      </c>
      <c r="F119" s="21" t="s">
        <v>879</v>
      </c>
      <c r="G119" s="21" t="s">
        <v>2623</v>
      </c>
      <c r="H119" s="21" t="s">
        <v>881</v>
      </c>
      <c r="I119" s="10" t="s">
        <v>2624</v>
      </c>
      <c r="J119" s="105" t="s">
        <v>2625</v>
      </c>
      <c r="K119" s="21">
        <v>2</v>
      </c>
      <c r="L119" s="21">
        <v>1</v>
      </c>
      <c r="M119" s="21">
        <v>1</v>
      </c>
      <c r="N119" s="21">
        <v>1</v>
      </c>
      <c r="O119" s="21">
        <v>30</v>
      </c>
      <c r="P119" s="83">
        <v>45254</v>
      </c>
      <c r="Q119" s="83">
        <v>46264</v>
      </c>
      <c r="R119" s="13" t="s">
        <v>353</v>
      </c>
      <c r="S119" s="21">
        <v>30</v>
      </c>
      <c r="T119" s="84">
        <v>7</v>
      </c>
      <c r="U119" s="13">
        <f t="shared" si="16"/>
        <v>23</v>
      </c>
      <c r="V119" s="86">
        <f t="shared" si="1"/>
        <v>0.23333333333333334</v>
      </c>
      <c r="W119" s="87">
        <f t="shared" si="2"/>
        <v>11879.175143090763</v>
      </c>
      <c r="X119" s="88">
        <v>726411.56</v>
      </c>
      <c r="Y119" s="271" t="s">
        <v>55</v>
      </c>
      <c r="Z119" s="89">
        <v>61.15</v>
      </c>
      <c r="AA119" s="21">
        <v>2</v>
      </c>
      <c r="AB119" s="89" t="s">
        <v>55</v>
      </c>
      <c r="AC119" s="21">
        <v>10</v>
      </c>
      <c r="AD119" s="21">
        <v>3</v>
      </c>
      <c r="AE119" s="21">
        <v>1</v>
      </c>
      <c r="AF119" s="21" t="s">
        <v>2626</v>
      </c>
      <c r="AG119" s="25" t="s">
        <v>2627</v>
      </c>
      <c r="AH119" s="25" t="s">
        <v>2628</v>
      </c>
      <c r="AI119" s="21" t="s">
        <v>55</v>
      </c>
      <c r="AJ119" s="25" t="s">
        <v>2629</v>
      </c>
      <c r="AK119" s="21" t="s">
        <v>76</v>
      </c>
      <c r="AL119" s="90"/>
    </row>
    <row r="120" spans="1:38" ht="15.75" hidden="1" customHeight="1">
      <c r="A120" s="30" t="s">
        <v>612</v>
      </c>
      <c r="B120" s="31">
        <v>45672</v>
      </c>
      <c r="C120" s="41" t="s">
        <v>2630</v>
      </c>
      <c r="D120" s="21" t="s">
        <v>2631</v>
      </c>
      <c r="E120" s="8" t="s">
        <v>79</v>
      </c>
      <c r="F120" s="21" t="s">
        <v>688</v>
      </c>
      <c r="G120" s="21" t="s">
        <v>2632</v>
      </c>
      <c r="H120" s="21" t="s">
        <v>2633</v>
      </c>
      <c r="I120" s="10">
        <v>-8117305519825800</v>
      </c>
      <c r="J120" s="10">
        <v>-3.48991848711644E+16</v>
      </c>
      <c r="K120" s="21">
        <v>2</v>
      </c>
      <c r="L120" s="21">
        <v>0</v>
      </c>
      <c r="M120" s="21">
        <v>2</v>
      </c>
      <c r="N120" s="21">
        <v>1</v>
      </c>
      <c r="O120" s="21">
        <v>108</v>
      </c>
      <c r="P120" s="83">
        <v>44378</v>
      </c>
      <c r="Q120" s="83" t="s">
        <v>2634</v>
      </c>
      <c r="R120" s="13" t="s">
        <v>44</v>
      </c>
      <c r="S120" s="21">
        <v>108</v>
      </c>
      <c r="T120" s="84">
        <v>108</v>
      </c>
      <c r="U120" s="13">
        <f t="shared" si="16"/>
        <v>0</v>
      </c>
      <c r="V120" s="86">
        <f t="shared" si="1"/>
        <v>1</v>
      </c>
      <c r="W120" s="87">
        <f t="shared" si="2"/>
        <v>6153.8461538461543</v>
      </c>
      <c r="X120" s="88">
        <v>400000</v>
      </c>
      <c r="Y120" s="271" t="s">
        <v>55</v>
      </c>
      <c r="Z120" s="89">
        <v>65</v>
      </c>
      <c r="AA120" s="21">
        <v>2</v>
      </c>
      <c r="AB120" s="89" t="s">
        <v>55</v>
      </c>
      <c r="AC120" s="21">
        <v>18</v>
      </c>
      <c r="AD120" s="21">
        <v>6</v>
      </c>
      <c r="AE120" s="21">
        <v>1</v>
      </c>
      <c r="AF120" s="21" t="s">
        <v>2635</v>
      </c>
      <c r="AG120" s="25" t="s">
        <v>2636</v>
      </c>
      <c r="AH120" s="25" t="s">
        <v>55</v>
      </c>
      <c r="AI120" s="21" t="s">
        <v>55</v>
      </c>
      <c r="AJ120" s="25" t="s">
        <v>2637</v>
      </c>
      <c r="AK120" s="21" t="s">
        <v>612</v>
      </c>
      <c r="AL120" s="90"/>
    </row>
    <row r="121" spans="1:38" ht="15.75" hidden="1" customHeight="1">
      <c r="A121" s="7" t="s">
        <v>612</v>
      </c>
      <c r="B121" s="12">
        <v>45672</v>
      </c>
      <c r="C121" s="41" t="s">
        <v>2638</v>
      </c>
      <c r="D121" s="21" t="s">
        <v>2631</v>
      </c>
      <c r="E121" s="8" t="s">
        <v>79</v>
      </c>
      <c r="F121" s="21" t="s">
        <v>688</v>
      </c>
      <c r="G121" s="21" t="s">
        <v>2639</v>
      </c>
      <c r="H121" s="21" t="s">
        <v>2640</v>
      </c>
      <c r="I121" s="10">
        <v>-8122527040597110</v>
      </c>
      <c r="J121" s="10">
        <v>-3.48976959326495E+16</v>
      </c>
      <c r="K121" s="21">
        <v>2</v>
      </c>
      <c r="L121" s="21">
        <v>1</v>
      </c>
      <c r="M121" s="21">
        <v>1</v>
      </c>
      <c r="N121" s="21">
        <v>1</v>
      </c>
      <c r="O121" s="21">
        <v>90</v>
      </c>
      <c r="P121" s="83" t="s">
        <v>55</v>
      </c>
      <c r="Q121" s="83" t="s">
        <v>55</v>
      </c>
      <c r="R121" s="13" t="s">
        <v>44</v>
      </c>
      <c r="S121" s="21">
        <v>90</v>
      </c>
      <c r="T121" s="84">
        <v>88</v>
      </c>
      <c r="U121" s="13">
        <f t="shared" si="16"/>
        <v>2</v>
      </c>
      <c r="V121" s="86">
        <f t="shared" si="1"/>
        <v>0.97777777777777775</v>
      </c>
      <c r="W121" s="87">
        <f t="shared" si="2"/>
        <v>9166.6666666666661</v>
      </c>
      <c r="X121" s="88">
        <v>550000</v>
      </c>
      <c r="Y121" s="271" t="s">
        <v>55</v>
      </c>
      <c r="Z121" s="89">
        <v>60</v>
      </c>
      <c r="AA121" s="21">
        <v>2</v>
      </c>
      <c r="AB121" s="89" t="s">
        <v>55</v>
      </c>
      <c r="AC121" s="21">
        <v>18</v>
      </c>
      <c r="AD121" s="21">
        <v>5</v>
      </c>
      <c r="AE121" s="21">
        <v>1</v>
      </c>
      <c r="AF121" s="21" t="s">
        <v>2641</v>
      </c>
      <c r="AG121" s="25" t="s">
        <v>2642</v>
      </c>
      <c r="AH121" s="25" t="s">
        <v>2643</v>
      </c>
      <c r="AI121" s="21" t="s">
        <v>55</v>
      </c>
      <c r="AJ121" s="25" t="s">
        <v>2644</v>
      </c>
      <c r="AK121" s="21" t="s">
        <v>612</v>
      </c>
      <c r="AL121" s="90"/>
    </row>
    <row r="122" spans="1:38" ht="15.75" hidden="1" customHeight="1">
      <c r="A122" s="30" t="s">
        <v>612</v>
      </c>
      <c r="B122" s="31">
        <v>45686</v>
      </c>
      <c r="C122" s="41" t="s">
        <v>2645</v>
      </c>
      <c r="D122" s="21" t="s">
        <v>2646</v>
      </c>
      <c r="E122" s="8" t="s">
        <v>92</v>
      </c>
      <c r="F122" s="21" t="s">
        <v>784</v>
      </c>
      <c r="G122" s="21" t="s">
        <v>2647</v>
      </c>
      <c r="H122" s="21" t="s">
        <v>2648</v>
      </c>
      <c r="I122" s="10">
        <v>-8175416947207720</v>
      </c>
      <c r="J122" s="10">
        <v>-3.49200653353357E+16</v>
      </c>
      <c r="K122" s="21">
        <v>2</v>
      </c>
      <c r="L122" s="21">
        <v>1</v>
      </c>
      <c r="M122" s="21">
        <v>1</v>
      </c>
      <c r="N122" s="21">
        <v>1</v>
      </c>
      <c r="O122" s="21">
        <v>22</v>
      </c>
      <c r="P122" s="83">
        <v>41883</v>
      </c>
      <c r="Q122" s="83">
        <v>42977</v>
      </c>
      <c r="R122" s="13" t="s">
        <v>44</v>
      </c>
      <c r="S122" s="21">
        <v>22</v>
      </c>
      <c r="T122" s="84">
        <v>22</v>
      </c>
      <c r="U122" s="13">
        <f t="shared" si="16"/>
        <v>0</v>
      </c>
      <c r="V122" s="86">
        <f t="shared" si="1"/>
        <v>1</v>
      </c>
      <c r="W122" s="87">
        <f t="shared" si="2"/>
        <v>6166.3461538461543</v>
      </c>
      <c r="X122" s="88">
        <v>320650</v>
      </c>
      <c r="Y122" s="271" t="s">
        <v>55</v>
      </c>
      <c r="Z122" s="89">
        <v>52</v>
      </c>
      <c r="AA122" s="21">
        <v>2</v>
      </c>
      <c r="AB122" s="89" t="s">
        <v>55</v>
      </c>
      <c r="AC122" s="21">
        <v>11</v>
      </c>
      <c r="AD122" s="21">
        <v>4</v>
      </c>
      <c r="AE122" s="21">
        <v>1</v>
      </c>
      <c r="AF122" s="21" t="s">
        <v>2550</v>
      </c>
      <c r="AG122" s="25" t="s">
        <v>2649</v>
      </c>
      <c r="AH122" s="25" t="s">
        <v>1492</v>
      </c>
      <c r="AI122" s="21" t="s">
        <v>55</v>
      </c>
      <c r="AJ122" s="25" t="s">
        <v>2650</v>
      </c>
      <c r="AK122" s="21" t="s">
        <v>612</v>
      </c>
      <c r="AL122" s="90"/>
    </row>
    <row r="123" spans="1:38" ht="15.75" hidden="1" customHeight="1">
      <c r="A123" s="133" t="s">
        <v>37</v>
      </c>
      <c r="B123" s="12">
        <v>45664</v>
      </c>
      <c r="C123" s="41" t="s">
        <v>834</v>
      </c>
      <c r="D123" s="21" t="s">
        <v>835</v>
      </c>
      <c r="E123" s="8" t="s">
        <v>79</v>
      </c>
      <c r="F123" s="21" t="s">
        <v>162</v>
      </c>
      <c r="G123" s="21" t="s">
        <v>836</v>
      </c>
      <c r="H123" s="21" t="s">
        <v>837</v>
      </c>
      <c r="I123" s="10">
        <v>-8112592414595640</v>
      </c>
      <c r="J123" s="10">
        <v>-3.4902921003259E+16</v>
      </c>
      <c r="K123" s="21">
        <v>2</v>
      </c>
      <c r="L123" s="21">
        <v>0</v>
      </c>
      <c r="M123" s="21">
        <v>1</v>
      </c>
      <c r="N123" s="21" t="s">
        <v>134</v>
      </c>
      <c r="O123" s="21">
        <v>69</v>
      </c>
      <c r="P123" s="91">
        <v>44470</v>
      </c>
      <c r="Q123" s="91">
        <v>45807</v>
      </c>
      <c r="R123" s="13" t="s">
        <v>353</v>
      </c>
      <c r="S123" s="21">
        <v>46</v>
      </c>
      <c r="T123" s="84">
        <v>44</v>
      </c>
      <c r="U123" s="13">
        <f t="shared" si="16"/>
        <v>2</v>
      </c>
      <c r="V123" s="86">
        <f t="shared" si="1"/>
        <v>0.95652173913043481</v>
      </c>
      <c r="W123" s="87">
        <f t="shared" si="2"/>
        <v>10740.992522093813</v>
      </c>
      <c r="X123" s="88">
        <v>474000</v>
      </c>
      <c r="Y123" s="271" t="s">
        <v>55</v>
      </c>
      <c r="Z123" s="89">
        <v>44.13</v>
      </c>
      <c r="AA123" s="21">
        <v>2</v>
      </c>
      <c r="AB123" s="89" t="s">
        <v>55</v>
      </c>
      <c r="AC123" s="21">
        <v>23</v>
      </c>
      <c r="AD123" s="21">
        <v>2</v>
      </c>
      <c r="AE123" s="21">
        <v>1</v>
      </c>
      <c r="AF123" s="21" t="s">
        <v>2651</v>
      </c>
      <c r="AG123" s="25" t="s">
        <v>839</v>
      </c>
      <c r="AH123" s="25" t="s">
        <v>840</v>
      </c>
      <c r="AI123" s="21" t="s">
        <v>55</v>
      </c>
      <c r="AJ123" s="25" t="s">
        <v>2652</v>
      </c>
      <c r="AK123" s="21" t="s">
        <v>37</v>
      </c>
      <c r="AL123" s="90"/>
    </row>
    <row r="124" spans="1:38" ht="15.75" customHeight="1">
      <c r="A124" s="133" t="s">
        <v>37</v>
      </c>
      <c r="B124" s="12">
        <v>45664</v>
      </c>
      <c r="C124" s="41" t="s">
        <v>1445</v>
      </c>
      <c r="D124" s="21" t="s">
        <v>835</v>
      </c>
      <c r="E124" s="8" t="s">
        <v>79</v>
      </c>
      <c r="F124" s="21" t="s">
        <v>1446</v>
      </c>
      <c r="G124" s="21" t="s">
        <v>2653</v>
      </c>
      <c r="H124" s="21" t="s">
        <v>1448</v>
      </c>
      <c r="I124" s="10">
        <v>-8055741089009270</v>
      </c>
      <c r="J124" s="10">
        <v>-3.48959162744233E+16</v>
      </c>
      <c r="K124" s="21">
        <v>2</v>
      </c>
      <c r="L124" s="21">
        <v>1</v>
      </c>
      <c r="M124" s="21">
        <v>1</v>
      </c>
      <c r="N124" s="21">
        <v>1</v>
      </c>
      <c r="O124" s="21">
        <v>66</v>
      </c>
      <c r="P124" s="91">
        <v>44226</v>
      </c>
      <c r="Q124" s="91">
        <v>46142</v>
      </c>
      <c r="R124" s="13" t="s">
        <v>353</v>
      </c>
      <c r="S124" s="21">
        <v>66</v>
      </c>
      <c r="T124" s="84">
        <v>65</v>
      </c>
      <c r="U124" s="13">
        <f t="shared" si="16"/>
        <v>1</v>
      </c>
      <c r="V124" s="86">
        <f t="shared" si="1"/>
        <v>0.98484848484848486</v>
      </c>
      <c r="W124" s="87">
        <f t="shared" si="2"/>
        <v>10243.90243902439</v>
      </c>
      <c r="X124" s="88">
        <v>420000</v>
      </c>
      <c r="Y124" s="271">
        <v>348900</v>
      </c>
      <c r="Z124" s="89">
        <v>41</v>
      </c>
      <c r="AA124" s="21">
        <v>3</v>
      </c>
      <c r="AB124" s="89" t="s">
        <v>55</v>
      </c>
      <c r="AC124" s="21">
        <v>22</v>
      </c>
      <c r="AD124" s="21">
        <v>3</v>
      </c>
      <c r="AE124" s="21">
        <v>1</v>
      </c>
      <c r="AF124" s="21" t="s">
        <v>2654</v>
      </c>
      <c r="AG124" s="25" t="s">
        <v>839</v>
      </c>
      <c r="AH124" s="25" t="s">
        <v>840</v>
      </c>
      <c r="AI124" s="21" t="s">
        <v>55</v>
      </c>
      <c r="AJ124" s="25" t="s">
        <v>2655</v>
      </c>
      <c r="AK124" s="21" t="s">
        <v>37</v>
      </c>
      <c r="AL124" s="90"/>
    </row>
    <row r="125" spans="1:38" ht="15.75" hidden="1" customHeight="1">
      <c r="A125" s="30" t="s">
        <v>37</v>
      </c>
      <c r="B125" s="31">
        <v>45664</v>
      </c>
      <c r="C125" s="41" t="s">
        <v>1450</v>
      </c>
      <c r="D125" s="21" t="s">
        <v>835</v>
      </c>
      <c r="E125" s="8" t="s">
        <v>79</v>
      </c>
      <c r="F125" s="21" t="s">
        <v>1198</v>
      </c>
      <c r="G125" s="21" t="s">
        <v>1451</v>
      </c>
      <c r="H125" s="21" t="s">
        <v>1452</v>
      </c>
      <c r="I125" s="10" t="s">
        <v>1453</v>
      </c>
      <c r="J125" s="10" t="s">
        <v>1454</v>
      </c>
      <c r="K125" s="21">
        <v>2</v>
      </c>
      <c r="L125" s="21">
        <v>1</v>
      </c>
      <c r="M125" s="21">
        <v>1</v>
      </c>
      <c r="N125" s="82">
        <v>1</v>
      </c>
      <c r="O125" s="82">
        <v>50</v>
      </c>
      <c r="P125" s="83">
        <v>44226</v>
      </c>
      <c r="Q125" s="83">
        <v>46142</v>
      </c>
      <c r="R125" s="13" t="s">
        <v>2151</v>
      </c>
      <c r="S125" s="21">
        <v>50</v>
      </c>
      <c r="T125" s="84">
        <v>49</v>
      </c>
      <c r="U125" s="13">
        <v>0</v>
      </c>
      <c r="V125" s="86">
        <f t="shared" si="1"/>
        <v>0.98</v>
      </c>
      <c r="W125" s="87">
        <f t="shared" si="2"/>
        <v>0</v>
      </c>
      <c r="X125" s="88">
        <v>0</v>
      </c>
      <c r="Y125" s="271" t="s">
        <v>55</v>
      </c>
      <c r="Z125" s="89">
        <v>43.95</v>
      </c>
      <c r="AA125" s="21">
        <v>2</v>
      </c>
      <c r="AB125" s="89" t="s">
        <v>55</v>
      </c>
      <c r="AC125" s="21">
        <v>25</v>
      </c>
      <c r="AD125" s="21">
        <v>2</v>
      </c>
      <c r="AE125" s="21">
        <v>1</v>
      </c>
      <c r="AF125" s="21" t="s">
        <v>2656</v>
      </c>
      <c r="AG125" s="25" t="s">
        <v>1456</v>
      </c>
      <c r="AH125" s="25" t="s">
        <v>1457</v>
      </c>
      <c r="AI125" s="21" t="s">
        <v>55</v>
      </c>
      <c r="AJ125" s="25" t="s">
        <v>2657</v>
      </c>
      <c r="AK125" s="21" t="s">
        <v>37</v>
      </c>
      <c r="AL125" s="90"/>
    </row>
    <row r="126" spans="1:38" ht="15.75" customHeight="1">
      <c r="A126" s="133" t="s">
        <v>37</v>
      </c>
      <c r="B126" s="12">
        <v>45664</v>
      </c>
      <c r="C126" s="41" t="s">
        <v>1459</v>
      </c>
      <c r="D126" s="21" t="s">
        <v>835</v>
      </c>
      <c r="E126" s="8" t="s">
        <v>79</v>
      </c>
      <c r="F126" s="21" t="s">
        <v>1329</v>
      </c>
      <c r="G126" s="21" t="s">
        <v>2658</v>
      </c>
      <c r="H126" s="21" t="s">
        <v>1461</v>
      </c>
      <c r="I126" s="10">
        <v>-8028236396857170</v>
      </c>
      <c r="J126" s="10">
        <v>-3.49140672897693E+16</v>
      </c>
      <c r="K126" s="21">
        <v>2</v>
      </c>
      <c r="L126" s="21">
        <v>1</v>
      </c>
      <c r="M126" s="21">
        <v>1</v>
      </c>
      <c r="N126" s="21">
        <v>1</v>
      </c>
      <c r="O126" s="21">
        <v>34</v>
      </c>
      <c r="P126" s="83">
        <v>45108</v>
      </c>
      <c r="Q126" s="83">
        <v>46264</v>
      </c>
      <c r="R126" s="13" t="s">
        <v>353</v>
      </c>
      <c r="S126" s="21">
        <v>34</v>
      </c>
      <c r="T126" s="84">
        <v>17</v>
      </c>
      <c r="U126" s="13">
        <f t="shared" ref="U126:U128" si="17">S126-T126</f>
        <v>17</v>
      </c>
      <c r="V126" s="86">
        <f t="shared" si="1"/>
        <v>0.5</v>
      </c>
      <c r="W126" s="87">
        <f t="shared" si="2"/>
        <v>10571.081409477521</v>
      </c>
      <c r="X126" s="88">
        <v>522000</v>
      </c>
      <c r="Y126" s="271">
        <v>449500</v>
      </c>
      <c r="Z126" s="89">
        <v>49.38</v>
      </c>
      <c r="AA126" s="21">
        <v>2</v>
      </c>
      <c r="AB126" s="89" t="s">
        <v>55</v>
      </c>
      <c r="AC126" s="21">
        <v>17</v>
      </c>
      <c r="AD126" s="21">
        <v>2</v>
      </c>
      <c r="AE126" s="21">
        <v>1</v>
      </c>
      <c r="AF126" s="21" t="s">
        <v>2659</v>
      </c>
      <c r="AG126" s="25" t="s">
        <v>1463</v>
      </c>
      <c r="AH126" s="25" t="s">
        <v>1464</v>
      </c>
      <c r="AI126" s="21" t="s">
        <v>55</v>
      </c>
      <c r="AJ126" s="25" t="s">
        <v>2660</v>
      </c>
      <c r="AK126" s="21" t="s">
        <v>37</v>
      </c>
      <c r="AL126" s="90"/>
    </row>
    <row r="127" spans="1:38" ht="15.75" hidden="1" customHeight="1">
      <c r="A127" s="133" t="s">
        <v>37</v>
      </c>
      <c r="B127" s="12">
        <v>45664</v>
      </c>
      <c r="C127" s="41" t="s">
        <v>2661</v>
      </c>
      <c r="D127" s="21" t="s">
        <v>835</v>
      </c>
      <c r="E127" s="8" t="s">
        <v>79</v>
      </c>
      <c r="F127" s="21" t="s">
        <v>1582</v>
      </c>
      <c r="G127" s="21" t="s">
        <v>2662</v>
      </c>
      <c r="H127" s="21" t="s">
        <v>1584</v>
      </c>
      <c r="I127" s="10">
        <v>-8039832149976740</v>
      </c>
      <c r="J127" s="10">
        <v>-3.48835234167506E+16</v>
      </c>
      <c r="K127" s="21">
        <v>2</v>
      </c>
      <c r="L127" s="21">
        <v>1</v>
      </c>
      <c r="M127" s="21">
        <v>1</v>
      </c>
      <c r="N127" s="21">
        <v>1</v>
      </c>
      <c r="O127" s="21">
        <v>92</v>
      </c>
      <c r="P127" s="83">
        <v>44743</v>
      </c>
      <c r="Q127" s="83">
        <v>45869</v>
      </c>
      <c r="R127" s="13" t="s">
        <v>353</v>
      </c>
      <c r="S127" s="21">
        <v>92</v>
      </c>
      <c r="T127" s="84">
        <v>69</v>
      </c>
      <c r="U127" s="13">
        <f t="shared" si="17"/>
        <v>23</v>
      </c>
      <c r="V127" s="86">
        <f t="shared" si="1"/>
        <v>0.75</v>
      </c>
      <c r="W127" s="87">
        <f t="shared" si="2"/>
        <v>9239.9051928463705</v>
      </c>
      <c r="X127" s="88">
        <v>428824</v>
      </c>
      <c r="Y127" s="271" t="s">
        <v>55</v>
      </c>
      <c r="Z127" s="89">
        <v>46.41</v>
      </c>
      <c r="AA127" s="21">
        <v>3</v>
      </c>
      <c r="AB127" s="89" t="s">
        <v>55</v>
      </c>
      <c r="AC127" s="21">
        <v>23</v>
      </c>
      <c r="AD127" s="21">
        <v>4</v>
      </c>
      <c r="AE127" s="21">
        <v>1</v>
      </c>
      <c r="AF127" s="21" t="s">
        <v>2663</v>
      </c>
      <c r="AG127" s="25" t="s">
        <v>2664</v>
      </c>
      <c r="AH127" s="25" t="s">
        <v>2665</v>
      </c>
      <c r="AI127" s="21" t="s">
        <v>55</v>
      </c>
      <c r="AJ127" s="25" t="s">
        <v>2666</v>
      </c>
      <c r="AK127" s="21" t="s">
        <v>37</v>
      </c>
      <c r="AL127" s="90"/>
    </row>
    <row r="128" spans="1:38" ht="15.75" hidden="1" customHeight="1">
      <c r="A128" s="7" t="s">
        <v>37</v>
      </c>
      <c r="B128" s="91">
        <v>45664</v>
      </c>
      <c r="C128" s="41" t="s">
        <v>2667</v>
      </c>
      <c r="D128" s="21" t="s">
        <v>835</v>
      </c>
      <c r="E128" s="8" t="s">
        <v>92</v>
      </c>
      <c r="F128" s="21" t="s">
        <v>784</v>
      </c>
      <c r="G128" s="21" t="s">
        <v>2668</v>
      </c>
      <c r="H128" s="21" t="s">
        <v>2669</v>
      </c>
      <c r="I128" s="10">
        <v>-8158777607259540</v>
      </c>
      <c r="J128" s="10">
        <v>-3.49109301027615E+16</v>
      </c>
      <c r="K128" s="21">
        <v>2</v>
      </c>
      <c r="L128" s="21">
        <v>1</v>
      </c>
      <c r="M128" s="21">
        <v>1</v>
      </c>
      <c r="N128" s="21">
        <v>1</v>
      </c>
      <c r="O128" s="21">
        <v>44</v>
      </c>
      <c r="P128" s="83">
        <v>45139</v>
      </c>
      <c r="Q128" s="83">
        <v>46203</v>
      </c>
      <c r="R128" s="13" t="s">
        <v>353</v>
      </c>
      <c r="S128" s="21">
        <v>44</v>
      </c>
      <c r="T128" s="84">
        <v>25</v>
      </c>
      <c r="U128" s="13">
        <f t="shared" si="17"/>
        <v>19</v>
      </c>
      <c r="V128" s="86">
        <f t="shared" si="1"/>
        <v>0.56818181818181823</v>
      </c>
      <c r="W128" s="87">
        <f t="shared" si="2"/>
        <v>11289.0625</v>
      </c>
      <c r="X128" s="88">
        <v>578000</v>
      </c>
      <c r="Y128" s="271" t="s">
        <v>55</v>
      </c>
      <c r="Z128" s="89">
        <v>51.2</v>
      </c>
      <c r="AA128" s="21">
        <v>2</v>
      </c>
      <c r="AB128" s="89" t="s">
        <v>55</v>
      </c>
      <c r="AC128" s="21">
        <v>5</v>
      </c>
      <c r="AD128" s="21">
        <v>10</v>
      </c>
      <c r="AE128" s="21">
        <v>1</v>
      </c>
      <c r="AF128" s="21" t="s">
        <v>2670</v>
      </c>
      <c r="AG128" s="25" t="s">
        <v>2671</v>
      </c>
      <c r="AH128" s="25" t="s">
        <v>1877</v>
      </c>
      <c r="AI128" s="21" t="s">
        <v>55</v>
      </c>
      <c r="AJ128" s="25" t="s">
        <v>2672</v>
      </c>
      <c r="AK128" s="21" t="s">
        <v>37</v>
      </c>
      <c r="AL128" s="90"/>
    </row>
    <row r="129" spans="1:38" ht="15.75" hidden="1" customHeight="1">
      <c r="A129" s="133" t="s">
        <v>37</v>
      </c>
      <c r="B129" s="12">
        <v>45664</v>
      </c>
      <c r="C129" s="41" t="s">
        <v>1439</v>
      </c>
      <c r="D129" s="21" t="s">
        <v>1433</v>
      </c>
      <c r="E129" s="8" t="s">
        <v>653</v>
      </c>
      <c r="F129" s="21" t="s">
        <v>654</v>
      </c>
      <c r="G129" s="21" t="s">
        <v>1440</v>
      </c>
      <c r="H129" s="21" t="s">
        <v>656</v>
      </c>
      <c r="I129" s="10">
        <v>-8714666491936870</v>
      </c>
      <c r="J129" s="105">
        <v>-3.50891132755464E+16</v>
      </c>
      <c r="K129" s="21">
        <v>2</v>
      </c>
      <c r="L129" s="21">
        <v>1</v>
      </c>
      <c r="M129" s="21">
        <v>1</v>
      </c>
      <c r="N129" s="21" t="s">
        <v>239</v>
      </c>
      <c r="O129" s="21">
        <v>210</v>
      </c>
      <c r="P129" s="83">
        <v>44652</v>
      </c>
      <c r="Q129" s="83">
        <v>45868</v>
      </c>
      <c r="R129" s="13" t="s">
        <v>54</v>
      </c>
      <c r="S129" s="21">
        <v>19</v>
      </c>
      <c r="T129" s="84">
        <v>18</v>
      </c>
      <c r="U129" s="13">
        <f t="shared" ref="U129:U130" si="18">SUM(S129-T129)</f>
        <v>1</v>
      </c>
      <c r="V129" s="86">
        <f t="shared" si="1"/>
        <v>0.94736842105263153</v>
      </c>
      <c r="W129" s="87">
        <f t="shared" si="2"/>
        <v>16695.880806310255</v>
      </c>
      <c r="X129" s="88">
        <v>762000</v>
      </c>
      <c r="Y129" s="271" t="s">
        <v>55</v>
      </c>
      <c r="Z129" s="89">
        <v>45.64</v>
      </c>
      <c r="AA129" s="21">
        <v>6</v>
      </c>
      <c r="AB129" s="89" t="s">
        <v>55</v>
      </c>
      <c r="AC129" s="21">
        <v>3</v>
      </c>
      <c r="AD129" s="21" t="s">
        <v>104</v>
      </c>
      <c r="AE129" s="21">
        <v>6</v>
      </c>
      <c r="AF129" s="21" t="s">
        <v>2673</v>
      </c>
      <c r="AG129" s="25" t="s">
        <v>1442</v>
      </c>
      <c r="AH129" s="25" t="s">
        <v>1443</v>
      </c>
      <c r="AI129" s="21" t="s">
        <v>55</v>
      </c>
      <c r="AJ129" s="25" t="s">
        <v>2674</v>
      </c>
      <c r="AK129" s="21" t="s">
        <v>37</v>
      </c>
      <c r="AL129" s="90"/>
    </row>
    <row r="130" spans="1:38" ht="15.75" hidden="1" customHeight="1">
      <c r="A130" s="133" t="s">
        <v>37</v>
      </c>
      <c r="B130" s="12">
        <v>45664</v>
      </c>
      <c r="C130" s="41" t="s">
        <v>2675</v>
      </c>
      <c r="D130" s="21" t="s">
        <v>1433</v>
      </c>
      <c r="E130" s="8" t="s">
        <v>653</v>
      </c>
      <c r="F130" s="21" t="s">
        <v>654</v>
      </c>
      <c r="G130" s="21" t="s">
        <v>1440</v>
      </c>
      <c r="H130" s="21" t="s">
        <v>656</v>
      </c>
      <c r="I130" s="10">
        <v>-8715153086020680</v>
      </c>
      <c r="J130" s="105">
        <v>-3.50879097288363E+16</v>
      </c>
      <c r="K130" s="21">
        <v>2</v>
      </c>
      <c r="L130" s="21">
        <v>1</v>
      </c>
      <c r="M130" s="21">
        <v>2</v>
      </c>
      <c r="N130" s="21" t="s">
        <v>239</v>
      </c>
      <c r="O130" s="21">
        <v>97</v>
      </c>
      <c r="P130" s="83">
        <v>44986</v>
      </c>
      <c r="Q130" s="83">
        <v>46110</v>
      </c>
      <c r="R130" s="13" t="s">
        <v>54</v>
      </c>
      <c r="S130" s="21">
        <v>78</v>
      </c>
      <c r="T130" s="84">
        <v>58</v>
      </c>
      <c r="U130" s="13">
        <f t="shared" si="18"/>
        <v>20</v>
      </c>
      <c r="V130" s="86">
        <f t="shared" si="1"/>
        <v>0.74358974358974361</v>
      </c>
      <c r="W130" s="87">
        <f t="shared" si="2"/>
        <v>11805.998723675813</v>
      </c>
      <c r="X130" s="88">
        <v>555000</v>
      </c>
      <c r="Y130" s="271" t="s">
        <v>55</v>
      </c>
      <c r="Z130" s="89">
        <v>47.01</v>
      </c>
      <c r="AA130" s="21">
        <v>2</v>
      </c>
      <c r="AB130" s="89" t="s">
        <v>55</v>
      </c>
      <c r="AC130" s="21">
        <v>4</v>
      </c>
      <c r="AD130" s="21" t="s">
        <v>104</v>
      </c>
      <c r="AE130" s="21">
        <v>2</v>
      </c>
      <c r="AF130" s="21" t="s">
        <v>2676</v>
      </c>
      <c r="AG130" s="25" t="s">
        <v>1436</v>
      </c>
      <c r="AH130" s="25" t="s">
        <v>1437</v>
      </c>
      <c r="AI130" s="21" t="s">
        <v>55</v>
      </c>
      <c r="AJ130" s="25" t="s">
        <v>2677</v>
      </c>
      <c r="AK130" s="21" t="s">
        <v>37</v>
      </c>
      <c r="AL130" s="61"/>
    </row>
    <row r="131" spans="1:38" ht="15.75" customHeight="1">
      <c r="A131" s="7" t="s">
        <v>612</v>
      </c>
      <c r="B131" s="12">
        <v>45678</v>
      </c>
      <c r="C131" s="41" t="s">
        <v>2678</v>
      </c>
      <c r="D131" s="8" t="s">
        <v>350</v>
      </c>
      <c r="E131" s="8" t="s">
        <v>79</v>
      </c>
      <c r="F131" s="8" t="s">
        <v>162</v>
      </c>
      <c r="G131" s="8" t="s">
        <v>2679</v>
      </c>
      <c r="H131" s="21" t="s">
        <v>2680</v>
      </c>
      <c r="I131" s="9" t="s">
        <v>2681</v>
      </c>
      <c r="J131" s="10" t="s">
        <v>2682</v>
      </c>
      <c r="K131" s="11">
        <v>2</v>
      </c>
      <c r="L131" s="8">
        <v>1</v>
      </c>
      <c r="M131" s="8">
        <v>2</v>
      </c>
      <c r="N131" s="8" t="s">
        <v>134</v>
      </c>
      <c r="O131" s="21">
        <v>324</v>
      </c>
      <c r="P131" s="83">
        <v>45566</v>
      </c>
      <c r="Q131" s="83">
        <v>46690</v>
      </c>
      <c r="R131" s="13" t="s">
        <v>353</v>
      </c>
      <c r="S131" s="21">
        <v>432</v>
      </c>
      <c r="T131" s="84">
        <v>22</v>
      </c>
      <c r="U131" s="13">
        <f t="shared" ref="U131:U133" si="19">S131-T131</f>
        <v>410</v>
      </c>
      <c r="V131" s="86">
        <f t="shared" si="1"/>
        <v>5.0925925925925923E-2</v>
      </c>
      <c r="W131" s="87">
        <f t="shared" si="2"/>
        <v>8255.8139534883721</v>
      </c>
      <c r="X131" s="88">
        <v>355000</v>
      </c>
      <c r="Y131" s="271">
        <v>347900</v>
      </c>
      <c r="Z131" s="89">
        <v>43</v>
      </c>
      <c r="AA131" s="21">
        <v>6</v>
      </c>
      <c r="AB131" s="89" t="s">
        <v>55</v>
      </c>
      <c r="AC131" s="21">
        <v>18</v>
      </c>
      <c r="AD131" s="21">
        <v>8</v>
      </c>
      <c r="AE131" s="21">
        <v>3</v>
      </c>
      <c r="AF131" s="21" t="s">
        <v>2683</v>
      </c>
      <c r="AG131" s="25" t="s">
        <v>2684</v>
      </c>
      <c r="AH131" s="25" t="s">
        <v>2685</v>
      </c>
      <c r="AI131" s="21" t="s">
        <v>2686</v>
      </c>
      <c r="AJ131" s="25" t="s">
        <v>2687</v>
      </c>
      <c r="AK131" s="21" t="s">
        <v>612</v>
      </c>
      <c r="AL131" s="90"/>
    </row>
    <row r="132" spans="1:38" ht="15.75" hidden="1" customHeight="1">
      <c r="A132" s="7" t="s">
        <v>76</v>
      </c>
      <c r="B132" s="12">
        <v>45667</v>
      </c>
      <c r="C132" s="41" t="s">
        <v>2688</v>
      </c>
      <c r="D132" s="82" t="s">
        <v>1103</v>
      </c>
      <c r="E132" s="8" t="s">
        <v>79</v>
      </c>
      <c r="F132" s="21" t="s">
        <v>2214</v>
      </c>
      <c r="G132" s="21" t="s">
        <v>2689</v>
      </c>
      <c r="H132" s="21" t="s">
        <v>2690</v>
      </c>
      <c r="I132" s="10">
        <v>-8044179440809930</v>
      </c>
      <c r="J132" s="10">
        <v>-3.49403890782369E+16</v>
      </c>
      <c r="K132" s="21">
        <v>2</v>
      </c>
      <c r="L132" s="21">
        <v>1</v>
      </c>
      <c r="M132" s="21">
        <v>1</v>
      </c>
      <c r="N132" s="21">
        <v>1</v>
      </c>
      <c r="O132" s="21">
        <v>56</v>
      </c>
      <c r="P132" s="83">
        <v>42826</v>
      </c>
      <c r="Q132" s="83">
        <v>44166</v>
      </c>
      <c r="R132" s="13" t="s">
        <v>44</v>
      </c>
      <c r="S132" s="21">
        <v>56</v>
      </c>
      <c r="T132" s="84">
        <v>36</v>
      </c>
      <c r="U132" s="13">
        <f t="shared" si="19"/>
        <v>20</v>
      </c>
      <c r="V132" s="86">
        <f t="shared" si="1"/>
        <v>0.6428571428571429</v>
      </c>
      <c r="W132" s="87">
        <f t="shared" si="2"/>
        <v>7267.8571428571431</v>
      </c>
      <c r="X132" s="88">
        <v>407000</v>
      </c>
      <c r="Y132" s="271" t="s">
        <v>55</v>
      </c>
      <c r="Z132" s="89">
        <v>56</v>
      </c>
      <c r="AA132" s="21">
        <v>2</v>
      </c>
      <c r="AB132" s="89" t="s">
        <v>55</v>
      </c>
      <c r="AC132" s="21">
        <v>14</v>
      </c>
      <c r="AD132" s="21">
        <v>4</v>
      </c>
      <c r="AE132" s="21">
        <v>1</v>
      </c>
      <c r="AF132" s="21" t="s">
        <v>2691</v>
      </c>
      <c r="AG132" s="25" t="s">
        <v>2692</v>
      </c>
      <c r="AH132" s="25" t="s">
        <v>2693</v>
      </c>
      <c r="AI132" s="21" t="s">
        <v>55</v>
      </c>
      <c r="AJ132" s="25" t="s">
        <v>2694</v>
      </c>
      <c r="AK132" s="21" t="s">
        <v>76</v>
      </c>
      <c r="AL132" s="90"/>
    </row>
    <row r="133" spans="1:38" ht="15.75" hidden="1" customHeight="1">
      <c r="A133" s="7" t="s">
        <v>76</v>
      </c>
      <c r="B133" s="12">
        <v>45667</v>
      </c>
      <c r="C133" s="41" t="s">
        <v>2695</v>
      </c>
      <c r="D133" s="21" t="s">
        <v>1103</v>
      </c>
      <c r="E133" s="8" t="s">
        <v>79</v>
      </c>
      <c r="F133" s="21" t="s">
        <v>2696</v>
      </c>
      <c r="G133" s="21" t="s">
        <v>2697</v>
      </c>
      <c r="H133" s="21" t="s">
        <v>2698</v>
      </c>
      <c r="I133" s="10">
        <v>-8056549295286530</v>
      </c>
      <c r="J133" s="10">
        <v>-3.4911594457673E+16</v>
      </c>
      <c r="K133" s="21">
        <v>2</v>
      </c>
      <c r="L133" s="21">
        <v>1</v>
      </c>
      <c r="M133" s="21">
        <v>1</v>
      </c>
      <c r="N133" s="21">
        <v>1</v>
      </c>
      <c r="O133" s="21">
        <v>30</v>
      </c>
      <c r="P133" s="83">
        <v>45200</v>
      </c>
      <c r="Q133" s="83">
        <v>45687</v>
      </c>
      <c r="R133" s="13" t="s">
        <v>54</v>
      </c>
      <c r="S133" s="21">
        <v>30</v>
      </c>
      <c r="T133" s="84">
        <v>11</v>
      </c>
      <c r="U133" s="13">
        <f t="shared" si="19"/>
        <v>19</v>
      </c>
      <c r="V133" s="86">
        <f t="shared" si="1"/>
        <v>0.36666666666666664</v>
      </c>
      <c r="W133" s="87">
        <f t="shared" si="2"/>
        <v>7310.3448275862065</v>
      </c>
      <c r="X133" s="88">
        <v>424000</v>
      </c>
      <c r="Y133" s="271" t="s">
        <v>55</v>
      </c>
      <c r="Z133" s="89">
        <v>58</v>
      </c>
      <c r="AA133" s="21">
        <v>2</v>
      </c>
      <c r="AB133" s="89" t="s">
        <v>55</v>
      </c>
      <c r="AC133" s="21">
        <v>10</v>
      </c>
      <c r="AD133" s="21">
        <v>3</v>
      </c>
      <c r="AE133" s="21">
        <v>1</v>
      </c>
      <c r="AF133" s="21" t="s">
        <v>2699</v>
      </c>
      <c r="AG133" s="25" t="s">
        <v>2700</v>
      </c>
      <c r="AH133" s="25" t="s">
        <v>2701</v>
      </c>
      <c r="AI133" s="21" t="s">
        <v>2702</v>
      </c>
      <c r="AJ133" s="25" t="s">
        <v>2703</v>
      </c>
      <c r="AK133" s="21" t="s">
        <v>76</v>
      </c>
      <c r="AL133" s="90"/>
    </row>
    <row r="134" spans="1:38" ht="15.75" hidden="1" customHeight="1">
      <c r="A134" s="57" t="s">
        <v>612</v>
      </c>
      <c r="B134" s="12">
        <v>45678</v>
      </c>
      <c r="C134" s="41" t="s">
        <v>752</v>
      </c>
      <c r="D134" s="21" t="s">
        <v>753</v>
      </c>
      <c r="E134" s="8" t="s">
        <v>653</v>
      </c>
      <c r="F134" s="21" t="s">
        <v>654</v>
      </c>
      <c r="G134" s="21" t="s">
        <v>754</v>
      </c>
      <c r="H134" s="21" t="s">
        <v>656</v>
      </c>
      <c r="I134" s="10">
        <v>-8704013594566540</v>
      </c>
      <c r="J134" s="105">
        <v>-3.50802699000046E+16</v>
      </c>
      <c r="K134" s="21">
        <v>2</v>
      </c>
      <c r="L134" s="21">
        <v>0</v>
      </c>
      <c r="M134" s="21">
        <v>1</v>
      </c>
      <c r="N134" s="21">
        <v>1</v>
      </c>
      <c r="O134" s="21">
        <v>204</v>
      </c>
      <c r="P134" s="83">
        <v>45582</v>
      </c>
      <c r="Q134" s="83">
        <v>46264</v>
      </c>
      <c r="R134" s="13" t="s">
        <v>85</v>
      </c>
      <c r="S134" s="21">
        <v>204</v>
      </c>
      <c r="T134" s="84">
        <v>66</v>
      </c>
      <c r="U134" s="13">
        <f t="shared" ref="U134:U136" si="20">SUM(S134-T134)</f>
        <v>138</v>
      </c>
      <c r="V134" s="86">
        <f t="shared" si="1"/>
        <v>0.3235294117647059</v>
      </c>
      <c r="W134" s="87">
        <f t="shared" si="2"/>
        <v>14080.707912988652</v>
      </c>
      <c r="X134" s="88">
        <v>893280.11</v>
      </c>
      <c r="Y134" s="271" t="s">
        <v>55</v>
      </c>
      <c r="Z134" s="89">
        <v>63.44</v>
      </c>
      <c r="AA134" s="21">
        <v>10</v>
      </c>
      <c r="AB134" s="89">
        <v>93025.66</v>
      </c>
      <c r="AC134" s="21">
        <v>4</v>
      </c>
      <c r="AD134" s="21" t="s">
        <v>104</v>
      </c>
      <c r="AE134" s="21">
        <v>10</v>
      </c>
      <c r="AF134" s="21" t="s">
        <v>2704</v>
      </c>
      <c r="AG134" s="25" t="s">
        <v>757</v>
      </c>
      <c r="AH134" s="25" t="s">
        <v>758</v>
      </c>
      <c r="AI134" s="21" t="s">
        <v>55</v>
      </c>
      <c r="AJ134" s="134" t="s">
        <v>2705</v>
      </c>
      <c r="AK134" s="21" t="s">
        <v>612</v>
      </c>
      <c r="AL134" s="90"/>
    </row>
    <row r="135" spans="1:38" ht="15.75" hidden="1" customHeight="1">
      <c r="A135" s="57" t="s">
        <v>612</v>
      </c>
      <c r="B135" s="12">
        <v>45678</v>
      </c>
      <c r="C135" s="41" t="s">
        <v>2706</v>
      </c>
      <c r="D135" s="21" t="s">
        <v>753</v>
      </c>
      <c r="E135" s="8" t="s">
        <v>653</v>
      </c>
      <c r="F135" s="21" t="s">
        <v>654</v>
      </c>
      <c r="G135" s="21" t="s">
        <v>754</v>
      </c>
      <c r="H135" s="21" t="s">
        <v>656</v>
      </c>
      <c r="I135" s="10">
        <v>-8704013594566540</v>
      </c>
      <c r="J135" s="105">
        <v>-3.50802699000046E+16</v>
      </c>
      <c r="K135" s="21">
        <v>2</v>
      </c>
      <c r="L135" s="21">
        <v>0</v>
      </c>
      <c r="M135" s="21">
        <v>1</v>
      </c>
      <c r="N135" s="21">
        <v>1</v>
      </c>
      <c r="O135" s="21">
        <v>68</v>
      </c>
      <c r="P135" s="83">
        <v>45582</v>
      </c>
      <c r="Q135" s="83">
        <v>46264</v>
      </c>
      <c r="R135" s="13" t="s">
        <v>85</v>
      </c>
      <c r="S135" s="21">
        <v>68</v>
      </c>
      <c r="T135" s="84">
        <v>42</v>
      </c>
      <c r="U135" s="13">
        <f t="shared" si="20"/>
        <v>26</v>
      </c>
      <c r="V135" s="86">
        <f t="shared" si="1"/>
        <v>0.61764705882352944</v>
      </c>
      <c r="W135" s="87">
        <f t="shared" si="2"/>
        <v>8823.5043020633202</v>
      </c>
      <c r="X135" s="88">
        <v>1056261.7</v>
      </c>
      <c r="Y135" s="271" t="s">
        <v>55</v>
      </c>
      <c r="Z135" s="89">
        <v>119.71</v>
      </c>
      <c r="AA135" s="21">
        <v>10</v>
      </c>
      <c r="AB135" s="89">
        <v>93025.66</v>
      </c>
      <c r="AC135" s="21">
        <v>4</v>
      </c>
      <c r="AD135" s="21" t="s">
        <v>104</v>
      </c>
      <c r="AE135" s="21">
        <v>10</v>
      </c>
      <c r="AF135" s="21" t="s">
        <v>2707</v>
      </c>
      <c r="AG135" s="25" t="s">
        <v>757</v>
      </c>
      <c r="AH135" s="25" t="s">
        <v>758</v>
      </c>
      <c r="AI135" s="21" t="s">
        <v>55</v>
      </c>
      <c r="AJ135" s="134" t="s">
        <v>2708</v>
      </c>
      <c r="AK135" s="21" t="s">
        <v>612</v>
      </c>
      <c r="AL135" s="90"/>
    </row>
    <row r="136" spans="1:38" ht="15.75" hidden="1" customHeight="1">
      <c r="A136" s="7" t="s">
        <v>76</v>
      </c>
      <c r="B136" s="12">
        <v>45663</v>
      </c>
      <c r="C136" s="41" t="s">
        <v>763</v>
      </c>
      <c r="D136" s="21" t="s">
        <v>753</v>
      </c>
      <c r="E136" s="8" t="s">
        <v>653</v>
      </c>
      <c r="F136" s="21" t="s">
        <v>654</v>
      </c>
      <c r="G136" s="21" t="s">
        <v>2709</v>
      </c>
      <c r="H136" s="21" t="s">
        <v>656</v>
      </c>
      <c r="I136" s="10">
        <v>-8702950859302300</v>
      </c>
      <c r="J136" s="105">
        <v>-3.50843928263569E+16</v>
      </c>
      <c r="K136" s="21">
        <v>2</v>
      </c>
      <c r="L136" s="21">
        <v>2</v>
      </c>
      <c r="M136" s="21">
        <v>1</v>
      </c>
      <c r="N136" s="21" t="s">
        <v>239</v>
      </c>
      <c r="O136" s="21">
        <v>580</v>
      </c>
      <c r="P136" s="83">
        <v>44742</v>
      </c>
      <c r="Q136" s="83">
        <v>46341</v>
      </c>
      <c r="R136" s="13" t="s">
        <v>54</v>
      </c>
      <c r="S136" s="21">
        <v>136</v>
      </c>
      <c r="T136" s="84">
        <v>123</v>
      </c>
      <c r="U136" s="13">
        <f t="shared" si="20"/>
        <v>13</v>
      </c>
      <c r="V136" s="86">
        <f t="shared" si="1"/>
        <v>0.90441176470588236</v>
      </c>
      <c r="W136" s="87">
        <f t="shared" si="2"/>
        <v>17034.134817058963</v>
      </c>
      <c r="X136" s="88">
        <v>1461869.45</v>
      </c>
      <c r="Y136" s="271" t="s">
        <v>55</v>
      </c>
      <c r="Z136" s="89">
        <v>85.82</v>
      </c>
      <c r="AA136" s="21">
        <v>9</v>
      </c>
      <c r="AB136" s="89">
        <v>86000</v>
      </c>
      <c r="AC136" s="21">
        <v>4</v>
      </c>
      <c r="AD136" s="21">
        <v>10</v>
      </c>
      <c r="AE136" s="21">
        <v>9</v>
      </c>
      <c r="AF136" s="21" t="s">
        <v>2710</v>
      </c>
      <c r="AG136" s="25" t="s">
        <v>767</v>
      </c>
      <c r="AH136" s="25" t="s">
        <v>768</v>
      </c>
      <c r="AI136" s="21" t="s">
        <v>55</v>
      </c>
      <c r="AJ136" s="25" t="s">
        <v>2711</v>
      </c>
      <c r="AK136" s="21" t="s">
        <v>76</v>
      </c>
      <c r="AL136" s="90"/>
    </row>
    <row r="137" spans="1:38" ht="15.75" hidden="1" customHeight="1">
      <c r="A137" s="135" t="s">
        <v>76</v>
      </c>
      <c r="B137" s="31">
        <v>45663</v>
      </c>
      <c r="C137" s="107" t="s">
        <v>770</v>
      </c>
      <c r="D137" s="21" t="s">
        <v>753</v>
      </c>
      <c r="E137" s="8" t="s">
        <v>497</v>
      </c>
      <c r="F137" s="21" t="s">
        <v>771</v>
      </c>
      <c r="G137" s="21" t="s">
        <v>2712</v>
      </c>
      <c r="H137" s="21" t="s">
        <v>499</v>
      </c>
      <c r="I137" s="10">
        <v>-8429318597586360</v>
      </c>
      <c r="J137" s="10">
        <v>-3.49781571469515E+16</v>
      </c>
      <c r="K137" s="21">
        <v>2</v>
      </c>
      <c r="L137" s="21">
        <v>1</v>
      </c>
      <c r="M137" s="21">
        <v>1</v>
      </c>
      <c r="N137" s="21">
        <v>1</v>
      </c>
      <c r="O137" s="21">
        <v>8</v>
      </c>
      <c r="P137" s="83">
        <v>45078</v>
      </c>
      <c r="Q137" s="83">
        <v>46325</v>
      </c>
      <c r="R137" s="13" t="s">
        <v>353</v>
      </c>
      <c r="S137" s="21">
        <v>8</v>
      </c>
      <c r="T137" s="84">
        <v>8</v>
      </c>
      <c r="U137" s="13">
        <f>S137-T137</f>
        <v>0</v>
      </c>
      <c r="V137" s="86">
        <f t="shared" si="1"/>
        <v>1</v>
      </c>
      <c r="W137" s="87">
        <f t="shared" si="2"/>
        <v>0</v>
      </c>
      <c r="X137" s="88">
        <v>0</v>
      </c>
      <c r="Y137" s="271" t="s">
        <v>55</v>
      </c>
      <c r="Z137" s="89">
        <v>63.5</v>
      </c>
      <c r="AA137" s="26">
        <v>1</v>
      </c>
      <c r="AB137" s="89" t="s">
        <v>55</v>
      </c>
      <c r="AC137" s="21">
        <v>4</v>
      </c>
      <c r="AD137" s="21">
        <v>2</v>
      </c>
      <c r="AE137" s="21">
        <v>1</v>
      </c>
      <c r="AF137" s="21" t="s">
        <v>2713</v>
      </c>
      <c r="AG137" s="25" t="s">
        <v>773</v>
      </c>
      <c r="AH137" s="25" t="s">
        <v>774</v>
      </c>
      <c r="AI137" s="21" t="s">
        <v>55</v>
      </c>
      <c r="AJ137" s="25" t="s">
        <v>2714</v>
      </c>
      <c r="AK137" s="21" t="s">
        <v>76</v>
      </c>
      <c r="AL137" s="90"/>
    </row>
    <row r="138" spans="1:38" ht="15.75" hidden="1" customHeight="1">
      <c r="A138" s="7" t="s">
        <v>76</v>
      </c>
      <c r="B138" s="12">
        <v>45663</v>
      </c>
      <c r="C138" s="107" t="s">
        <v>776</v>
      </c>
      <c r="D138" s="21" t="s">
        <v>2715</v>
      </c>
      <c r="E138" s="8" t="s">
        <v>653</v>
      </c>
      <c r="F138" s="21" t="s">
        <v>654</v>
      </c>
      <c r="G138" s="21" t="s">
        <v>777</v>
      </c>
      <c r="H138" s="21" t="s">
        <v>656</v>
      </c>
      <c r="I138" s="10">
        <v>-8713647777348680</v>
      </c>
      <c r="J138" s="105">
        <v>-3.50905707858131E+16</v>
      </c>
      <c r="K138" s="21">
        <v>2</v>
      </c>
      <c r="L138" s="21">
        <v>1</v>
      </c>
      <c r="M138" s="21">
        <v>1</v>
      </c>
      <c r="N138" s="21" t="s">
        <v>239</v>
      </c>
      <c r="O138" s="21">
        <v>512</v>
      </c>
      <c r="P138" s="83">
        <v>44835</v>
      </c>
      <c r="Q138" s="83">
        <v>46266</v>
      </c>
      <c r="R138" s="13" t="s">
        <v>54</v>
      </c>
      <c r="S138" s="21">
        <v>64</v>
      </c>
      <c r="T138" s="84">
        <v>37</v>
      </c>
      <c r="U138" s="13">
        <f>SUM(S138-T138)</f>
        <v>27</v>
      </c>
      <c r="V138" s="86">
        <f t="shared" si="1"/>
        <v>0.578125</v>
      </c>
      <c r="W138" s="87">
        <f t="shared" si="2"/>
        <v>13981.987874015747</v>
      </c>
      <c r="X138" s="88">
        <v>887856.23</v>
      </c>
      <c r="Y138" s="271" t="s">
        <v>55</v>
      </c>
      <c r="Z138" s="89">
        <v>63.5</v>
      </c>
      <c r="AA138" s="21">
        <v>8</v>
      </c>
      <c r="AB138" s="89">
        <v>45223.96</v>
      </c>
      <c r="AC138" s="21">
        <v>4</v>
      </c>
      <c r="AD138" s="21">
        <v>17</v>
      </c>
      <c r="AE138" s="21">
        <v>8</v>
      </c>
      <c r="AF138" s="21" t="s">
        <v>2716</v>
      </c>
      <c r="AG138" s="25" t="s">
        <v>779</v>
      </c>
      <c r="AH138" s="25" t="s">
        <v>2717</v>
      </c>
      <c r="AI138" s="21" t="s">
        <v>55</v>
      </c>
      <c r="AJ138" s="25" t="s">
        <v>2718</v>
      </c>
      <c r="AK138" s="21" t="s">
        <v>76</v>
      </c>
      <c r="AL138" s="90"/>
    </row>
    <row r="139" spans="1:38" ht="15.75" hidden="1" customHeight="1">
      <c r="A139" s="57" t="s">
        <v>76</v>
      </c>
      <c r="B139" s="83">
        <v>45663</v>
      </c>
      <c r="C139" s="107" t="s">
        <v>886</v>
      </c>
      <c r="D139" s="21" t="s">
        <v>753</v>
      </c>
      <c r="E139" s="8" t="s">
        <v>79</v>
      </c>
      <c r="F139" s="21" t="s">
        <v>887</v>
      </c>
      <c r="G139" s="21" t="s">
        <v>888</v>
      </c>
      <c r="H139" s="21" t="s">
        <v>2719</v>
      </c>
      <c r="I139" s="10">
        <v>-8049344487446820</v>
      </c>
      <c r="J139" s="10">
        <v>-3.48962687332425E+16</v>
      </c>
      <c r="K139" s="21">
        <v>2</v>
      </c>
      <c r="L139" s="21">
        <v>1</v>
      </c>
      <c r="M139" s="21">
        <v>1</v>
      </c>
      <c r="N139" s="21">
        <v>1</v>
      </c>
      <c r="O139" s="21">
        <v>78</v>
      </c>
      <c r="P139" s="83">
        <v>45108</v>
      </c>
      <c r="Q139" s="83">
        <v>46357</v>
      </c>
      <c r="R139" s="13" t="s">
        <v>44</v>
      </c>
      <c r="S139" s="21">
        <v>78</v>
      </c>
      <c r="T139" s="84">
        <v>46</v>
      </c>
      <c r="U139" s="13">
        <f t="shared" ref="U139:U159" si="21">S139-T139</f>
        <v>32</v>
      </c>
      <c r="V139" s="86">
        <f t="shared" si="1"/>
        <v>0.58974358974358976</v>
      </c>
      <c r="W139" s="87">
        <f t="shared" si="2"/>
        <v>16929.285766026802</v>
      </c>
      <c r="X139" s="88">
        <v>934835.16</v>
      </c>
      <c r="Y139" s="271" t="s">
        <v>55</v>
      </c>
      <c r="Z139" s="89">
        <v>55.22</v>
      </c>
      <c r="AA139" s="21">
        <v>2</v>
      </c>
      <c r="AB139" s="89" t="s">
        <v>55</v>
      </c>
      <c r="AC139" s="21">
        <v>13</v>
      </c>
      <c r="AD139" s="21">
        <v>6</v>
      </c>
      <c r="AE139" s="21">
        <v>1</v>
      </c>
      <c r="AF139" s="21" t="s">
        <v>2720</v>
      </c>
      <c r="AG139" s="25" t="s">
        <v>890</v>
      </c>
      <c r="AH139" s="25" t="s">
        <v>891</v>
      </c>
      <c r="AI139" s="21" t="s">
        <v>55</v>
      </c>
      <c r="AJ139" s="25" t="s">
        <v>2721</v>
      </c>
      <c r="AK139" s="21" t="s">
        <v>76</v>
      </c>
      <c r="AL139" s="90"/>
    </row>
    <row r="140" spans="1:38" ht="15.75" hidden="1" customHeight="1">
      <c r="A140" s="7" t="s">
        <v>76</v>
      </c>
      <c r="B140" s="83">
        <v>45663</v>
      </c>
      <c r="C140" s="107" t="s">
        <v>916</v>
      </c>
      <c r="D140" s="21" t="s">
        <v>753</v>
      </c>
      <c r="E140" s="8" t="s">
        <v>79</v>
      </c>
      <c r="F140" s="21" t="s">
        <v>688</v>
      </c>
      <c r="G140" s="21" t="s">
        <v>2722</v>
      </c>
      <c r="H140" s="21" t="s">
        <v>918</v>
      </c>
      <c r="I140" s="10" t="s">
        <v>919</v>
      </c>
      <c r="J140" s="10" t="s">
        <v>920</v>
      </c>
      <c r="K140" s="21">
        <v>2</v>
      </c>
      <c r="L140" s="21">
        <v>1</v>
      </c>
      <c r="M140" s="21">
        <v>1</v>
      </c>
      <c r="N140" s="21" t="s">
        <v>134</v>
      </c>
      <c r="O140" s="21">
        <v>155</v>
      </c>
      <c r="P140" s="83">
        <v>45383</v>
      </c>
      <c r="Q140" s="83" t="s">
        <v>2723</v>
      </c>
      <c r="R140" s="13" t="s">
        <v>85</v>
      </c>
      <c r="S140" s="21">
        <v>46</v>
      </c>
      <c r="T140" s="84">
        <v>38</v>
      </c>
      <c r="U140" s="13">
        <f t="shared" si="21"/>
        <v>8</v>
      </c>
      <c r="V140" s="86">
        <f t="shared" si="1"/>
        <v>0.82608695652173914</v>
      </c>
      <c r="W140" s="87">
        <f t="shared" si="2"/>
        <v>12534.086925669682</v>
      </c>
      <c r="X140" s="88">
        <v>706546.48</v>
      </c>
      <c r="Y140" s="271" t="s">
        <v>55</v>
      </c>
      <c r="Z140" s="89">
        <v>56.37</v>
      </c>
      <c r="AA140" s="21">
        <v>4</v>
      </c>
      <c r="AB140" s="89">
        <v>4738</v>
      </c>
      <c r="AC140" s="21">
        <v>27</v>
      </c>
      <c r="AD140" s="21" t="s">
        <v>104</v>
      </c>
      <c r="AE140" s="21">
        <v>1</v>
      </c>
      <c r="AF140" s="21" t="s">
        <v>2724</v>
      </c>
      <c r="AG140" s="25" t="s">
        <v>922</v>
      </c>
      <c r="AH140" s="25" t="s">
        <v>923</v>
      </c>
      <c r="AI140" s="21" t="s">
        <v>924</v>
      </c>
      <c r="AJ140" s="25" t="s">
        <v>2725</v>
      </c>
      <c r="AK140" s="21" t="s">
        <v>76</v>
      </c>
      <c r="AL140" s="61"/>
    </row>
    <row r="141" spans="1:38" ht="15.75" hidden="1" customHeight="1">
      <c r="A141" s="7" t="s">
        <v>76</v>
      </c>
      <c r="B141" s="12">
        <v>45663</v>
      </c>
      <c r="C141" s="107" t="s">
        <v>2726</v>
      </c>
      <c r="D141" s="21" t="s">
        <v>753</v>
      </c>
      <c r="E141" s="8" t="s">
        <v>79</v>
      </c>
      <c r="F141" s="21" t="s">
        <v>688</v>
      </c>
      <c r="G141" s="21" t="s">
        <v>2727</v>
      </c>
      <c r="H141" s="21" t="s">
        <v>731</v>
      </c>
      <c r="I141" s="10" t="s">
        <v>2728</v>
      </c>
      <c r="J141" s="10" t="s">
        <v>2729</v>
      </c>
      <c r="K141" s="21">
        <v>2</v>
      </c>
      <c r="L141" s="21">
        <v>1</v>
      </c>
      <c r="M141" s="21">
        <v>1</v>
      </c>
      <c r="N141" s="21">
        <v>1</v>
      </c>
      <c r="O141" s="21">
        <v>172</v>
      </c>
      <c r="P141" s="83">
        <v>44621</v>
      </c>
      <c r="Q141" s="83">
        <v>45717</v>
      </c>
      <c r="R141" s="13" t="s">
        <v>353</v>
      </c>
      <c r="S141" s="21">
        <v>172</v>
      </c>
      <c r="T141" s="84">
        <v>134</v>
      </c>
      <c r="U141" s="13">
        <f t="shared" si="21"/>
        <v>38</v>
      </c>
      <c r="V141" s="86">
        <f t="shared" si="1"/>
        <v>0.77906976744186052</v>
      </c>
      <c r="W141" s="87">
        <f t="shared" si="2"/>
        <v>11284.56215130551</v>
      </c>
      <c r="X141" s="88">
        <v>505661.23</v>
      </c>
      <c r="Y141" s="271" t="s">
        <v>55</v>
      </c>
      <c r="Z141" s="89">
        <v>44.81</v>
      </c>
      <c r="AA141" s="21">
        <v>2</v>
      </c>
      <c r="AB141" s="89" t="s">
        <v>55</v>
      </c>
      <c r="AC141" s="21">
        <v>22</v>
      </c>
      <c r="AD141" s="21">
        <v>4</v>
      </c>
      <c r="AE141" s="21">
        <v>2</v>
      </c>
      <c r="AF141" s="21" t="s">
        <v>2730</v>
      </c>
      <c r="AG141" s="25" t="s">
        <v>2731</v>
      </c>
      <c r="AH141" s="25" t="s">
        <v>2732</v>
      </c>
      <c r="AI141" s="21" t="s">
        <v>2733</v>
      </c>
      <c r="AJ141" s="25" t="s">
        <v>2734</v>
      </c>
      <c r="AK141" s="21" t="s">
        <v>76</v>
      </c>
      <c r="AL141" s="90"/>
    </row>
    <row r="142" spans="1:38" ht="15.75" hidden="1" customHeight="1">
      <c r="A142" s="7" t="s">
        <v>76</v>
      </c>
      <c r="B142" s="12">
        <v>45663</v>
      </c>
      <c r="C142" s="107" t="s">
        <v>2735</v>
      </c>
      <c r="D142" s="21" t="s">
        <v>753</v>
      </c>
      <c r="E142" s="8" t="s">
        <v>79</v>
      </c>
      <c r="F142" s="21" t="s">
        <v>283</v>
      </c>
      <c r="G142" s="21" t="s">
        <v>2736</v>
      </c>
      <c r="H142" s="21" t="s">
        <v>2737</v>
      </c>
      <c r="I142" s="10">
        <v>-8044870445465970</v>
      </c>
      <c r="J142" s="10">
        <v>-3.49448522014048E+16</v>
      </c>
      <c r="K142" s="21">
        <v>2</v>
      </c>
      <c r="L142" s="21">
        <v>1</v>
      </c>
      <c r="M142" s="21">
        <v>1</v>
      </c>
      <c r="N142" s="21">
        <v>1</v>
      </c>
      <c r="O142" s="21">
        <v>72</v>
      </c>
      <c r="P142" s="83">
        <v>44378</v>
      </c>
      <c r="Q142" s="83">
        <v>45626</v>
      </c>
      <c r="R142" s="13" t="s">
        <v>353</v>
      </c>
      <c r="S142" s="21">
        <v>72</v>
      </c>
      <c r="T142" s="84">
        <v>66</v>
      </c>
      <c r="U142" s="13">
        <f t="shared" si="21"/>
        <v>6</v>
      </c>
      <c r="V142" s="86">
        <f t="shared" si="1"/>
        <v>0.91666666666666663</v>
      </c>
      <c r="W142" s="87">
        <f t="shared" si="2"/>
        <v>9565.041433975859</v>
      </c>
      <c r="X142" s="88">
        <v>530955.44999999995</v>
      </c>
      <c r="Y142" s="271" t="s">
        <v>55</v>
      </c>
      <c r="Z142" s="89">
        <v>55.51</v>
      </c>
      <c r="AA142" s="21">
        <v>2</v>
      </c>
      <c r="AB142" s="89" t="s">
        <v>55</v>
      </c>
      <c r="AC142" s="21">
        <v>18</v>
      </c>
      <c r="AD142" s="21">
        <v>2</v>
      </c>
      <c r="AE142" s="21">
        <v>2</v>
      </c>
      <c r="AF142" s="21" t="s">
        <v>2738</v>
      </c>
      <c r="AG142" s="25" t="s">
        <v>1545</v>
      </c>
      <c r="AH142" s="25" t="s">
        <v>1967</v>
      </c>
      <c r="AI142" s="21" t="s">
        <v>55</v>
      </c>
      <c r="AJ142" s="25" t="s">
        <v>2739</v>
      </c>
      <c r="AK142" s="21" t="s">
        <v>76</v>
      </c>
      <c r="AL142" s="90"/>
    </row>
    <row r="143" spans="1:38" ht="15.75" hidden="1" customHeight="1">
      <c r="A143" s="123" t="s">
        <v>76</v>
      </c>
      <c r="B143" s="12">
        <v>45663</v>
      </c>
      <c r="C143" s="107" t="s">
        <v>1480</v>
      </c>
      <c r="D143" s="82" t="s">
        <v>753</v>
      </c>
      <c r="E143" s="8" t="s">
        <v>79</v>
      </c>
      <c r="F143" s="21" t="s">
        <v>1481</v>
      </c>
      <c r="G143" s="21" t="s">
        <v>1482</v>
      </c>
      <c r="H143" s="21" t="s">
        <v>1483</v>
      </c>
      <c r="I143" s="10">
        <v>-8050565115180780</v>
      </c>
      <c r="J143" s="10">
        <v>-3.48802992258427E+16</v>
      </c>
      <c r="K143" s="21">
        <v>2</v>
      </c>
      <c r="L143" s="21">
        <v>1</v>
      </c>
      <c r="M143" s="21">
        <v>1</v>
      </c>
      <c r="N143" s="21">
        <v>1</v>
      </c>
      <c r="O143" s="21">
        <v>316</v>
      </c>
      <c r="P143" s="83">
        <v>45295</v>
      </c>
      <c r="Q143" s="83">
        <v>46568</v>
      </c>
      <c r="R143" s="13" t="s">
        <v>85</v>
      </c>
      <c r="S143" s="21">
        <v>316</v>
      </c>
      <c r="T143" s="84">
        <v>97</v>
      </c>
      <c r="U143" s="13">
        <f t="shared" si="21"/>
        <v>219</v>
      </c>
      <c r="V143" s="86">
        <f t="shared" si="1"/>
        <v>0.30696202531645572</v>
      </c>
      <c r="W143" s="87">
        <f t="shared" si="2"/>
        <v>8531.3710951526027</v>
      </c>
      <c r="X143" s="88">
        <v>475197.37</v>
      </c>
      <c r="Y143" s="271" t="s">
        <v>55</v>
      </c>
      <c r="Z143" s="89">
        <v>55.7</v>
      </c>
      <c r="AA143" s="21">
        <v>2</v>
      </c>
      <c r="AB143" s="89" t="s">
        <v>55</v>
      </c>
      <c r="AC143" s="21">
        <v>20</v>
      </c>
      <c r="AD143" s="21">
        <v>8</v>
      </c>
      <c r="AE143" s="21">
        <v>2</v>
      </c>
      <c r="AF143" s="21" t="s">
        <v>2740</v>
      </c>
      <c r="AG143" s="25" t="s">
        <v>1485</v>
      </c>
      <c r="AH143" s="25" t="s">
        <v>1486</v>
      </c>
      <c r="AI143" s="21" t="s">
        <v>55</v>
      </c>
      <c r="AJ143" s="25" t="s">
        <v>2741</v>
      </c>
      <c r="AK143" s="8" t="s">
        <v>76</v>
      </c>
      <c r="AL143" s="90"/>
    </row>
    <row r="144" spans="1:38" ht="15.75" hidden="1" customHeight="1">
      <c r="A144" s="135" t="s">
        <v>76</v>
      </c>
      <c r="B144" s="101">
        <v>45663</v>
      </c>
      <c r="C144" s="107" t="s">
        <v>1539</v>
      </c>
      <c r="D144" s="21" t="s">
        <v>753</v>
      </c>
      <c r="E144" s="8" t="s">
        <v>79</v>
      </c>
      <c r="F144" s="21" t="s">
        <v>688</v>
      </c>
      <c r="G144" s="21" t="s">
        <v>1540</v>
      </c>
      <c r="H144" s="21" t="s">
        <v>1541</v>
      </c>
      <c r="I144" s="10">
        <v>-8121989184003870</v>
      </c>
      <c r="J144" s="10">
        <v>-3.48966212093131E+16</v>
      </c>
      <c r="K144" s="21">
        <v>2</v>
      </c>
      <c r="L144" s="21">
        <v>1</v>
      </c>
      <c r="M144" s="21">
        <v>1</v>
      </c>
      <c r="N144" s="21">
        <v>1</v>
      </c>
      <c r="O144" s="21">
        <v>84</v>
      </c>
      <c r="P144" s="83">
        <v>44713</v>
      </c>
      <c r="Q144" s="83">
        <v>45809</v>
      </c>
      <c r="R144" s="13" t="s">
        <v>353</v>
      </c>
      <c r="S144" s="21">
        <v>84</v>
      </c>
      <c r="T144" s="84">
        <v>84</v>
      </c>
      <c r="U144" s="13">
        <f t="shared" si="21"/>
        <v>0</v>
      </c>
      <c r="V144" s="86">
        <f t="shared" si="1"/>
        <v>1</v>
      </c>
      <c r="W144" s="87">
        <f t="shared" si="2"/>
        <v>0</v>
      </c>
      <c r="X144" s="88">
        <v>0</v>
      </c>
      <c r="Y144" s="271">
        <v>1078789.3400000001</v>
      </c>
      <c r="Z144" s="89">
        <v>84.29</v>
      </c>
      <c r="AA144" s="21">
        <v>3</v>
      </c>
      <c r="AB144" s="89" t="s">
        <v>55</v>
      </c>
      <c r="AC144" s="21">
        <v>13</v>
      </c>
      <c r="AD144" s="21">
        <v>8</v>
      </c>
      <c r="AE144" s="21">
        <v>1</v>
      </c>
      <c r="AF144" s="21" t="s">
        <v>2742</v>
      </c>
      <c r="AG144" s="25" t="s">
        <v>1545</v>
      </c>
      <c r="AH144" s="25" t="s">
        <v>1546</v>
      </c>
      <c r="AI144" s="21" t="s">
        <v>55</v>
      </c>
      <c r="AJ144" s="25" t="s">
        <v>49</v>
      </c>
      <c r="AK144" s="8" t="s">
        <v>76</v>
      </c>
      <c r="AL144" s="90"/>
    </row>
    <row r="145" spans="1:38" ht="15.75" hidden="1" customHeight="1">
      <c r="A145" s="7" t="s">
        <v>76</v>
      </c>
      <c r="B145" s="12">
        <v>45663</v>
      </c>
      <c r="C145" s="107" t="s">
        <v>2743</v>
      </c>
      <c r="D145" s="21" t="s">
        <v>753</v>
      </c>
      <c r="E145" s="8" t="s">
        <v>79</v>
      </c>
      <c r="F145" s="21" t="s">
        <v>2744</v>
      </c>
      <c r="G145" s="21" t="s">
        <v>2745</v>
      </c>
      <c r="H145" s="21" t="s">
        <v>2746</v>
      </c>
      <c r="I145" s="10">
        <v>-8031340751362010</v>
      </c>
      <c r="J145" s="10">
        <v>-3.49517284032599E+16</v>
      </c>
      <c r="K145" s="21">
        <v>2</v>
      </c>
      <c r="L145" s="21">
        <v>1</v>
      </c>
      <c r="M145" s="21">
        <v>1</v>
      </c>
      <c r="N145" s="21">
        <v>1</v>
      </c>
      <c r="O145" s="21">
        <v>96</v>
      </c>
      <c r="P145" s="83">
        <v>44864</v>
      </c>
      <c r="Q145" s="83">
        <v>45595</v>
      </c>
      <c r="R145" s="13" t="s">
        <v>44</v>
      </c>
      <c r="S145" s="21">
        <v>96</v>
      </c>
      <c r="T145" s="84">
        <v>66</v>
      </c>
      <c r="U145" s="13">
        <f t="shared" si="21"/>
        <v>30</v>
      </c>
      <c r="V145" s="86">
        <f t="shared" si="1"/>
        <v>0.6875</v>
      </c>
      <c r="W145" s="87">
        <f t="shared" si="2"/>
        <v>9692.5536954585932</v>
      </c>
      <c r="X145" s="88">
        <v>544236.89</v>
      </c>
      <c r="Y145" s="271" t="s">
        <v>55</v>
      </c>
      <c r="Z145" s="89">
        <v>56.15</v>
      </c>
      <c r="AA145" s="21">
        <v>2</v>
      </c>
      <c r="AB145" s="89" t="s">
        <v>55</v>
      </c>
      <c r="AC145" s="21">
        <v>32</v>
      </c>
      <c r="AD145" s="21">
        <v>3</v>
      </c>
      <c r="AE145" s="21">
        <v>1</v>
      </c>
      <c r="AF145" s="21" t="s">
        <v>2747</v>
      </c>
      <c r="AG145" s="25" t="s">
        <v>2748</v>
      </c>
      <c r="AH145" s="25" t="s">
        <v>2749</v>
      </c>
      <c r="AI145" s="21" t="s">
        <v>55</v>
      </c>
      <c r="AJ145" s="25" t="s">
        <v>2750</v>
      </c>
      <c r="AK145" s="8" t="s">
        <v>76</v>
      </c>
      <c r="AL145" s="90"/>
    </row>
    <row r="146" spans="1:38" ht="15.75" hidden="1" customHeight="1">
      <c r="A146" s="135" t="s">
        <v>76</v>
      </c>
      <c r="B146" s="101">
        <v>45663</v>
      </c>
      <c r="C146" s="107" t="s">
        <v>1618</v>
      </c>
      <c r="D146" s="21" t="s">
        <v>753</v>
      </c>
      <c r="E146" s="8" t="s">
        <v>79</v>
      </c>
      <c r="F146" s="21" t="s">
        <v>911</v>
      </c>
      <c r="G146" s="21" t="s">
        <v>2751</v>
      </c>
      <c r="H146" s="21" t="s">
        <v>1620</v>
      </c>
      <c r="I146" s="10">
        <v>-8087023451356950</v>
      </c>
      <c r="J146" s="10">
        <v>-3.48891922455865E+16</v>
      </c>
      <c r="K146" s="21">
        <v>2</v>
      </c>
      <c r="L146" s="21">
        <v>1</v>
      </c>
      <c r="M146" s="21">
        <v>1</v>
      </c>
      <c r="N146" s="21">
        <v>1</v>
      </c>
      <c r="O146" s="21">
        <v>25</v>
      </c>
      <c r="P146" s="83">
        <v>42979</v>
      </c>
      <c r="Q146" s="83">
        <v>44652</v>
      </c>
      <c r="R146" s="13" t="s">
        <v>44</v>
      </c>
      <c r="S146" s="21">
        <v>25</v>
      </c>
      <c r="T146" s="84">
        <v>25</v>
      </c>
      <c r="U146" s="13">
        <f t="shared" si="21"/>
        <v>0</v>
      </c>
      <c r="V146" s="86">
        <f t="shared" si="1"/>
        <v>1</v>
      </c>
      <c r="W146" s="87">
        <f t="shared" si="2"/>
        <v>0</v>
      </c>
      <c r="X146" s="88">
        <v>0</v>
      </c>
      <c r="Y146" s="271" t="s">
        <v>55</v>
      </c>
      <c r="Z146" s="89">
        <v>54.9</v>
      </c>
      <c r="AA146" s="21">
        <v>3</v>
      </c>
      <c r="AB146" s="89">
        <v>2930.95</v>
      </c>
      <c r="AC146" s="21">
        <v>25</v>
      </c>
      <c r="AD146" s="21">
        <v>5</v>
      </c>
      <c r="AE146" s="21">
        <v>1</v>
      </c>
      <c r="AF146" s="21" t="s">
        <v>55</v>
      </c>
      <c r="AG146" s="25" t="s">
        <v>1622</v>
      </c>
      <c r="AH146" s="25" t="s">
        <v>1623</v>
      </c>
      <c r="AI146" s="21" t="s">
        <v>1624</v>
      </c>
      <c r="AJ146" s="25" t="s">
        <v>2752</v>
      </c>
      <c r="AK146" s="21"/>
      <c r="AL146" s="90"/>
    </row>
    <row r="147" spans="1:38" ht="15.75" customHeight="1">
      <c r="A147" s="30" t="s">
        <v>37</v>
      </c>
      <c r="B147" s="31">
        <v>45681</v>
      </c>
      <c r="C147" s="41" t="s">
        <v>2753</v>
      </c>
      <c r="D147" s="21" t="s">
        <v>358</v>
      </c>
      <c r="E147" s="8" t="s">
        <v>79</v>
      </c>
      <c r="F147" s="21" t="s">
        <v>283</v>
      </c>
      <c r="G147" s="21" t="s">
        <v>2754</v>
      </c>
      <c r="H147" s="21" t="s">
        <v>2755</v>
      </c>
      <c r="I147" s="10">
        <v>-8039544633498960</v>
      </c>
      <c r="J147" s="10">
        <v>-3.49464405674491E+16</v>
      </c>
      <c r="K147" s="21">
        <v>2</v>
      </c>
      <c r="L147" s="21">
        <v>1</v>
      </c>
      <c r="M147" s="21">
        <v>1</v>
      </c>
      <c r="N147" s="21">
        <v>1</v>
      </c>
      <c r="O147" s="21">
        <v>456</v>
      </c>
      <c r="P147" s="83">
        <v>42948</v>
      </c>
      <c r="Q147" s="83">
        <v>44499</v>
      </c>
      <c r="R147" s="13" t="s">
        <v>44</v>
      </c>
      <c r="S147" s="21">
        <v>456</v>
      </c>
      <c r="T147" s="84">
        <v>456</v>
      </c>
      <c r="U147" s="13">
        <f t="shared" si="21"/>
        <v>0</v>
      </c>
      <c r="V147" s="86">
        <f t="shared" si="1"/>
        <v>1</v>
      </c>
      <c r="W147" s="87">
        <f t="shared" si="2"/>
        <v>7201.5759574857984</v>
      </c>
      <c r="X147" s="88">
        <v>392990</v>
      </c>
      <c r="Y147" s="271">
        <v>369000</v>
      </c>
      <c r="Z147" s="89">
        <v>54.57</v>
      </c>
      <c r="AA147" s="21">
        <v>5</v>
      </c>
      <c r="AB147" s="89">
        <v>8675</v>
      </c>
      <c r="AC147" s="21">
        <v>19</v>
      </c>
      <c r="AD147" s="21">
        <v>16</v>
      </c>
      <c r="AE147" s="21">
        <v>2</v>
      </c>
      <c r="AF147" s="21" t="s">
        <v>2024</v>
      </c>
      <c r="AG147" s="25" t="s">
        <v>2756</v>
      </c>
      <c r="AH147" s="25" t="s">
        <v>2757</v>
      </c>
      <c r="AI147" s="21" t="s">
        <v>2758</v>
      </c>
      <c r="AJ147" s="25" t="s">
        <v>2759</v>
      </c>
      <c r="AK147" s="21" t="s">
        <v>37</v>
      </c>
      <c r="AL147" s="90"/>
    </row>
    <row r="148" spans="1:38" ht="15.75" hidden="1" customHeight="1">
      <c r="A148" s="59" t="s">
        <v>37</v>
      </c>
      <c r="B148" s="60">
        <v>45681</v>
      </c>
      <c r="C148" s="107" t="s">
        <v>2760</v>
      </c>
      <c r="D148" s="21" t="s">
        <v>358</v>
      </c>
      <c r="E148" s="8" t="s">
        <v>79</v>
      </c>
      <c r="F148" s="21" t="s">
        <v>2214</v>
      </c>
      <c r="G148" s="21" t="s">
        <v>2761</v>
      </c>
      <c r="H148" s="21" t="s">
        <v>2762</v>
      </c>
      <c r="I148" s="10">
        <v>-8045122204060420</v>
      </c>
      <c r="J148" s="10">
        <v>-3.49431645870208E+16</v>
      </c>
      <c r="K148" s="21">
        <v>2</v>
      </c>
      <c r="L148" s="21">
        <v>0</v>
      </c>
      <c r="M148" s="21">
        <v>1</v>
      </c>
      <c r="N148" s="21">
        <v>1</v>
      </c>
      <c r="O148" s="21">
        <v>288</v>
      </c>
      <c r="P148" s="83">
        <v>44501</v>
      </c>
      <c r="Q148" s="83">
        <v>45290</v>
      </c>
      <c r="R148" s="13" t="s">
        <v>353</v>
      </c>
      <c r="S148" s="21">
        <v>288</v>
      </c>
      <c r="T148" s="84">
        <v>178</v>
      </c>
      <c r="U148" s="13">
        <f t="shared" si="21"/>
        <v>110</v>
      </c>
      <c r="V148" s="86">
        <f t="shared" si="1"/>
        <v>0.61805555555555558</v>
      </c>
      <c r="W148" s="87">
        <f t="shared" si="2"/>
        <v>6168.6086360520903</v>
      </c>
      <c r="X148" s="88">
        <v>270000</v>
      </c>
      <c r="Y148" s="271" t="s">
        <v>55</v>
      </c>
      <c r="Z148" s="89">
        <v>43.77</v>
      </c>
      <c r="AA148" s="21">
        <v>2</v>
      </c>
      <c r="AB148" s="89" t="s">
        <v>55</v>
      </c>
      <c r="AC148" s="21">
        <v>18</v>
      </c>
      <c r="AD148" s="21">
        <v>8</v>
      </c>
      <c r="AE148" s="21">
        <v>2</v>
      </c>
      <c r="AF148" s="21" t="s">
        <v>252</v>
      </c>
      <c r="AG148" s="25" t="s">
        <v>2763</v>
      </c>
      <c r="AH148" s="25" t="s">
        <v>2764</v>
      </c>
      <c r="AI148" s="21" t="s">
        <v>2765</v>
      </c>
      <c r="AJ148" s="25" t="s">
        <v>2766</v>
      </c>
      <c r="AK148" s="21" t="s">
        <v>37</v>
      </c>
      <c r="AL148" s="90"/>
    </row>
    <row r="149" spans="1:38" ht="15.75" hidden="1" customHeight="1">
      <c r="A149" s="57" t="s">
        <v>612</v>
      </c>
      <c r="B149" s="83">
        <v>45679</v>
      </c>
      <c r="C149" s="41" t="s">
        <v>2767</v>
      </c>
      <c r="D149" s="21" t="s">
        <v>2768</v>
      </c>
      <c r="E149" s="8" t="s">
        <v>40</v>
      </c>
      <c r="F149" s="21" t="s">
        <v>1254</v>
      </c>
      <c r="G149" s="21" t="s">
        <v>2769</v>
      </c>
      <c r="H149" s="21" t="s">
        <v>2770</v>
      </c>
      <c r="I149" s="10">
        <v>-7849067455688440</v>
      </c>
      <c r="J149" s="10">
        <v>-3.48367221041585E+16</v>
      </c>
      <c r="K149" s="21">
        <v>2</v>
      </c>
      <c r="L149" s="21">
        <v>1</v>
      </c>
      <c r="M149" s="21">
        <v>1</v>
      </c>
      <c r="N149" s="21">
        <v>1</v>
      </c>
      <c r="O149" s="21">
        <v>140</v>
      </c>
      <c r="P149" s="83">
        <v>45156</v>
      </c>
      <c r="Q149" s="83">
        <v>46357</v>
      </c>
      <c r="R149" s="13" t="s">
        <v>85</v>
      </c>
      <c r="S149" s="21">
        <v>140</v>
      </c>
      <c r="T149" s="84">
        <v>72</v>
      </c>
      <c r="U149" s="13">
        <f t="shared" si="21"/>
        <v>68</v>
      </c>
      <c r="V149" s="86">
        <f t="shared" si="1"/>
        <v>0.51428571428571423</v>
      </c>
      <c r="W149" s="87">
        <f t="shared" si="2"/>
        <v>7365.5494933749023</v>
      </c>
      <c r="X149" s="88">
        <v>378000</v>
      </c>
      <c r="Y149" s="271" t="s">
        <v>55</v>
      </c>
      <c r="Z149" s="89">
        <v>51.32</v>
      </c>
      <c r="AA149" s="21">
        <v>2</v>
      </c>
      <c r="AB149" s="89" t="s">
        <v>55</v>
      </c>
      <c r="AC149" s="21">
        <v>8</v>
      </c>
      <c r="AD149" s="21">
        <v>8</v>
      </c>
      <c r="AE149" s="21">
        <v>4</v>
      </c>
      <c r="AF149" s="21" t="s">
        <v>2771</v>
      </c>
      <c r="AG149" s="25" t="s">
        <v>2772</v>
      </c>
      <c r="AH149" s="25" t="s">
        <v>2773</v>
      </c>
      <c r="AI149" s="21" t="s">
        <v>2774</v>
      </c>
      <c r="AJ149" s="25" t="s">
        <v>2775</v>
      </c>
      <c r="AK149" s="21" t="s">
        <v>612</v>
      </c>
      <c r="AL149" s="90"/>
    </row>
    <row r="150" spans="1:38" ht="15.75" hidden="1" customHeight="1">
      <c r="A150" s="57" t="s">
        <v>612</v>
      </c>
      <c r="B150" s="83">
        <v>45684</v>
      </c>
      <c r="C150" s="41" t="s">
        <v>2776</v>
      </c>
      <c r="D150" s="21" t="s">
        <v>2777</v>
      </c>
      <c r="E150" s="8" t="s">
        <v>79</v>
      </c>
      <c r="F150" s="21" t="s">
        <v>688</v>
      </c>
      <c r="G150" s="21" t="s">
        <v>2778</v>
      </c>
      <c r="H150" s="21" t="s">
        <v>2779</v>
      </c>
      <c r="I150" s="10">
        <v>-8124210712053030</v>
      </c>
      <c r="J150" s="10">
        <v>-3.48979751697261E+16</v>
      </c>
      <c r="K150" s="21">
        <v>2</v>
      </c>
      <c r="L150" s="21">
        <v>1</v>
      </c>
      <c r="M150" s="21">
        <v>1</v>
      </c>
      <c r="N150" s="21">
        <v>1</v>
      </c>
      <c r="O150" s="21">
        <v>60</v>
      </c>
      <c r="P150" s="83">
        <v>43952</v>
      </c>
      <c r="Q150" s="83">
        <v>45078</v>
      </c>
      <c r="R150" s="92" t="s">
        <v>44</v>
      </c>
      <c r="S150" s="21">
        <v>60</v>
      </c>
      <c r="T150" s="84">
        <v>49</v>
      </c>
      <c r="U150" s="13">
        <f t="shared" si="21"/>
        <v>11</v>
      </c>
      <c r="V150" s="86">
        <f t="shared" si="1"/>
        <v>0.81666666666666665</v>
      </c>
      <c r="W150" s="87">
        <f t="shared" si="2"/>
        <v>14369.985842378479</v>
      </c>
      <c r="X150" s="88">
        <v>609000</v>
      </c>
      <c r="Y150" s="271">
        <v>616916.68999999994</v>
      </c>
      <c r="Z150" s="89">
        <v>42.38</v>
      </c>
      <c r="AA150" s="21">
        <v>2</v>
      </c>
      <c r="AB150" s="89" t="s">
        <v>55</v>
      </c>
      <c r="AC150" s="21">
        <v>18</v>
      </c>
      <c r="AD150" s="21">
        <v>4</v>
      </c>
      <c r="AE150" s="21">
        <v>1</v>
      </c>
      <c r="AF150" s="21" t="s">
        <v>2780</v>
      </c>
      <c r="AG150" s="25" t="s">
        <v>2781</v>
      </c>
      <c r="AH150" s="25" t="s">
        <v>2782</v>
      </c>
      <c r="AI150" s="21" t="s">
        <v>55</v>
      </c>
      <c r="AJ150" s="25" t="s">
        <v>2783</v>
      </c>
      <c r="AK150" s="21" t="s">
        <v>612</v>
      </c>
      <c r="AL150" s="136"/>
    </row>
    <row r="151" spans="1:38" ht="15.75" customHeight="1">
      <c r="A151" s="57" t="s">
        <v>612</v>
      </c>
      <c r="B151" s="12">
        <v>45680</v>
      </c>
      <c r="C151" s="41" t="s">
        <v>2784</v>
      </c>
      <c r="D151" s="21" t="s">
        <v>2785</v>
      </c>
      <c r="E151" s="8" t="s">
        <v>79</v>
      </c>
      <c r="F151" s="21" t="s">
        <v>1262</v>
      </c>
      <c r="G151" s="21" t="s">
        <v>2786</v>
      </c>
      <c r="H151" s="21" t="s">
        <v>2787</v>
      </c>
      <c r="I151" s="10">
        <v>-8032990000000000</v>
      </c>
      <c r="J151" s="10">
        <v>-3.48975750455871E+16</v>
      </c>
      <c r="K151" s="21">
        <v>2</v>
      </c>
      <c r="L151" s="21">
        <v>1</v>
      </c>
      <c r="M151" s="21">
        <v>1</v>
      </c>
      <c r="N151" s="21">
        <v>1</v>
      </c>
      <c r="O151" s="21">
        <v>56</v>
      </c>
      <c r="P151" s="83">
        <v>44958</v>
      </c>
      <c r="Q151" s="83">
        <v>45991</v>
      </c>
      <c r="R151" s="13" t="s">
        <v>353</v>
      </c>
      <c r="S151" s="21">
        <v>56</v>
      </c>
      <c r="T151" s="84">
        <v>36</v>
      </c>
      <c r="U151" s="13">
        <f t="shared" si="21"/>
        <v>20</v>
      </c>
      <c r="V151" s="86">
        <f t="shared" si="1"/>
        <v>0.6428571428571429</v>
      </c>
      <c r="W151" s="87">
        <f t="shared" si="2"/>
        <v>10553.571428571429</v>
      </c>
      <c r="X151" s="88">
        <v>591000</v>
      </c>
      <c r="Y151" s="271">
        <v>541000</v>
      </c>
      <c r="Z151" s="89">
        <v>56</v>
      </c>
      <c r="AA151" s="21">
        <v>2</v>
      </c>
      <c r="AB151" s="89" t="s">
        <v>55</v>
      </c>
      <c r="AC151" s="21">
        <v>14</v>
      </c>
      <c r="AD151" s="21">
        <v>4</v>
      </c>
      <c r="AE151" s="21">
        <v>1</v>
      </c>
      <c r="AF151" s="21" t="s">
        <v>2788</v>
      </c>
      <c r="AG151" s="25" t="s">
        <v>2789</v>
      </c>
      <c r="AH151" s="25" t="s">
        <v>2790</v>
      </c>
      <c r="AI151" s="21" t="s">
        <v>2791</v>
      </c>
      <c r="AJ151" s="25" t="s">
        <v>2792</v>
      </c>
      <c r="AK151" s="21" t="s">
        <v>612</v>
      </c>
      <c r="AL151" s="136"/>
    </row>
    <row r="152" spans="1:38" ht="15.75" customHeight="1">
      <c r="A152" s="57" t="s">
        <v>612</v>
      </c>
      <c r="B152" s="12">
        <v>45680</v>
      </c>
      <c r="C152" s="41" t="s">
        <v>2793</v>
      </c>
      <c r="D152" s="21" t="s">
        <v>2785</v>
      </c>
      <c r="E152" s="8" t="s">
        <v>79</v>
      </c>
      <c r="F152" s="21" t="s">
        <v>1104</v>
      </c>
      <c r="G152" s="21" t="s">
        <v>2794</v>
      </c>
      <c r="H152" s="21" t="s">
        <v>2795</v>
      </c>
      <c r="I152" s="10">
        <v>-8056584835371600</v>
      </c>
      <c r="J152" s="10">
        <v>-3.49080999032597E+16</v>
      </c>
      <c r="K152" s="21">
        <v>2</v>
      </c>
      <c r="L152" s="21">
        <v>1</v>
      </c>
      <c r="M152" s="21">
        <v>1</v>
      </c>
      <c r="N152" s="21">
        <v>1</v>
      </c>
      <c r="O152" s="21">
        <v>42</v>
      </c>
      <c r="P152" s="83">
        <v>43586</v>
      </c>
      <c r="Q152" s="83">
        <v>44895</v>
      </c>
      <c r="R152" s="13" t="s">
        <v>44</v>
      </c>
      <c r="S152" s="21">
        <v>42</v>
      </c>
      <c r="T152" s="84">
        <v>41</v>
      </c>
      <c r="U152" s="13">
        <f t="shared" si="21"/>
        <v>1</v>
      </c>
      <c r="V152" s="86">
        <f t="shared" si="1"/>
        <v>0.97619047619047616</v>
      </c>
      <c r="W152" s="87">
        <f t="shared" si="2"/>
        <v>9554.7675334909381</v>
      </c>
      <c r="X152" s="88">
        <v>485000</v>
      </c>
      <c r="Y152" s="271">
        <v>443000</v>
      </c>
      <c r="Z152" s="89">
        <v>50.76</v>
      </c>
      <c r="AA152" s="21">
        <v>2</v>
      </c>
      <c r="AB152" s="89" t="s">
        <v>55</v>
      </c>
      <c r="AC152" s="21">
        <v>14</v>
      </c>
      <c r="AD152" s="21">
        <v>3</v>
      </c>
      <c r="AE152" s="21">
        <v>1</v>
      </c>
      <c r="AF152" s="21" t="s">
        <v>2796</v>
      </c>
      <c r="AG152" s="25" t="s">
        <v>2797</v>
      </c>
      <c r="AH152" s="25" t="s">
        <v>2798</v>
      </c>
      <c r="AI152" s="21" t="s">
        <v>55</v>
      </c>
      <c r="AJ152" s="25" t="s">
        <v>2799</v>
      </c>
      <c r="AK152" s="21" t="s">
        <v>612</v>
      </c>
      <c r="AL152" s="136"/>
    </row>
    <row r="153" spans="1:38" ht="15.75" hidden="1" customHeight="1">
      <c r="A153" s="123" t="s">
        <v>76</v>
      </c>
      <c r="B153" s="35">
        <v>45667</v>
      </c>
      <c r="C153" s="41" t="s">
        <v>2800</v>
      </c>
      <c r="D153" s="21" t="s">
        <v>2801</v>
      </c>
      <c r="E153" s="8" t="s">
        <v>139</v>
      </c>
      <c r="F153" s="21" t="s">
        <v>2802</v>
      </c>
      <c r="G153" s="21" t="s">
        <v>2803</v>
      </c>
      <c r="H153" s="21" t="s">
        <v>2804</v>
      </c>
      <c r="I153" s="10">
        <v>-8252735840696660</v>
      </c>
      <c r="J153" s="10">
        <v>-3.49470526494046E+16</v>
      </c>
      <c r="K153" s="21">
        <v>2</v>
      </c>
      <c r="L153" s="21">
        <v>1</v>
      </c>
      <c r="M153" s="21">
        <v>1</v>
      </c>
      <c r="N153" s="21">
        <v>1</v>
      </c>
      <c r="O153" s="21">
        <v>198</v>
      </c>
      <c r="P153" s="83">
        <v>45390</v>
      </c>
      <c r="Q153" s="83">
        <v>46507</v>
      </c>
      <c r="R153" s="13" t="s">
        <v>85</v>
      </c>
      <c r="S153" s="21">
        <v>119</v>
      </c>
      <c r="T153" s="84">
        <v>103</v>
      </c>
      <c r="U153" s="13">
        <f t="shared" si="21"/>
        <v>16</v>
      </c>
      <c r="V153" s="86">
        <f t="shared" si="1"/>
        <v>0.86554621848739499</v>
      </c>
      <c r="W153" s="87">
        <f t="shared" si="2"/>
        <v>10933.999666110183</v>
      </c>
      <c r="X153" s="88">
        <v>654946.57999999996</v>
      </c>
      <c r="Y153" s="271" t="s">
        <v>55</v>
      </c>
      <c r="Z153" s="89">
        <v>59.9</v>
      </c>
      <c r="AA153" s="21">
        <v>2</v>
      </c>
      <c r="AB153" s="89">
        <v>14049.89</v>
      </c>
      <c r="AC153" s="21">
        <v>12</v>
      </c>
      <c r="AD153" s="21">
        <v>10</v>
      </c>
      <c r="AE153" s="21">
        <v>1</v>
      </c>
      <c r="AF153" s="21" t="s">
        <v>2805</v>
      </c>
      <c r="AG153" s="25" t="s">
        <v>2806</v>
      </c>
      <c r="AH153" s="25" t="s">
        <v>2807</v>
      </c>
      <c r="AI153" s="21" t="s">
        <v>55</v>
      </c>
      <c r="AJ153" s="25" t="s">
        <v>2808</v>
      </c>
      <c r="AK153" s="34" t="s">
        <v>76</v>
      </c>
      <c r="AL153" s="136"/>
    </row>
    <row r="154" spans="1:38" ht="15.75" hidden="1" customHeight="1">
      <c r="A154" s="123" t="s">
        <v>76</v>
      </c>
      <c r="B154" s="35">
        <v>45667</v>
      </c>
      <c r="C154" s="41" t="s">
        <v>2809</v>
      </c>
      <c r="D154" s="21" t="s">
        <v>2801</v>
      </c>
      <c r="E154" s="8" t="s">
        <v>139</v>
      </c>
      <c r="F154" s="21" t="s">
        <v>2802</v>
      </c>
      <c r="G154" s="21" t="s">
        <v>2803</v>
      </c>
      <c r="H154" s="21" t="s">
        <v>2804</v>
      </c>
      <c r="I154" s="10">
        <v>-8252735840696660</v>
      </c>
      <c r="J154" s="10">
        <v>-3.49470526494046E+16</v>
      </c>
      <c r="K154" s="21">
        <v>2</v>
      </c>
      <c r="L154" s="21">
        <v>1</v>
      </c>
      <c r="M154" s="21">
        <v>1</v>
      </c>
      <c r="N154" s="21">
        <v>2</v>
      </c>
      <c r="O154" s="21">
        <v>132</v>
      </c>
      <c r="P154" s="83">
        <v>45390</v>
      </c>
      <c r="Q154" s="83">
        <v>46507</v>
      </c>
      <c r="R154" s="13" t="s">
        <v>85</v>
      </c>
      <c r="S154" s="21">
        <v>66</v>
      </c>
      <c r="T154" s="84">
        <v>31</v>
      </c>
      <c r="U154" s="13">
        <f t="shared" si="21"/>
        <v>35</v>
      </c>
      <c r="V154" s="86">
        <f t="shared" si="1"/>
        <v>0.46969696969696972</v>
      </c>
      <c r="W154" s="87">
        <f t="shared" si="2"/>
        <v>11067.88347245409</v>
      </c>
      <c r="X154" s="88">
        <v>662966.22</v>
      </c>
      <c r="Y154" s="271" t="s">
        <v>55</v>
      </c>
      <c r="Z154" s="89">
        <v>59.9</v>
      </c>
      <c r="AA154" s="21">
        <v>2</v>
      </c>
      <c r="AB154" s="89" t="s">
        <v>55</v>
      </c>
      <c r="AC154" s="21">
        <v>11</v>
      </c>
      <c r="AD154" s="21">
        <v>6</v>
      </c>
      <c r="AE154" s="21">
        <v>1</v>
      </c>
      <c r="AF154" s="21" t="s">
        <v>2810</v>
      </c>
      <c r="AG154" s="25" t="s">
        <v>2806</v>
      </c>
      <c r="AH154" s="25" t="s">
        <v>2807</v>
      </c>
      <c r="AI154" s="21" t="s">
        <v>55</v>
      </c>
      <c r="AJ154" s="25" t="s">
        <v>2811</v>
      </c>
      <c r="AK154" s="34" t="s">
        <v>76</v>
      </c>
      <c r="AL154" s="90"/>
    </row>
    <row r="155" spans="1:38" ht="15.75" hidden="1" customHeight="1">
      <c r="A155" s="123" t="s">
        <v>76</v>
      </c>
      <c r="B155" s="35">
        <v>45667</v>
      </c>
      <c r="C155" s="41" t="s">
        <v>2812</v>
      </c>
      <c r="D155" s="21" t="s">
        <v>2801</v>
      </c>
      <c r="E155" s="8" t="s">
        <v>139</v>
      </c>
      <c r="F155" s="21" t="s">
        <v>2802</v>
      </c>
      <c r="G155" s="21" t="s">
        <v>2803</v>
      </c>
      <c r="H155" s="21" t="s">
        <v>2804</v>
      </c>
      <c r="I155" s="10">
        <v>-8252735840696660</v>
      </c>
      <c r="J155" s="10">
        <v>-3.49470526494046E+16</v>
      </c>
      <c r="K155" s="21">
        <v>2</v>
      </c>
      <c r="L155" s="21">
        <v>1</v>
      </c>
      <c r="M155" s="21">
        <v>1</v>
      </c>
      <c r="N155" s="21">
        <v>3</v>
      </c>
      <c r="O155" s="21">
        <v>18</v>
      </c>
      <c r="P155" s="83">
        <v>45536</v>
      </c>
      <c r="Q155" s="83">
        <v>46631</v>
      </c>
      <c r="R155" s="13" t="s">
        <v>85</v>
      </c>
      <c r="S155" s="21">
        <v>6</v>
      </c>
      <c r="T155" s="84">
        <v>5</v>
      </c>
      <c r="U155" s="13">
        <f t="shared" si="21"/>
        <v>1</v>
      </c>
      <c r="V155" s="86">
        <f t="shared" si="1"/>
        <v>0.83333333333333337</v>
      </c>
      <c r="W155" s="87">
        <f t="shared" si="2"/>
        <v>7206.3139722243532</v>
      </c>
      <c r="X155" s="88">
        <v>939198.9</v>
      </c>
      <c r="Y155" s="271" t="s">
        <v>55</v>
      </c>
      <c r="Z155" s="89">
        <v>130.33000000000001</v>
      </c>
      <c r="AA155" s="21">
        <v>2</v>
      </c>
      <c r="AB155" s="89" t="s">
        <v>55</v>
      </c>
      <c r="AC155" s="21">
        <v>1</v>
      </c>
      <c r="AD155" s="21">
        <v>6</v>
      </c>
      <c r="AE155" s="21">
        <v>1</v>
      </c>
      <c r="AF155" s="21" t="s">
        <v>2813</v>
      </c>
      <c r="AG155" s="25" t="s">
        <v>2806</v>
      </c>
      <c r="AH155" s="25" t="s">
        <v>2807</v>
      </c>
      <c r="AI155" s="21" t="s">
        <v>55</v>
      </c>
      <c r="AJ155" s="25" t="s">
        <v>2814</v>
      </c>
      <c r="AK155" s="34" t="s">
        <v>76</v>
      </c>
      <c r="AL155" s="90"/>
    </row>
    <row r="156" spans="1:38" ht="15.75" hidden="1" customHeight="1">
      <c r="A156" s="123" t="s">
        <v>76</v>
      </c>
      <c r="B156" s="35">
        <v>45667</v>
      </c>
      <c r="C156" s="41" t="s">
        <v>2815</v>
      </c>
      <c r="D156" s="21" t="s">
        <v>2801</v>
      </c>
      <c r="E156" s="8" t="s">
        <v>139</v>
      </c>
      <c r="F156" s="21" t="s">
        <v>2802</v>
      </c>
      <c r="G156" s="21" t="s">
        <v>2803</v>
      </c>
      <c r="H156" s="21" t="s">
        <v>2804</v>
      </c>
      <c r="I156" s="10">
        <v>-8252735840696660</v>
      </c>
      <c r="J156" s="10">
        <v>-3.49470526494046E+16</v>
      </c>
      <c r="K156" s="21">
        <v>2</v>
      </c>
      <c r="L156" s="21">
        <v>1</v>
      </c>
      <c r="M156" s="21">
        <v>1</v>
      </c>
      <c r="N156" s="21">
        <v>3</v>
      </c>
      <c r="O156" s="21">
        <v>18</v>
      </c>
      <c r="P156" s="83">
        <v>45536</v>
      </c>
      <c r="Q156" s="83">
        <v>46631</v>
      </c>
      <c r="R156" s="13" t="s">
        <v>85</v>
      </c>
      <c r="S156" s="21">
        <v>6</v>
      </c>
      <c r="T156" s="84">
        <v>1</v>
      </c>
      <c r="U156" s="13">
        <f t="shared" si="21"/>
        <v>5</v>
      </c>
      <c r="V156" s="86">
        <f t="shared" si="1"/>
        <v>0.16666666666666666</v>
      </c>
      <c r="W156" s="87">
        <f t="shared" si="2"/>
        <v>8958.8895743850062</v>
      </c>
      <c r="X156" s="88">
        <v>1147185.81</v>
      </c>
      <c r="Y156" s="271" t="s">
        <v>55</v>
      </c>
      <c r="Z156" s="89">
        <v>128.05000000000001</v>
      </c>
      <c r="AA156" s="21">
        <v>2</v>
      </c>
      <c r="AB156" s="89" t="s">
        <v>55</v>
      </c>
      <c r="AC156" s="21">
        <v>1</v>
      </c>
      <c r="AD156" s="21">
        <v>6</v>
      </c>
      <c r="AE156" s="21">
        <v>1</v>
      </c>
      <c r="AF156" s="21" t="s">
        <v>2816</v>
      </c>
      <c r="AG156" s="25" t="s">
        <v>2806</v>
      </c>
      <c r="AH156" s="25" t="s">
        <v>2807</v>
      </c>
      <c r="AI156" s="21" t="s">
        <v>55</v>
      </c>
      <c r="AJ156" s="25" t="s">
        <v>2817</v>
      </c>
      <c r="AK156" s="34" t="s">
        <v>76</v>
      </c>
      <c r="AL156" s="90"/>
    </row>
    <row r="157" spans="1:38" ht="15.75" hidden="1" customHeight="1">
      <c r="A157" s="57" t="s">
        <v>612</v>
      </c>
      <c r="B157" s="83">
        <v>45666</v>
      </c>
      <c r="C157" s="41" t="s">
        <v>2818</v>
      </c>
      <c r="D157" s="21" t="s">
        <v>2819</v>
      </c>
      <c r="E157" s="8" t="s">
        <v>79</v>
      </c>
      <c r="F157" s="21" t="s">
        <v>1087</v>
      </c>
      <c r="G157" s="21" t="s">
        <v>2820</v>
      </c>
      <c r="H157" s="21" t="s">
        <v>2821</v>
      </c>
      <c r="I157" s="10" t="s">
        <v>2822</v>
      </c>
      <c r="J157" s="10">
        <v>-3.49091895749789E+16</v>
      </c>
      <c r="K157" s="21">
        <v>2</v>
      </c>
      <c r="L157" s="21">
        <v>1</v>
      </c>
      <c r="M157" s="21">
        <v>1</v>
      </c>
      <c r="N157" s="21">
        <v>2</v>
      </c>
      <c r="O157" s="21">
        <v>88</v>
      </c>
      <c r="P157" s="83">
        <v>45231</v>
      </c>
      <c r="Q157" s="83">
        <v>46235</v>
      </c>
      <c r="R157" s="95" t="s">
        <v>353</v>
      </c>
      <c r="S157" s="21">
        <v>44</v>
      </c>
      <c r="T157" s="84">
        <v>26</v>
      </c>
      <c r="U157" s="13">
        <f t="shared" si="21"/>
        <v>18</v>
      </c>
      <c r="V157" s="86">
        <f t="shared" si="1"/>
        <v>0.59090909090909094</v>
      </c>
      <c r="W157" s="87">
        <f t="shared" si="2"/>
        <v>11253.828551311388</v>
      </c>
      <c r="X157" s="88">
        <v>639330</v>
      </c>
      <c r="Y157" s="271" t="s">
        <v>55</v>
      </c>
      <c r="Z157" s="89">
        <v>56.81</v>
      </c>
      <c r="AA157" s="21">
        <v>2</v>
      </c>
      <c r="AB157" s="89" t="s">
        <v>55</v>
      </c>
      <c r="AC157" s="21">
        <v>11</v>
      </c>
      <c r="AD157" s="21">
        <v>4</v>
      </c>
      <c r="AE157" s="21">
        <v>1</v>
      </c>
      <c r="AF157" s="21" t="s">
        <v>2823</v>
      </c>
      <c r="AG157" s="25" t="s">
        <v>2824</v>
      </c>
      <c r="AH157" s="25" t="s">
        <v>2825</v>
      </c>
      <c r="AI157" s="21" t="s">
        <v>55</v>
      </c>
      <c r="AJ157" s="25" t="s">
        <v>2826</v>
      </c>
      <c r="AK157" s="21" t="s">
        <v>612</v>
      </c>
      <c r="AL157" s="90"/>
    </row>
    <row r="158" spans="1:38" ht="15.75" hidden="1" customHeight="1">
      <c r="A158" s="7" t="s">
        <v>612</v>
      </c>
      <c r="B158" s="12">
        <v>45680</v>
      </c>
      <c r="C158" s="41" t="s">
        <v>2827</v>
      </c>
      <c r="D158" s="21" t="s">
        <v>2828</v>
      </c>
      <c r="E158" s="8" t="s">
        <v>79</v>
      </c>
      <c r="F158" s="21" t="s">
        <v>1190</v>
      </c>
      <c r="G158" s="21" t="s">
        <v>2829</v>
      </c>
      <c r="H158" s="21" t="s">
        <v>2830</v>
      </c>
      <c r="I158" s="10">
        <v>-8033215187709830</v>
      </c>
      <c r="J158" s="10">
        <v>-3.48812546082092E+16</v>
      </c>
      <c r="K158" s="21">
        <v>2</v>
      </c>
      <c r="L158" s="21">
        <v>1</v>
      </c>
      <c r="M158" s="21">
        <v>1</v>
      </c>
      <c r="N158" s="21">
        <v>1</v>
      </c>
      <c r="O158" s="21">
        <v>28</v>
      </c>
      <c r="P158" s="83">
        <v>45200</v>
      </c>
      <c r="Q158" s="83">
        <v>46296</v>
      </c>
      <c r="R158" s="13" t="s">
        <v>85</v>
      </c>
      <c r="S158" s="21">
        <v>28</v>
      </c>
      <c r="T158" s="84">
        <v>22</v>
      </c>
      <c r="U158" s="13">
        <f t="shared" si="21"/>
        <v>6</v>
      </c>
      <c r="V158" s="86">
        <f t="shared" si="1"/>
        <v>0.7857142857142857</v>
      </c>
      <c r="W158" s="87">
        <f t="shared" si="2"/>
        <v>7154.0005770340449</v>
      </c>
      <c r="X158" s="88">
        <v>371936.49</v>
      </c>
      <c r="Y158" s="271" t="s">
        <v>55</v>
      </c>
      <c r="Z158" s="89">
        <v>51.99</v>
      </c>
      <c r="AA158" s="21">
        <v>2</v>
      </c>
      <c r="AB158" s="89">
        <v>1100.83</v>
      </c>
      <c r="AC158" s="21">
        <v>14</v>
      </c>
      <c r="AD158" s="21">
        <v>2</v>
      </c>
      <c r="AE158" s="21">
        <v>1</v>
      </c>
      <c r="AF158" s="21" t="s">
        <v>2832</v>
      </c>
      <c r="AG158" s="25" t="s">
        <v>2833</v>
      </c>
      <c r="AH158" s="25" t="s">
        <v>2834</v>
      </c>
      <c r="AI158" s="21" t="s">
        <v>2835</v>
      </c>
      <c r="AJ158" s="25" t="s">
        <v>2836</v>
      </c>
      <c r="AK158" s="21" t="s">
        <v>612</v>
      </c>
      <c r="AL158" s="90"/>
    </row>
    <row r="159" spans="1:38" ht="15.75" hidden="1" customHeight="1">
      <c r="A159" s="57" t="s">
        <v>612</v>
      </c>
      <c r="B159" s="12">
        <v>45672</v>
      </c>
      <c r="C159" s="41" t="s">
        <v>1426</v>
      </c>
      <c r="D159" s="21" t="s">
        <v>1392</v>
      </c>
      <c r="E159" s="8" t="s">
        <v>653</v>
      </c>
      <c r="F159" s="21" t="s">
        <v>654</v>
      </c>
      <c r="G159" s="21" t="s">
        <v>1427</v>
      </c>
      <c r="H159" s="21" t="s">
        <v>656</v>
      </c>
      <c r="I159" s="10">
        <v>-8741363128855690</v>
      </c>
      <c r="J159" s="105">
        <v>-3.50893566021918E+16</v>
      </c>
      <c r="K159" s="21">
        <v>2</v>
      </c>
      <c r="L159" s="21">
        <v>0</v>
      </c>
      <c r="M159" s="21">
        <v>1</v>
      </c>
      <c r="N159" s="21" t="s">
        <v>239</v>
      </c>
      <c r="O159" s="21">
        <v>43</v>
      </c>
      <c r="P159" s="83">
        <v>45502</v>
      </c>
      <c r="Q159" s="83">
        <v>46752</v>
      </c>
      <c r="R159" s="13" t="s">
        <v>54</v>
      </c>
      <c r="S159" s="21">
        <v>22</v>
      </c>
      <c r="T159" s="84">
        <v>18</v>
      </c>
      <c r="U159" s="13">
        <f t="shared" si="21"/>
        <v>4</v>
      </c>
      <c r="V159" s="86">
        <f t="shared" si="1"/>
        <v>0.81818181818181823</v>
      </c>
      <c r="W159" s="87">
        <f t="shared" si="2"/>
        <v>9584.4155844155848</v>
      </c>
      <c r="X159" s="88">
        <v>369000</v>
      </c>
      <c r="Y159" s="271" t="s">
        <v>55</v>
      </c>
      <c r="Z159" s="89">
        <v>38.5</v>
      </c>
      <c r="AA159" s="21">
        <v>2</v>
      </c>
      <c r="AB159" s="89" t="s">
        <v>55</v>
      </c>
      <c r="AC159" s="21">
        <v>6</v>
      </c>
      <c r="AD159" s="21" t="s">
        <v>104</v>
      </c>
      <c r="AE159" s="21">
        <v>1</v>
      </c>
      <c r="AF159" s="21" t="s">
        <v>2837</v>
      </c>
      <c r="AG159" s="25" t="s">
        <v>1429</v>
      </c>
      <c r="AH159" s="25" t="s">
        <v>1430</v>
      </c>
      <c r="AI159" s="21" t="s">
        <v>55</v>
      </c>
      <c r="AJ159" s="25" t="s">
        <v>2838</v>
      </c>
      <c r="AK159" s="21" t="s">
        <v>612</v>
      </c>
      <c r="AL159" s="90"/>
    </row>
    <row r="160" spans="1:38" ht="15.75" hidden="1" customHeight="1">
      <c r="A160" s="57" t="s">
        <v>612</v>
      </c>
      <c r="B160" s="12">
        <v>45672</v>
      </c>
      <c r="C160" s="41" t="s">
        <v>1884</v>
      </c>
      <c r="D160" s="21" t="s">
        <v>1392</v>
      </c>
      <c r="E160" s="8" t="s">
        <v>653</v>
      </c>
      <c r="F160" s="21" t="s">
        <v>654</v>
      </c>
      <c r="G160" s="21" t="s">
        <v>1885</v>
      </c>
      <c r="H160" s="21" t="s">
        <v>656</v>
      </c>
      <c r="I160" s="10">
        <v>-8730359377873820</v>
      </c>
      <c r="J160" s="105">
        <v>-3509455952883620</v>
      </c>
      <c r="K160" s="21">
        <v>2</v>
      </c>
      <c r="L160" s="21">
        <v>1</v>
      </c>
      <c r="M160" s="21">
        <v>1</v>
      </c>
      <c r="N160" s="21" t="s">
        <v>239</v>
      </c>
      <c r="O160" s="21">
        <v>25</v>
      </c>
      <c r="P160" s="83">
        <v>44774</v>
      </c>
      <c r="Q160" s="83">
        <v>45992</v>
      </c>
      <c r="R160" s="13" t="s">
        <v>54</v>
      </c>
      <c r="S160" s="21">
        <v>16</v>
      </c>
      <c r="T160" s="84">
        <v>15</v>
      </c>
      <c r="U160" s="13">
        <f>SUM(S160-T160)</f>
        <v>1</v>
      </c>
      <c r="V160" s="86">
        <f t="shared" si="1"/>
        <v>0.9375</v>
      </c>
      <c r="W160" s="87">
        <f t="shared" si="2"/>
        <v>6224.2734189846578</v>
      </c>
      <c r="X160" s="88">
        <v>499000</v>
      </c>
      <c r="Y160" s="271" t="s">
        <v>55</v>
      </c>
      <c r="Z160" s="89">
        <v>80.17</v>
      </c>
      <c r="AA160" s="21">
        <v>1</v>
      </c>
      <c r="AB160" s="89" t="s">
        <v>55</v>
      </c>
      <c r="AC160" s="21">
        <v>4</v>
      </c>
      <c r="AD160" s="21">
        <v>4</v>
      </c>
      <c r="AE160" s="21">
        <v>1</v>
      </c>
      <c r="AF160" s="21" t="s">
        <v>2839</v>
      </c>
      <c r="AG160" s="25" t="s">
        <v>1888</v>
      </c>
      <c r="AH160" s="25" t="s">
        <v>847</v>
      </c>
      <c r="AI160" s="21" t="s">
        <v>55</v>
      </c>
      <c r="AJ160" s="25" t="s">
        <v>2840</v>
      </c>
      <c r="AK160" s="21" t="s">
        <v>612</v>
      </c>
      <c r="AL160" s="90"/>
    </row>
    <row r="161" spans="1:38" ht="15.75" hidden="1" customHeight="1">
      <c r="A161" s="7" t="s">
        <v>76</v>
      </c>
      <c r="B161" s="12">
        <v>45664</v>
      </c>
      <c r="C161" s="41" t="s">
        <v>1488</v>
      </c>
      <c r="D161" s="21" t="s">
        <v>783</v>
      </c>
      <c r="E161" s="8" t="s">
        <v>497</v>
      </c>
      <c r="F161" s="21" t="s">
        <v>698</v>
      </c>
      <c r="G161" s="21" t="s">
        <v>1489</v>
      </c>
      <c r="H161" s="21" t="s">
        <v>499</v>
      </c>
      <c r="I161" s="10">
        <v>-8451633103047600</v>
      </c>
      <c r="J161" s="10">
        <v>-3.49914956667347E+16</v>
      </c>
      <c r="K161" s="21">
        <v>2</v>
      </c>
      <c r="L161" s="21">
        <v>1</v>
      </c>
      <c r="M161" s="21">
        <v>1</v>
      </c>
      <c r="N161" s="21" t="s">
        <v>134</v>
      </c>
      <c r="O161" s="21">
        <v>521</v>
      </c>
      <c r="P161" s="83">
        <v>45383</v>
      </c>
      <c r="Q161" s="83">
        <v>46752</v>
      </c>
      <c r="R161" s="13" t="s">
        <v>85</v>
      </c>
      <c r="S161" s="21">
        <v>128</v>
      </c>
      <c r="T161" s="84">
        <v>49</v>
      </c>
      <c r="U161" s="13">
        <f t="shared" ref="U161:U174" si="22">S161-T161</f>
        <v>79</v>
      </c>
      <c r="V161" s="86">
        <f t="shared" si="1"/>
        <v>0.3828125</v>
      </c>
      <c r="W161" s="87">
        <f t="shared" si="2"/>
        <v>12280.230841497785</v>
      </c>
      <c r="X161" s="88">
        <v>915000</v>
      </c>
      <c r="Y161" s="271" t="s">
        <v>55</v>
      </c>
      <c r="Z161" s="89">
        <v>74.510000000000005</v>
      </c>
      <c r="AA161" s="21">
        <v>1</v>
      </c>
      <c r="AB161" s="89" t="s">
        <v>55</v>
      </c>
      <c r="AC161" s="21">
        <v>4</v>
      </c>
      <c r="AD161" s="21" t="s">
        <v>104</v>
      </c>
      <c r="AE161" s="21">
        <v>8</v>
      </c>
      <c r="AF161" s="25" t="s">
        <v>2841</v>
      </c>
      <c r="AG161" s="25" t="s">
        <v>1491</v>
      </c>
      <c r="AH161" s="25" t="s">
        <v>1492</v>
      </c>
      <c r="AI161" s="21" t="s">
        <v>55</v>
      </c>
      <c r="AJ161" s="25" t="s">
        <v>2842</v>
      </c>
      <c r="AK161" s="21" t="s">
        <v>76</v>
      </c>
      <c r="AL161" s="90"/>
    </row>
    <row r="162" spans="1:38" ht="15.75" hidden="1" customHeight="1">
      <c r="A162" s="7" t="s">
        <v>76</v>
      </c>
      <c r="B162" s="12">
        <v>45664</v>
      </c>
      <c r="C162" s="41" t="s">
        <v>2843</v>
      </c>
      <c r="D162" s="21" t="s">
        <v>783</v>
      </c>
      <c r="E162" s="8" t="s">
        <v>79</v>
      </c>
      <c r="F162" s="21" t="s">
        <v>1963</v>
      </c>
      <c r="G162" s="21" t="s">
        <v>2844</v>
      </c>
      <c r="H162" s="21" t="s">
        <v>2845</v>
      </c>
      <c r="I162" s="10">
        <v>-8027833199616810</v>
      </c>
      <c r="J162" s="10">
        <v>-3.49058750903215E+16</v>
      </c>
      <c r="K162" s="21">
        <v>2</v>
      </c>
      <c r="L162" s="21">
        <v>1</v>
      </c>
      <c r="M162" s="21">
        <v>1</v>
      </c>
      <c r="N162" s="21">
        <v>1</v>
      </c>
      <c r="O162" s="21">
        <v>56</v>
      </c>
      <c r="P162" s="83">
        <v>44256</v>
      </c>
      <c r="Q162" s="83">
        <v>45381</v>
      </c>
      <c r="R162" s="13" t="s">
        <v>44</v>
      </c>
      <c r="S162" s="21">
        <v>56</v>
      </c>
      <c r="T162" s="84">
        <v>53</v>
      </c>
      <c r="U162" s="13">
        <f t="shared" si="22"/>
        <v>3</v>
      </c>
      <c r="V162" s="86">
        <f t="shared" si="1"/>
        <v>0.9464285714285714</v>
      </c>
      <c r="W162" s="87">
        <f t="shared" si="2"/>
        <v>11102.346677183987</v>
      </c>
      <c r="X162" s="88">
        <v>563000</v>
      </c>
      <c r="Y162" s="271" t="s">
        <v>55</v>
      </c>
      <c r="Z162" s="89">
        <v>50.71</v>
      </c>
      <c r="AA162" s="21">
        <v>2</v>
      </c>
      <c r="AB162" s="89" t="s">
        <v>55</v>
      </c>
      <c r="AC162" s="21">
        <v>13</v>
      </c>
      <c r="AD162" s="21">
        <v>2</v>
      </c>
      <c r="AE162" s="21">
        <v>2</v>
      </c>
      <c r="AF162" s="21" t="s">
        <v>2846</v>
      </c>
      <c r="AG162" s="25" t="s">
        <v>2847</v>
      </c>
      <c r="AH162" s="25" t="s">
        <v>2848</v>
      </c>
      <c r="AI162" s="21" t="s">
        <v>55</v>
      </c>
      <c r="AJ162" s="25" t="s">
        <v>2849</v>
      </c>
      <c r="AK162" s="21" t="s">
        <v>76</v>
      </c>
      <c r="AL162" s="90"/>
    </row>
    <row r="163" spans="1:38" ht="15.75" hidden="1" customHeight="1">
      <c r="A163" s="30" t="s">
        <v>76</v>
      </c>
      <c r="B163" s="101">
        <v>45664</v>
      </c>
      <c r="C163" s="41" t="s">
        <v>782</v>
      </c>
      <c r="D163" s="21" t="s">
        <v>783</v>
      </c>
      <c r="E163" s="8" t="s">
        <v>92</v>
      </c>
      <c r="F163" s="21" t="s">
        <v>784</v>
      </c>
      <c r="G163" s="21" t="s">
        <v>2850</v>
      </c>
      <c r="H163" s="21" t="s">
        <v>786</v>
      </c>
      <c r="I163" s="10">
        <v>-8186850625897510</v>
      </c>
      <c r="J163" s="10">
        <v>-3.49186123923719E+16</v>
      </c>
      <c r="K163" s="21">
        <v>2</v>
      </c>
      <c r="L163" s="21">
        <v>1</v>
      </c>
      <c r="M163" s="21">
        <v>1</v>
      </c>
      <c r="N163" s="21">
        <v>1</v>
      </c>
      <c r="O163" s="21">
        <v>42</v>
      </c>
      <c r="P163" s="83">
        <v>44713</v>
      </c>
      <c r="Q163" s="83">
        <v>45960</v>
      </c>
      <c r="R163" s="13" t="s">
        <v>353</v>
      </c>
      <c r="S163" s="21">
        <v>42</v>
      </c>
      <c r="T163" s="84">
        <v>42</v>
      </c>
      <c r="U163" s="13">
        <f t="shared" si="22"/>
        <v>0</v>
      </c>
      <c r="V163" s="86">
        <f t="shared" si="1"/>
        <v>1</v>
      </c>
      <c r="W163" s="87">
        <f t="shared" si="2"/>
        <v>0</v>
      </c>
      <c r="X163" s="137">
        <v>0</v>
      </c>
      <c r="Y163" s="271" t="s">
        <v>55</v>
      </c>
      <c r="Z163" s="89">
        <v>54.8</v>
      </c>
      <c r="AA163" s="21">
        <v>2</v>
      </c>
      <c r="AB163" s="89" t="s">
        <v>55</v>
      </c>
      <c r="AC163" s="21">
        <v>21</v>
      </c>
      <c r="AD163" s="21">
        <v>2</v>
      </c>
      <c r="AE163" s="21">
        <v>1</v>
      </c>
      <c r="AF163" s="21" t="s">
        <v>55</v>
      </c>
      <c r="AG163" s="25" t="s">
        <v>2851</v>
      </c>
      <c r="AH163" s="25" t="s">
        <v>2852</v>
      </c>
      <c r="AI163" s="21" t="s">
        <v>55</v>
      </c>
      <c r="AJ163" s="25" t="s">
        <v>2853</v>
      </c>
      <c r="AK163" s="21" t="s">
        <v>76</v>
      </c>
      <c r="AL163" s="90"/>
    </row>
    <row r="164" spans="1:38" ht="15.75" hidden="1" customHeight="1">
      <c r="A164" s="7" t="s">
        <v>76</v>
      </c>
      <c r="B164" s="12">
        <v>45664</v>
      </c>
      <c r="C164" s="41" t="s">
        <v>1353</v>
      </c>
      <c r="D164" s="21" t="s">
        <v>783</v>
      </c>
      <c r="E164" s="8" t="s">
        <v>497</v>
      </c>
      <c r="F164" s="21" t="s">
        <v>698</v>
      </c>
      <c r="G164" s="21" t="s">
        <v>828</v>
      </c>
      <c r="H164" s="112" t="s">
        <v>499</v>
      </c>
      <c r="I164" s="10">
        <v>-8450133016823990</v>
      </c>
      <c r="J164" s="10">
        <v>-3.49924648134944E+16</v>
      </c>
      <c r="K164" s="21">
        <v>2</v>
      </c>
      <c r="L164" s="21">
        <v>1</v>
      </c>
      <c r="M164" s="21">
        <v>1</v>
      </c>
      <c r="N164" s="21">
        <v>1</v>
      </c>
      <c r="O164" s="21">
        <v>40</v>
      </c>
      <c r="P164" s="138">
        <v>44866</v>
      </c>
      <c r="Q164" s="138">
        <v>46203</v>
      </c>
      <c r="R164" s="13" t="s">
        <v>54</v>
      </c>
      <c r="S164" s="21">
        <v>40</v>
      </c>
      <c r="T164" s="84">
        <v>32</v>
      </c>
      <c r="U164" s="13">
        <f t="shared" si="22"/>
        <v>8</v>
      </c>
      <c r="V164" s="86">
        <f t="shared" si="1"/>
        <v>0.8</v>
      </c>
      <c r="W164" s="87">
        <f t="shared" si="2"/>
        <v>11585.750315258512</v>
      </c>
      <c r="X164" s="88">
        <v>735000</v>
      </c>
      <c r="Y164" s="271" t="s">
        <v>55</v>
      </c>
      <c r="Z164" s="89">
        <v>63.44</v>
      </c>
      <c r="AA164" s="21">
        <v>1</v>
      </c>
      <c r="AB164" s="89" t="s">
        <v>55</v>
      </c>
      <c r="AC164" s="21">
        <v>4</v>
      </c>
      <c r="AD164" s="21" t="s">
        <v>104</v>
      </c>
      <c r="AE164" s="21">
        <v>5</v>
      </c>
      <c r="AF164" s="21" t="s">
        <v>2854</v>
      </c>
      <c r="AG164" s="25" t="s">
        <v>1356</v>
      </c>
      <c r="AH164" s="25" t="s">
        <v>1357</v>
      </c>
      <c r="AI164" s="21" t="s">
        <v>55</v>
      </c>
      <c r="AJ164" s="25" t="s">
        <v>2855</v>
      </c>
      <c r="AK164" s="21" t="s">
        <v>76</v>
      </c>
      <c r="AL164" s="90"/>
    </row>
    <row r="165" spans="1:38" ht="15.75" hidden="1" customHeight="1">
      <c r="A165" s="139" t="s">
        <v>76</v>
      </c>
      <c r="B165" s="101">
        <v>45664</v>
      </c>
      <c r="C165" s="41" t="s">
        <v>2856</v>
      </c>
      <c r="D165" s="21" t="s">
        <v>783</v>
      </c>
      <c r="E165" s="8" t="s">
        <v>497</v>
      </c>
      <c r="F165" s="21" t="s">
        <v>497</v>
      </c>
      <c r="G165" s="21" t="s">
        <v>828</v>
      </c>
      <c r="H165" s="21" t="s">
        <v>499</v>
      </c>
      <c r="I165" s="10">
        <v>-8441883506094250</v>
      </c>
      <c r="J165" s="10">
        <v>-3.49859552505425E+16</v>
      </c>
      <c r="K165" s="21">
        <v>2</v>
      </c>
      <c r="L165" s="21">
        <v>1</v>
      </c>
      <c r="M165" s="21">
        <v>1</v>
      </c>
      <c r="N165" s="21">
        <v>1</v>
      </c>
      <c r="O165" s="21">
        <v>38</v>
      </c>
      <c r="P165" s="91">
        <v>44774</v>
      </c>
      <c r="Q165" s="91">
        <v>45777</v>
      </c>
      <c r="R165" s="13" t="s">
        <v>2857</v>
      </c>
      <c r="S165" s="21">
        <v>38</v>
      </c>
      <c r="T165" s="84">
        <v>38</v>
      </c>
      <c r="U165" s="13">
        <f t="shared" si="22"/>
        <v>0</v>
      </c>
      <c r="V165" s="86">
        <f t="shared" si="1"/>
        <v>1</v>
      </c>
      <c r="W165" s="87">
        <f t="shared" si="2"/>
        <v>0</v>
      </c>
      <c r="X165" s="88">
        <v>0</v>
      </c>
      <c r="Y165" s="271" t="s">
        <v>55</v>
      </c>
      <c r="Z165" s="89">
        <v>55.92</v>
      </c>
      <c r="AA165" s="21">
        <v>2</v>
      </c>
      <c r="AB165" s="89" t="s">
        <v>55</v>
      </c>
      <c r="AC165" s="21">
        <v>4</v>
      </c>
      <c r="AD165" s="21">
        <v>8</v>
      </c>
      <c r="AE165" s="21">
        <v>5</v>
      </c>
      <c r="AF165" s="21" t="s">
        <v>2858</v>
      </c>
      <c r="AG165" s="25" t="s">
        <v>1371</v>
      </c>
      <c r="AH165" s="25" t="s">
        <v>2859</v>
      </c>
      <c r="AI165" s="21" t="s">
        <v>55</v>
      </c>
      <c r="AJ165" s="25" t="s">
        <v>2860</v>
      </c>
      <c r="AK165" s="21" t="s">
        <v>76</v>
      </c>
      <c r="AL165" s="90"/>
    </row>
    <row r="166" spans="1:38" ht="15.75" hidden="1" customHeight="1">
      <c r="A166" s="7" t="s">
        <v>76</v>
      </c>
      <c r="B166" s="12">
        <v>45664</v>
      </c>
      <c r="C166" s="41" t="s">
        <v>1369</v>
      </c>
      <c r="D166" s="21" t="s">
        <v>783</v>
      </c>
      <c r="E166" s="8" t="s">
        <v>497</v>
      </c>
      <c r="F166" s="21" t="s">
        <v>497</v>
      </c>
      <c r="G166" s="21" t="s">
        <v>828</v>
      </c>
      <c r="H166" s="21" t="s">
        <v>499</v>
      </c>
      <c r="I166" s="10">
        <v>-8442974018122290</v>
      </c>
      <c r="J166" s="10">
        <v>-3.49867707974841E+16</v>
      </c>
      <c r="K166" s="21">
        <v>2</v>
      </c>
      <c r="L166" s="21">
        <v>0</v>
      </c>
      <c r="M166" s="21">
        <v>1</v>
      </c>
      <c r="N166" s="21">
        <v>1</v>
      </c>
      <c r="O166" s="21">
        <v>38</v>
      </c>
      <c r="P166" s="83">
        <v>44652</v>
      </c>
      <c r="Q166" s="83">
        <v>45627</v>
      </c>
      <c r="R166" s="13" t="s">
        <v>44</v>
      </c>
      <c r="S166" s="21">
        <v>38</v>
      </c>
      <c r="T166" s="84">
        <v>36</v>
      </c>
      <c r="U166" s="13">
        <f t="shared" si="22"/>
        <v>2</v>
      </c>
      <c r="V166" s="86">
        <f t="shared" si="1"/>
        <v>0.94736842105263153</v>
      </c>
      <c r="W166" s="87">
        <f t="shared" si="2"/>
        <v>14020.028612303289</v>
      </c>
      <c r="X166" s="88">
        <v>784000</v>
      </c>
      <c r="Y166" s="271" t="s">
        <v>55</v>
      </c>
      <c r="Z166" s="89">
        <v>55.92</v>
      </c>
      <c r="AA166" s="21">
        <v>1</v>
      </c>
      <c r="AB166" s="89">
        <v>23579</v>
      </c>
      <c r="AC166" s="21">
        <v>4</v>
      </c>
      <c r="AD166" s="21">
        <v>16</v>
      </c>
      <c r="AE166" s="21">
        <v>5</v>
      </c>
      <c r="AF166" s="21" t="s">
        <v>2861</v>
      </c>
      <c r="AG166" s="25" t="s">
        <v>1371</v>
      </c>
      <c r="AH166" s="25" t="s">
        <v>1372</v>
      </c>
      <c r="AI166" s="21" t="s">
        <v>1010</v>
      </c>
      <c r="AJ166" s="25" t="s">
        <v>2862</v>
      </c>
      <c r="AK166" s="21" t="s">
        <v>76</v>
      </c>
      <c r="AL166" s="90"/>
    </row>
    <row r="167" spans="1:38" ht="15.75" hidden="1" customHeight="1">
      <c r="A167" s="7" t="s">
        <v>76</v>
      </c>
      <c r="B167" s="12">
        <v>45664</v>
      </c>
      <c r="C167" s="41" t="s">
        <v>2863</v>
      </c>
      <c r="D167" s="21" t="s">
        <v>783</v>
      </c>
      <c r="E167" s="8" t="s">
        <v>79</v>
      </c>
      <c r="F167" s="21" t="s">
        <v>1262</v>
      </c>
      <c r="G167" s="21" t="s">
        <v>2864</v>
      </c>
      <c r="H167" s="21" t="s">
        <v>2865</v>
      </c>
      <c r="I167" s="10" t="s">
        <v>2866</v>
      </c>
      <c r="J167" s="10" t="s">
        <v>2867</v>
      </c>
      <c r="K167" s="21">
        <v>2</v>
      </c>
      <c r="L167" s="21">
        <v>1</v>
      </c>
      <c r="M167" s="21">
        <v>1</v>
      </c>
      <c r="N167" s="21">
        <v>1</v>
      </c>
      <c r="O167" s="21">
        <v>84</v>
      </c>
      <c r="P167" s="83">
        <v>45577</v>
      </c>
      <c r="Q167" s="83">
        <v>46873</v>
      </c>
      <c r="R167" s="13" t="s">
        <v>85</v>
      </c>
      <c r="S167" s="21">
        <v>84</v>
      </c>
      <c r="T167" s="84">
        <v>47</v>
      </c>
      <c r="U167" s="13">
        <f t="shared" si="22"/>
        <v>37</v>
      </c>
      <c r="V167" s="86">
        <f t="shared" si="1"/>
        <v>0.55952380952380953</v>
      </c>
      <c r="W167" s="87">
        <f t="shared" si="2"/>
        <v>11774.259033698741</v>
      </c>
      <c r="X167" s="88">
        <v>580000</v>
      </c>
      <c r="Y167" s="271" t="s">
        <v>55</v>
      </c>
      <c r="Z167" s="89">
        <v>49.26</v>
      </c>
      <c r="AA167" s="21">
        <v>2</v>
      </c>
      <c r="AB167" s="89" t="s">
        <v>55</v>
      </c>
      <c r="AC167" s="21">
        <v>28</v>
      </c>
      <c r="AD167" s="21">
        <v>3</v>
      </c>
      <c r="AE167" s="21">
        <v>1</v>
      </c>
      <c r="AF167" s="21" t="s">
        <v>2868</v>
      </c>
      <c r="AG167" s="25" t="s">
        <v>2869</v>
      </c>
      <c r="AH167" s="25" t="s">
        <v>2870</v>
      </c>
      <c r="AI167" s="21" t="s">
        <v>2871</v>
      </c>
      <c r="AJ167" s="25" t="s">
        <v>2872</v>
      </c>
      <c r="AK167" s="21" t="s">
        <v>76</v>
      </c>
      <c r="AL167" s="61"/>
    </row>
    <row r="168" spans="1:38" ht="15.75" hidden="1" customHeight="1">
      <c r="A168" s="30" t="s">
        <v>612</v>
      </c>
      <c r="B168" s="31">
        <v>45680</v>
      </c>
      <c r="C168" s="41" t="s">
        <v>2873</v>
      </c>
      <c r="D168" s="21" t="s">
        <v>2874</v>
      </c>
      <c r="E168" s="8" t="s">
        <v>274</v>
      </c>
      <c r="F168" s="21" t="s">
        <v>275</v>
      </c>
      <c r="G168" s="21" t="s">
        <v>2875</v>
      </c>
      <c r="H168" s="21" t="s">
        <v>2876</v>
      </c>
      <c r="I168" s="10">
        <v>-8018408178358680</v>
      </c>
      <c r="J168" s="10">
        <v>-3.50042609166173E+16</v>
      </c>
      <c r="K168" s="21">
        <v>2</v>
      </c>
      <c r="L168" s="21">
        <v>1</v>
      </c>
      <c r="M168" s="21">
        <v>2</v>
      </c>
      <c r="N168" s="21">
        <v>1</v>
      </c>
      <c r="O168" s="21">
        <v>96</v>
      </c>
      <c r="P168" s="83">
        <v>44256</v>
      </c>
      <c r="Q168" s="83">
        <v>45746</v>
      </c>
      <c r="R168" s="13" t="s">
        <v>353</v>
      </c>
      <c r="S168" s="21">
        <v>96</v>
      </c>
      <c r="T168" s="84">
        <v>96</v>
      </c>
      <c r="U168" s="13">
        <f t="shared" si="22"/>
        <v>0</v>
      </c>
      <c r="V168" s="86">
        <f t="shared" si="1"/>
        <v>1</v>
      </c>
      <c r="W168" s="87">
        <f t="shared" si="2"/>
        <v>5167.1732522796356</v>
      </c>
      <c r="X168" s="88">
        <v>255000</v>
      </c>
      <c r="Y168" s="271" t="s">
        <v>55</v>
      </c>
      <c r="Z168" s="89">
        <v>49.35</v>
      </c>
      <c r="AA168" s="21">
        <v>2</v>
      </c>
      <c r="AB168" s="89" t="s">
        <v>55</v>
      </c>
      <c r="AC168" s="21">
        <v>10</v>
      </c>
      <c r="AD168" s="21">
        <v>4</v>
      </c>
      <c r="AE168" s="21">
        <v>1</v>
      </c>
      <c r="AF168" s="21" t="s">
        <v>2230</v>
      </c>
      <c r="AG168" s="25" t="s">
        <v>2877</v>
      </c>
      <c r="AH168" s="25" t="s">
        <v>1838</v>
      </c>
      <c r="AI168" s="21" t="s">
        <v>55</v>
      </c>
      <c r="AJ168" s="25" t="s">
        <v>2878</v>
      </c>
      <c r="AK168" s="21" t="s">
        <v>612</v>
      </c>
      <c r="AL168" s="61"/>
    </row>
    <row r="169" spans="1:38" ht="15.75" hidden="1" customHeight="1">
      <c r="A169" s="7" t="s">
        <v>612</v>
      </c>
      <c r="B169" s="12">
        <v>45680</v>
      </c>
      <c r="C169" s="41" t="s">
        <v>2879</v>
      </c>
      <c r="D169" s="21" t="s">
        <v>2880</v>
      </c>
      <c r="E169" s="8" t="s">
        <v>79</v>
      </c>
      <c r="F169" s="21" t="s">
        <v>2881</v>
      </c>
      <c r="G169" s="21" t="s">
        <v>2882</v>
      </c>
      <c r="H169" s="21" t="s">
        <v>2883</v>
      </c>
      <c r="I169" s="10">
        <v>-8039678967277110</v>
      </c>
      <c r="J169" s="10">
        <v>-3.49496382354588E+16</v>
      </c>
      <c r="K169" s="21">
        <v>2</v>
      </c>
      <c r="L169" s="21">
        <v>0</v>
      </c>
      <c r="M169" s="21">
        <v>1</v>
      </c>
      <c r="N169" s="21">
        <v>1</v>
      </c>
      <c r="O169" s="21">
        <v>15</v>
      </c>
      <c r="P169" s="83">
        <v>43983</v>
      </c>
      <c r="Q169" s="83">
        <v>45236</v>
      </c>
      <c r="R169" s="13" t="s">
        <v>44</v>
      </c>
      <c r="S169" s="21">
        <v>15</v>
      </c>
      <c r="T169" s="84">
        <v>14</v>
      </c>
      <c r="U169" s="13">
        <f t="shared" si="22"/>
        <v>1</v>
      </c>
      <c r="V169" s="86">
        <f t="shared" si="1"/>
        <v>0.93333333333333335</v>
      </c>
      <c r="W169" s="87">
        <f t="shared" si="2"/>
        <v>7571.4285714285716</v>
      </c>
      <c r="X169" s="88">
        <v>265000</v>
      </c>
      <c r="Y169" s="271" t="s">
        <v>55</v>
      </c>
      <c r="Z169" s="89">
        <v>35</v>
      </c>
      <c r="AA169" s="21">
        <v>1</v>
      </c>
      <c r="AB169" s="89" t="s">
        <v>55</v>
      </c>
      <c r="AC169" s="21">
        <v>5</v>
      </c>
      <c r="AD169" s="21">
        <v>3</v>
      </c>
      <c r="AE169" s="21">
        <v>1</v>
      </c>
      <c r="AF169" s="21" t="s">
        <v>2884</v>
      </c>
      <c r="AG169" s="25" t="s">
        <v>2885</v>
      </c>
      <c r="AH169" s="25" t="s">
        <v>2886</v>
      </c>
      <c r="AI169" s="21" t="s">
        <v>2887</v>
      </c>
      <c r="AJ169" s="25" t="s">
        <v>2888</v>
      </c>
      <c r="AK169" s="21" t="s">
        <v>612</v>
      </c>
      <c r="AL169" s="61"/>
    </row>
    <row r="170" spans="1:38" ht="15.75" customHeight="1">
      <c r="A170" s="30" t="s">
        <v>612</v>
      </c>
      <c r="B170" s="31">
        <v>45680</v>
      </c>
      <c r="C170" s="41" t="s">
        <v>2889</v>
      </c>
      <c r="D170" s="21" t="s">
        <v>2890</v>
      </c>
      <c r="E170" s="8" t="s">
        <v>150</v>
      </c>
      <c r="F170" s="21" t="s">
        <v>439</v>
      </c>
      <c r="G170" s="21" t="s">
        <v>2891</v>
      </c>
      <c r="H170" s="21" t="s">
        <v>441</v>
      </c>
      <c r="I170" s="10">
        <v>-7969061495489440</v>
      </c>
      <c r="J170" s="10">
        <v>-3.48419305423288E+16</v>
      </c>
      <c r="K170" s="21">
        <v>2</v>
      </c>
      <c r="L170" s="21">
        <v>1</v>
      </c>
      <c r="M170" s="21">
        <v>1</v>
      </c>
      <c r="N170" s="21">
        <v>1</v>
      </c>
      <c r="O170" s="21">
        <v>20</v>
      </c>
      <c r="P170" s="83">
        <v>44743</v>
      </c>
      <c r="Q170" s="83">
        <v>45260</v>
      </c>
      <c r="R170" s="13" t="s">
        <v>44</v>
      </c>
      <c r="S170" s="21">
        <v>20</v>
      </c>
      <c r="T170" s="84">
        <v>20</v>
      </c>
      <c r="U170" s="13">
        <f t="shared" si="22"/>
        <v>0</v>
      </c>
      <c r="V170" s="86">
        <f t="shared" si="1"/>
        <v>1</v>
      </c>
      <c r="W170" s="87">
        <f t="shared" si="2"/>
        <v>4760</v>
      </c>
      <c r="X170" s="88">
        <v>238000</v>
      </c>
      <c r="Y170" s="271">
        <v>243000</v>
      </c>
      <c r="Z170" s="89">
        <v>50</v>
      </c>
      <c r="AA170" s="21">
        <v>1</v>
      </c>
      <c r="AB170" s="89" t="s">
        <v>55</v>
      </c>
      <c r="AC170" s="21">
        <v>4</v>
      </c>
      <c r="AD170" s="21">
        <v>5</v>
      </c>
      <c r="AE170" s="21">
        <v>1</v>
      </c>
      <c r="AF170" s="21" t="s">
        <v>2892</v>
      </c>
      <c r="AG170" s="25" t="s">
        <v>2893</v>
      </c>
      <c r="AH170" s="25" t="s">
        <v>1486</v>
      </c>
      <c r="AI170" s="21" t="s">
        <v>55</v>
      </c>
      <c r="AJ170" s="25" t="s">
        <v>2894</v>
      </c>
      <c r="AK170" s="21" t="s">
        <v>612</v>
      </c>
      <c r="AL170" s="76"/>
    </row>
    <row r="171" spans="1:38" ht="15.75" hidden="1" customHeight="1">
      <c r="A171" s="30" t="s">
        <v>612</v>
      </c>
      <c r="B171" s="31">
        <v>45680</v>
      </c>
      <c r="C171" s="41" t="s">
        <v>2895</v>
      </c>
      <c r="D171" s="21" t="s">
        <v>2896</v>
      </c>
      <c r="E171" s="8" t="s">
        <v>79</v>
      </c>
      <c r="F171" s="21" t="s">
        <v>802</v>
      </c>
      <c r="G171" s="21" t="s">
        <v>2897</v>
      </c>
      <c r="H171" s="21" t="s">
        <v>2898</v>
      </c>
      <c r="I171" s="10">
        <v>-8048877017994780</v>
      </c>
      <c r="J171" s="10">
        <v>-3.49152969846563E+16</v>
      </c>
      <c r="K171" s="21">
        <v>2</v>
      </c>
      <c r="L171" s="21">
        <v>1</v>
      </c>
      <c r="M171" s="21">
        <v>1</v>
      </c>
      <c r="N171" s="21">
        <v>1</v>
      </c>
      <c r="O171" s="21">
        <v>36</v>
      </c>
      <c r="P171" s="91">
        <v>44136</v>
      </c>
      <c r="Q171" s="91">
        <v>45231</v>
      </c>
      <c r="R171" s="13" t="s">
        <v>44</v>
      </c>
      <c r="S171" s="21">
        <v>36</v>
      </c>
      <c r="T171" s="84">
        <v>36</v>
      </c>
      <c r="U171" s="13">
        <f t="shared" si="22"/>
        <v>0</v>
      </c>
      <c r="V171" s="86">
        <f t="shared" si="1"/>
        <v>1</v>
      </c>
      <c r="W171" s="87">
        <f t="shared" si="2"/>
        <v>0</v>
      </c>
      <c r="X171" s="88">
        <v>0</v>
      </c>
      <c r="Y171" s="271" t="s">
        <v>55</v>
      </c>
      <c r="Z171" s="89">
        <v>50</v>
      </c>
      <c r="AA171" s="21">
        <v>2</v>
      </c>
      <c r="AB171" s="89" t="s">
        <v>55</v>
      </c>
      <c r="AC171" s="21">
        <v>9</v>
      </c>
      <c r="AD171" s="21">
        <v>6</v>
      </c>
      <c r="AE171" s="21">
        <v>1</v>
      </c>
      <c r="AF171" s="21" t="s">
        <v>2899</v>
      </c>
      <c r="AG171" s="25" t="s">
        <v>2900</v>
      </c>
      <c r="AH171" s="25" t="s">
        <v>2901</v>
      </c>
      <c r="AI171" s="21" t="s">
        <v>55</v>
      </c>
      <c r="AJ171" s="25" t="s">
        <v>2902</v>
      </c>
      <c r="AK171" s="8" t="s">
        <v>612</v>
      </c>
      <c r="AL171" s="61"/>
    </row>
    <row r="172" spans="1:38" ht="17.25" hidden="1" customHeight="1">
      <c r="A172" s="30" t="s">
        <v>612</v>
      </c>
      <c r="B172" s="31">
        <v>45680</v>
      </c>
      <c r="C172" s="41" t="s">
        <v>2903</v>
      </c>
      <c r="D172" s="21" t="s">
        <v>2896</v>
      </c>
      <c r="E172" s="8" t="s">
        <v>79</v>
      </c>
      <c r="F172" s="21" t="s">
        <v>1087</v>
      </c>
      <c r="G172" s="21" t="s">
        <v>2904</v>
      </c>
      <c r="H172" s="21" t="s">
        <v>2905</v>
      </c>
      <c r="I172" s="10">
        <v>-8032660000000000</v>
      </c>
      <c r="J172" s="10">
        <v>-3.49083150693155E+16</v>
      </c>
      <c r="K172" s="21">
        <v>2</v>
      </c>
      <c r="L172" s="21">
        <v>1</v>
      </c>
      <c r="M172" s="21">
        <v>1</v>
      </c>
      <c r="N172" s="21">
        <v>1</v>
      </c>
      <c r="O172" s="21">
        <v>44</v>
      </c>
      <c r="P172" s="83">
        <v>44682</v>
      </c>
      <c r="Q172" s="83">
        <v>45838</v>
      </c>
      <c r="R172" s="13" t="s">
        <v>353</v>
      </c>
      <c r="S172" s="21">
        <v>44</v>
      </c>
      <c r="T172" s="84">
        <v>44</v>
      </c>
      <c r="U172" s="13">
        <f t="shared" si="22"/>
        <v>0</v>
      </c>
      <c r="V172" s="86">
        <f t="shared" si="1"/>
        <v>1</v>
      </c>
      <c r="W172" s="87">
        <f t="shared" si="2"/>
        <v>12730.121425773599</v>
      </c>
      <c r="X172" s="88">
        <v>650000</v>
      </c>
      <c r="Y172" s="271" t="s">
        <v>55</v>
      </c>
      <c r="Z172" s="89">
        <v>51.06</v>
      </c>
      <c r="AA172" s="21">
        <v>2</v>
      </c>
      <c r="AB172" s="89" t="s">
        <v>55</v>
      </c>
      <c r="AC172" s="21">
        <v>11</v>
      </c>
      <c r="AD172" s="21">
        <v>4</v>
      </c>
      <c r="AE172" s="21">
        <v>1</v>
      </c>
      <c r="AF172" s="21" t="s">
        <v>2906</v>
      </c>
      <c r="AG172" s="25" t="s">
        <v>2907</v>
      </c>
      <c r="AH172" s="25" t="s">
        <v>2908</v>
      </c>
      <c r="AI172" s="21" t="s">
        <v>55</v>
      </c>
      <c r="AJ172" s="25" t="s">
        <v>2909</v>
      </c>
      <c r="AK172" s="8" t="s">
        <v>612</v>
      </c>
      <c r="AL172" s="90"/>
    </row>
    <row r="173" spans="1:38" ht="17.25" customHeight="1">
      <c r="A173" s="7" t="s">
        <v>612</v>
      </c>
      <c r="B173" s="29">
        <v>45679</v>
      </c>
      <c r="C173" s="41" t="s">
        <v>2910</v>
      </c>
      <c r="D173" s="8" t="s">
        <v>2911</v>
      </c>
      <c r="E173" s="8" t="s">
        <v>150</v>
      </c>
      <c r="F173" s="8" t="s">
        <v>439</v>
      </c>
      <c r="G173" s="21" t="s">
        <v>2912</v>
      </c>
      <c r="H173" s="21" t="s">
        <v>2913</v>
      </c>
      <c r="I173" s="9">
        <v>-7969787527726050</v>
      </c>
      <c r="J173" s="10">
        <v>-3.48381322402778E+16</v>
      </c>
      <c r="K173" s="8">
        <v>2</v>
      </c>
      <c r="L173" s="8">
        <v>1</v>
      </c>
      <c r="M173" s="8">
        <v>1</v>
      </c>
      <c r="N173" s="8">
        <v>1</v>
      </c>
      <c r="O173" s="8">
        <v>21</v>
      </c>
      <c r="P173" s="12">
        <v>43831</v>
      </c>
      <c r="Q173" s="12">
        <v>44986</v>
      </c>
      <c r="R173" s="13" t="s">
        <v>44</v>
      </c>
      <c r="S173" s="8">
        <v>28</v>
      </c>
      <c r="T173" s="14">
        <v>26</v>
      </c>
      <c r="U173" s="13">
        <f t="shared" si="22"/>
        <v>2</v>
      </c>
      <c r="V173" s="15">
        <f t="shared" si="1"/>
        <v>0.9285714285714286</v>
      </c>
      <c r="W173" s="22">
        <f t="shared" si="2"/>
        <v>4996.2714392244598</v>
      </c>
      <c r="X173" s="23">
        <v>268000</v>
      </c>
      <c r="Y173" s="271">
        <v>280000</v>
      </c>
      <c r="Z173" s="18">
        <v>53.64</v>
      </c>
      <c r="AA173" s="8">
        <v>1</v>
      </c>
      <c r="AB173" s="18" t="s">
        <v>55</v>
      </c>
      <c r="AC173" s="8">
        <v>7</v>
      </c>
      <c r="AD173" s="8">
        <v>4</v>
      </c>
      <c r="AE173" s="19">
        <v>1</v>
      </c>
      <c r="AF173" s="8" t="s">
        <v>2914</v>
      </c>
      <c r="AG173" s="25" t="s">
        <v>2915</v>
      </c>
      <c r="AH173" s="20" t="s">
        <v>2916</v>
      </c>
      <c r="AI173" s="8" t="s">
        <v>55</v>
      </c>
      <c r="AJ173" s="20" t="s">
        <v>2917</v>
      </c>
      <c r="AK173" s="104" t="s">
        <v>612</v>
      </c>
      <c r="AL173" s="90"/>
    </row>
    <row r="174" spans="1:38" ht="15.75" hidden="1" customHeight="1">
      <c r="A174" s="7" t="s">
        <v>612</v>
      </c>
      <c r="B174" s="83">
        <v>45679</v>
      </c>
      <c r="C174" s="41" t="s">
        <v>2918</v>
      </c>
      <c r="D174" s="21" t="s">
        <v>687</v>
      </c>
      <c r="E174" s="8" t="s">
        <v>92</v>
      </c>
      <c r="F174" s="21" t="s">
        <v>93</v>
      </c>
      <c r="G174" s="21" t="s">
        <v>2919</v>
      </c>
      <c r="H174" s="21" t="s">
        <v>2920</v>
      </c>
      <c r="I174" s="10">
        <v>-8200935760710140</v>
      </c>
      <c r="J174" s="10">
        <v>-3.49198958029834E+16</v>
      </c>
      <c r="K174" s="21">
        <v>2</v>
      </c>
      <c r="L174" s="21">
        <v>1</v>
      </c>
      <c r="M174" s="21">
        <v>1</v>
      </c>
      <c r="N174" s="21">
        <v>1</v>
      </c>
      <c r="O174" s="21">
        <v>66</v>
      </c>
      <c r="P174" s="83">
        <v>44894</v>
      </c>
      <c r="Q174" s="83">
        <v>45962</v>
      </c>
      <c r="R174" s="13" t="s">
        <v>353</v>
      </c>
      <c r="S174" s="21">
        <v>66</v>
      </c>
      <c r="T174" s="84">
        <v>59</v>
      </c>
      <c r="U174" s="13">
        <f t="shared" si="22"/>
        <v>7</v>
      </c>
      <c r="V174" s="86">
        <f t="shared" si="1"/>
        <v>0.89393939393939392</v>
      </c>
      <c r="W174" s="87">
        <f t="shared" si="2"/>
        <v>8233.7412724306705</v>
      </c>
      <c r="X174" s="88">
        <v>504728.34</v>
      </c>
      <c r="Y174" s="271">
        <v>446970.51</v>
      </c>
      <c r="Z174" s="89">
        <v>61.3</v>
      </c>
      <c r="AA174" s="21">
        <v>2</v>
      </c>
      <c r="AB174" s="89" t="s">
        <v>55</v>
      </c>
      <c r="AC174" s="21">
        <v>11</v>
      </c>
      <c r="AD174" s="21">
        <v>6</v>
      </c>
      <c r="AE174" s="21">
        <v>1</v>
      </c>
      <c r="AF174" s="21" t="s">
        <v>2921</v>
      </c>
      <c r="AG174" s="25" t="s">
        <v>2922</v>
      </c>
      <c r="AH174" s="25" t="s">
        <v>2923</v>
      </c>
      <c r="AI174" s="21" t="s">
        <v>2924</v>
      </c>
      <c r="AJ174" s="25" t="s">
        <v>2925</v>
      </c>
      <c r="AK174" s="8" t="s">
        <v>612</v>
      </c>
      <c r="AL174" s="90"/>
    </row>
    <row r="175" spans="1:38" ht="15.75" hidden="1" customHeight="1">
      <c r="A175" s="7" t="s">
        <v>76</v>
      </c>
      <c r="B175" s="12">
        <v>45681</v>
      </c>
      <c r="C175" s="41" t="s">
        <v>1670</v>
      </c>
      <c r="D175" s="21" t="s">
        <v>1671</v>
      </c>
      <c r="E175" s="8" t="s">
        <v>653</v>
      </c>
      <c r="F175" s="21" t="s">
        <v>654</v>
      </c>
      <c r="G175" s="21" t="s">
        <v>1672</v>
      </c>
      <c r="H175" s="21" t="s">
        <v>656</v>
      </c>
      <c r="I175" s="10" t="s">
        <v>1673</v>
      </c>
      <c r="J175" s="10" t="s">
        <v>1674</v>
      </c>
      <c r="K175" s="21">
        <v>2</v>
      </c>
      <c r="L175" s="21">
        <v>1</v>
      </c>
      <c r="M175" s="21">
        <v>1</v>
      </c>
      <c r="N175" s="21" t="s">
        <v>239</v>
      </c>
      <c r="O175" s="21">
        <v>47</v>
      </c>
      <c r="P175" s="83">
        <v>45261</v>
      </c>
      <c r="Q175" s="83">
        <v>46389</v>
      </c>
      <c r="R175" s="13" t="s">
        <v>54</v>
      </c>
      <c r="S175" s="21">
        <v>68</v>
      </c>
      <c r="T175" s="84">
        <v>33</v>
      </c>
      <c r="U175" s="13">
        <f>SUM(S175-T175)</f>
        <v>35</v>
      </c>
      <c r="V175" s="86">
        <f t="shared" si="1"/>
        <v>0.48529411764705882</v>
      </c>
      <c r="W175" s="87">
        <f t="shared" si="2"/>
        <v>12025.516414435389</v>
      </c>
      <c r="X175" s="88">
        <v>516495.93</v>
      </c>
      <c r="Y175" s="271" t="s">
        <v>55</v>
      </c>
      <c r="Z175" s="89">
        <v>42.95</v>
      </c>
      <c r="AA175" s="21">
        <v>2</v>
      </c>
      <c r="AB175" s="89" t="s">
        <v>55</v>
      </c>
      <c r="AC175" s="21">
        <v>4</v>
      </c>
      <c r="AD175" s="21">
        <v>17</v>
      </c>
      <c r="AE175" s="21">
        <v>1</v>
      </c>
      <c r="AF175" s="21" t="s">
        <v>2926</v>
      </c>
      <c r="AG175" s="25" t="s">
        <v>1676</v>
      </c>
      <c r="AH175" s="25" t="s">
        <v>1677</v>
      </c>
      <c r="AI175" s="21" t="s">
        <v>55</v>
      </c>
      <c r="AJ175" s="25" t="s">
        <v>2927</v>
      </c>
      <c r="AK175" s="21" t="s">
        <v>76</v>
      </c>
      <c r="AL175" s="61"/>
    </row>
    <row r="176" spans="1:38" ht="15.75" hidden="1" customHeight="1">
      <c r="A176" s="7" t="s">
        <v>612</v>
      </c>
      <c r="B176" s="12">
        <v>45670</v>
      </c>
      <c r="C176" s="41" t="s">
        <v>713</v>
      </c>
      <c r="D176" s="21" t="s">
        <v>454</v>
      </c>
      <c r="E176" s="8" t="s">
        <v>79</v>
      </c>
      <c r="F176" s="21" t="s">
        <v>688</v>
      </c>
      <c r="G176" s="21" t="s">
        <v>714</v>
      </c>
      <c r="H176" s="21" t="s">
        <v>715</v>
      </c>
      <c r="I176" s="10">
        <v>-8116900116019670</v>
      </c>
      <c r="J176" s="10">
        <v>-3.48973608868261E+16</v>
      </c>
      <c r="K176" s="21">
        <v>2</v>
      </c>
      <c r="L176" s="21">
        <v>0</v>
      </c>
      <c r="M176" s="21">
        <v>1</v>
      </c>
      <c r="N176" s="21">
        <v>1</v>
      </c>
      <c r="O176" s="21">
        <v>42</v>
      </c>
      <c r="P176" s="83">
        <v>44256</v>
      </c>
      <c r="Q176" s="83">
        <v>45777</v>
      </c>
      <c r="R176" s="13" t="s">
        <v>54</v>
      </c>
      <c r="S176" s="21">
        <v>42</v>
      </c>
      <c r="T176" s="84">
        <v>41</v>
      </c>
      <c r="U176" s="13">
        <f t="shared" ref="U176:U184" si="23">S176-T176</f>
        <v>1</v>
      </c>
      <c r="V176" s="86">
        <f t="shared" si="1"/>
        <v>0.97619047619047616</v>
      </c>
      <c r="W176" s="87">
        <f t="shared" si="2"/>
        <v>15513.586432838698</v>
      </c>
      <c r="X176" s="88">
        <v>805000</v>
      </c>
      <c r="Y176" s="271" t="s">
        <v>55</v>
      </c>
      <c r="Z176" s="89">
        <v>51.89</v>
      </c>
      <c r="AA176" s="21">
        <v>3</v>
      </c>
      <c r="AB176" s="89">
        <v>1248</v>
      </c>
      <c r="AC176" s="21">
        <v>21</v>
      </c>
      <c r="AD176" s="21">
        <v>2</v>
      </c>
      <c r="AE176" s="21">
        <v>1</v>
      </c>
      <c r="AF176" s="21" t="s">
        <v>2928</v>
      </c>
      <c r="AG176" s="25" t="s">
        <v>717</v>
      </c>
      <c r="AH176" s="25" t="s">
        <v>116</v>
      </c>
      <c r="AI176" s="21" t="s">
        <v>2929</v>
      </c>
      <c r="AJ176" s="25" t="s">
        <v>2930</v>
      </c>
      <c r="AK176" s="21" t="s">
        <v>612</v>
      </c>
      <c r="AL176" s="90"/>
    </row>
    <row r="177" spans="1:38" ht="15.75" customHeight="1">
      <c r="A177" s="57" t="s">
        <v>893</v>
      </c>
      <c r="B177" s="83">
        <v>45671</v>
      </c>
      <c r="C177" s="41" t="s">
        <v>2931</v>
      </c>
      <c r="D177" s="21" t="s">
        <v>459</v>
      </c>
      <c r="E177" s="8" t="s">
        <v>79</v>
      </c>
      <c r="F177" s="21" t="s">
        <v>1104</v>
      </c>
      <c r="G177" s="21" t="s">
        <v>2932</v>
      </c>
      <c r="H177" s="21" t="s">
        <v>2933</v>
      </c>
      <c r="I177" s="10">
        <v>-8050633939878460</v>
      </c>
      <c r="J177" s="10">
        <v>-3.49104438590777E+16</v>
      </c>
      <c r="K177" s="21">
        <v>2</v>
      </c>
      <c r="L177" s="21">
        <v>2</v>
      </c>
      <c r="M177" s="21">
        <v>1</v>
      </c>
      <c r="N177" s="21">
        <v>1</v>
      </c>
      <c r="O177" s="21">
        <v>46</v>
      </c>
      <c r="P177" s="83">
        <v>44197</v>
      </c>
      <c r="Q177" s="83">
        <v>45382</v>
      </c>
      <c r="R177" s="13" t="s">
        <v>44</v>
      </c>
      <c r="S177" s="21">
        <v>46</v>
      </c>
      <c r="T177" s="84">
        <v>42</v>
      </c>
      <c r="U177" s="13">
        <f t="shared" si="23"/>
        <v>4</v>
      </c>
      <c r="V177" s="86">
        <f t="shared" si="1"/>
        <v>0.91304347826086951</v>
      </c>
      <c r="W177" s="87">
        <f t="shared" si="2"/>
        <v>10102.161100196465</v>
      </c>
      <c r="X177" s="88">
        <v>514200</v>
      </c>
      <c r="Y177" s="271">
        <v>406000</v>
      </c>
      <c r="Z177" s="89">
        <v>50.9</v>
      </c>
      <c r="AA177" s="21">
        <v>2</v>
      </c>
      <c r="AB177" s="89" t="s">
        <v>55</v>
      </c>
      <c r="AC177" s="21">
        <v>23</v>
      </c>
      <c r="AD177" s="21">
        <v>2</v>
      </c>
      <c r="AE177" s="21">
        <v>1</v>
      </c>
      <c r="AF177" s="21" t="s">
        <v>2934</v>
      </c>
      <c r="AG177" s="25" t="s">
        <v>2935</v>
      </c>
      <c r="AH177" s="25" t="s">
        <v>2936</v>
      </c>
      <c r="AI177" s="21" t="s">
        <v>55</v>
      </c>
      <c r="AJ177" s="25" t="s">
        <v>2937</v>
      </c>
      <c r="AK177" s="21" t="s">
        <v>893</v>
      </c>
      <c r="AL177" s="90"/>
    </row>
    <row r="178" spans="1:38" ht="15.75" hidden="1" customHeight="1">
      <c r="A178" s="57" t="s">
        <v>893</v>
      </c>
      <c r="B178" s="83">
        <v>45671</v>
      </c>
      <c r="C178" s="41" t="s">
        <v>1831</v>
      </c>
      <c r="D178" s="21" t="s">
        <v>1832</v>
      </c>
      <c r="E178" s="8" t="s">
        <v>79</v>
      </c>
      <c r="F178" s="21" t="s">
        <v>1833</v>
      </c>
      <c r="G178" s="21" t="s">
        <v>1834</v>
      </c>
      <c r="H178" s="21" t="s">
        <v>1835</v>
      </c>
      <c r="I178" s="10">
        <v>-8050659371249560</v>
      </c>
      <c r="J178" s="10">
        <v>-3.49020686696468E+16</v>
      </c>
      <c r="K178" s="21">
        <v>2</v>
      </c>
      <c r="L178" s="21">
        <v>1</v>
      </c>
      <c r="M178" s="21">
        <v>1</v>
      </c>
      <c r="N178" s="21">
        <v>1</v>
      </c>
      <c r="O178" s="21">
        <v>8</v>
      </c>
      <c r="P178" s="83">
        <v>44958</v>
      </c>
      <c r="Q178" s="83">
        <v>45992</v>
      </c>
      <c r="R178" s="13" t="s">
        <v>353</v>
      </c>
      <c r="S178" s="21">
        <v>8</v>
      </c>
      <c r="T178" s="84">
        <v>4</v>
      </c>
      <c r="U178" s="13">
        <f t="shared" si="23"/>
        <v>4</v>
      </c>
      <c r="V178" s="86">
        <f t="shared" si="1"/>
        <v>0.5</v>
      </c>
      <c r="W178" s="87">
        <f t="shared" si="2"/>
        <v>11293.647454774926</v>
      </c>
      <c r="X178" s="88">
        <v>536900</v>
      </c>
      <c r="Y178" s="271" t="s">
        <v>55</v>
      </c>
      <c r="Z178" s="89">
        <v>47.54</v>
      </c>
      <c r="AA178" s="21">
        <v>2</v>
      </c>
      <c r="AB178" s="89" t="s">
        <v>55</v>
      </c>
      <c r="AC178" s="21">
        <v>7</v>
      </c>
      <c r="AD178" s="21">
        <v>8</v>
      </c>
      <c r="AE178" s="21">
        <v>1</v>
      </c>
      <c r="AF178" s="21" t="s">
        <v>2938</v>
      </c>
      <c r="AG178" s="25" t="s">
        <v>1837</v>
      </c>
      <c r="AH178" s="25" t="s">
        <v>1838</v>
      </c>
      <c r="AI178" s="21" t="s">
        <v>1839</v>
      </c>
      <c r="AJ178" s="25" t="s">
        <v>2939</v>
      </c>
      <c r="AK178" s="8" t="s">
        <v>893</v>
      </c>
      <c r="AL178" s="90"/>
    </row>
    <row r="179" spans="1:38" ht="15.75" hidden="1" customHeight="1">
      <c r="A179" s="57" t="s">
        <v>893</v>
      </c>
      <c r="B179" s="12">
        <v>45670</v>
      </c>
      <c r="C179" s="41" t="s">
        <v>2940</v>
      </c>
      <c r="D179" s="140" t="s">
        <v>2941</v>
      </c>
      <c r="E179" s="141" t="s">
        <v>92</v>
      </c>
      <c r="F179" s="140" t="s">
        <v>784</v>
      </c>
      <c r="G179" s="140" t="s">
        <v>2942</v>
      </c>
      <c r="H179" s="140" t="s">
        <v>2943</v>
      </c>
      <c r="I179" s="142">
        <v>-8176993704555150</v>
      </c>
      <c r="J179" s="142">
        <v>-3.49208450689088E+16</v>
      </c>
      <c r="K179" s="140">
        <v>2</v>
      </c>
      <c r="L179" s="140">
        <v>1</v>
      </c>
      <c r="M179" s="140">
        <v>1</v>
      </c>
      <c r="N179" s="140">
        <v>1</v>
      </c>
      <c r="O179" s="140">
        <v>60</v>
      </c>
      <c r="P179" s="143">
        <v>45383</v>
      </c>
      <c r="Q179" s="143">
        <v>45992</v>
      </c>
      <c r="R179" s="144" t="s">
        <v>353</v>
      </c>
      <c r="S179" s="140">
        <v>60</v>
      </c>
      <c r="T179" s="145">
        <v>41</v>
      </c>
      <c r="U179" s="146">
        <f t="shared" si="23"/>
        <v>19</v>
      </c>
      <c r="V179" s="147">
        <f t="shared" si="1"/>
        <v>0.68333333333333335</v>
      </c>
      <c r="W179" s="148">
        <f t="shared" si="2"/>
        <v>7855.8736426456071</v>
      </c>
      <c r="X179" s="149">
        <v>397900</v>
      </c>
      <c r="Y179" s="273">
        <v>476866.95</v>
      </c>
      <c r="Z179" s="150">
        <v>50.65</v>
      </c>
      <c r="AA179" s="151">
        <v>2</v>
      </c>
      <c r="AB179" s="150" t="s">
        <v>55</v>
      </c>
      <c r="AC179" s="151">
        <v>10</v>
      </c>
      <c r="AD179" s="151">
        <v>6</v>
      </c>
      <c r="AE179" s="152">
        <v>1</v>
      </c>
      <c r="AF179" s="21" t="s">
        <v>2944</v>
      </c>
      <c r="AG179" s="153" t="s">
        <v>2945</v>
      </c>
      <c r="AH179" s="154" t="s">
        <v>2946</v>
      </c>
      <c r="AI179" s="151" t="s">
        <v>55</v>
      </c>
      <c r="AJ179" s="154" t="s">
        <v>2947</v>
      </c>
      <c r="AK179" s="155" t="s">
        <v>893</v>
      </c>
      <c r="AL179" s="90"/>
    </row>
    <row r="180" spans="1:38" ht="15.75" hidden="1" customHeight="1">
      <c r="A180" s="7" t="s">
        <v>612</v>
      </c>
      <c r="B180" s="12">
        <v>45679</v>
      </c>
      <c r="C180" s="41" t="s">
        <v>2948</v>
      </c>
      <c r="D180" s="140" t="s">
        <v>2949</v>
      </c>
      <c r="E180" s="141" t="s">
        <v>79</v>
      </c>
      <c r="F180" s="140" t="s">
        <v>283</v>
      </c>
      <c r="G180" s="140" t="s">
        <v>2950</v>
      </c>
      <c r="H180" s="140" t="s">
        <v>1139</v>
      </c>
      <c r="I180" s="142">
        <v>-8045075170751750</v>
      </c>
      <c r="J180" s="142">
        <v>-3.4946145488249E+16</v>
      </c>
      <c r="K180" s="140">
        <v>2</v>
      </c>
      <c r="L180" s="140">
        <v>1</v>
      </c>
      <c r="M180" s="140">
        <v>1</v>
      </c>
      <c r="N180" s="140">
        <v>1</v>
      </c>
      <c r="O180" s="140">
        <v>10</v>
      </c>
      <c r="P180" s="143">
        <v>45108</v>
      </c>
      <c r="Q180" s="143">
        <v>45930</v>
      </c>
      <c r="R180" s="144" t="s">
        <v>353</v>
      </c>
      <c r="S180" s="140">
        <v>12</v>
      </c>
      <c r="T180" s="145">
        <v>6</v>
      </c>
      <c r="U180" s="146">
        <f t="shared" si="23"/>
        <v>6</v>
      </c>
      <c r="V180" s="147">
        <f t="shared" si="1"/>
        <v>0.5</v>
      </c>
      <c r="W180" s="148">
        <f t="shared" si="2"/>
        <v>6734.6938775510207</v>
      </c>
      <c r="X180" s="149">
        <v>330000</v>
      </c>
      <c r="Y180" s="273" t="s">
        <v>55</v>
      </c>
      <c r="Z180" s="150">
        <v>49</v>
      </c>
      <c r="AA180" s="156" t="s">
        <v>55</v>
      </c>
      <c r="AB180" s="150" t="s">
        <v>55</v>
      </c>
      <c r="AC180" s="151">
        <v>3</v>
      </c>
      <c r="AD180" s="151">
        <v>4</v>
      </c>
      <c r="AE180" s="151">
        <v>1</v>
      </c>
      <c r="AF180" s="151" t="s">
        <v>2951</v>
      </c>
      <c r="AG180" s="154" t="s">
        <v>55</v>
      </c>
      <c r="AH180" s="154" t="s">
        <v>2952</v>
      </c>
      <c r="AI180" s="151" t="s">
        <v>2953</v>
      </c>
      <c r="AJ180" s="154" t="s">
        <v>2954</v>
      </c>
      <c r="AK180" s="155" t="s">
        <v>612</v>
      </c>
      <c r="AL180" s="90"/>
    </row>
    <row r="181" spans="1:38" ht="15.75" hidden="1" customHeight="1">
      <c r="A181" s="30" t="s">
        <v>612</v>
      </c>
      <c r="B181" s="31">
        <v>45679</v>
      </c>
      <c r="C181" s="41" t="s">
        <v>2955</v>
      </c>
      <c r="D181" s="140" t="s">
        <v>2956</v>
      </c>
      <c r="E181" s="141" t="s">
        <v>79</v>
      </c>
      <c r="F181" s="140" t="s">
        <v>1114</v>
      </c>
      <c r="G181" s="140" t="s">
        <v>2957</v>
      </c>
      <c r="H181" s="140" t="s">
        <v>2958</v>
      </c>
      <c r="I181" s="142">
        <v>-8048320000000000</v>
      </c>
      <c r="J181" s="142">
        <v>-3.48957887609325E+16</v>
      </c>
      <c r="K181" s="140">
        <v>2</v>
      </c>
      <c r="L181" s="140">
        <v>1</v>
      </c>
      <c r="M181" s="140">
        <v>1</v>
      </c>
      <c r="N181" s="140">
        <v>2</v>
      </c>
      <c r="O181" s="140">
        <v>104</v>
      </c>
      <c r="P181" s="157">
        <v>44378</v>
      </c>
      <c r="Q181" s="157">
        <v>44971</v>
      </c>
      <c r="R181" s="144" t="s">
        <v>44</v>
      </c>
      <c r="S181" s="140">
        <v>52</v>
      </c>
      <c r="T181" s="145">
        <v>52</v>
      </c>
      <c r="U181" s="146">
        <f t="shared" si="23"/>
        <v>0</v>
      </c>
      <c r="V181" s="86">
        <f t="shared" si="1"/>
        <v>1</v>
      </c>
      <c r="W181" s="87">
        <f t="shared" si="2"/>
        <v>0</v>
      </c>
      <c r="X181" s="149">
        <v>0</v>
      </c>
      <c r="Y181" s="271" t="s">
        <v>55</v>
      </c>
      <c r="Z181" s="150">
        <v>67</v>
      </c>
      <c r="AA181" s="21">
        <v>2</v>
      </c>
      <c r="AB181" s="89" t="s">
        <v>55</v>
      </c>
      <c r="AC181" s="21">
        <v>13</v>
      </c>
      <c r="AD181" s="21">
        <v>4</v>
      </c>
      <c r="AE181" s="21">
        <v>1</v>
      </c>
      <c r="AF181" s="151" t="s">
        <v>2959</v>
      </c>
      <c r="AG181" s="25" t="s">
        <v>2960</v>
      </c>
      <c r="AH181" s="25" t="s">
        <v>2961</v>
      </c>
      <c r="AI181" s="21" t="s">
        <v>55</v>
      </c>
      <c r="AJ181" s="154" t="s">
        <v>2962</v>
      </c>
      <c r="AK181" s="155" t="s">
        <v>612</v>
      </c>
      <c r="AL181" s="90"/>
    </row>
    <row r="182" spans="1:38" ht="17.25" customHeight="1">
      <c r="A182" s="158" t="s">
        <v>612</v>
      </c>
      <c r="B182" s="83">
        <v>45679</v>
      </c>
      <c r="C182" s="41" t="s">
        <v>2963</v>
      </c>
      <c r="D182" s="140" t="s">
        <v>2964</v>
      </c>
      <c r="E182" s="141" t="s">
        <v>79</v>
      </c>
      <c r="F182" s="140" t="s">
        <v>1104</v>
      </c>
      <c r="G182" s="140" t="s">
        <v>2965</v>
      </c>
      <c r="H182" s="140" t="s">
        <v>2966</v>
      </c>
      <c r="I182" s="142">
        <v>-8052377164022170</v>
      </c>
      <c r="J182" s="142">
        <v>-3.49069239744233E+16</v>
      </c>
      <c r="K182" s="140">
        <v>2</v>
      </c>
      <c r="L182" s="140">
        <v>1</v>
      </c>
      <c r="M182" s="140">
        <v>1</v>
      </c>
      <c r="N182" s="140">
        <v>1</v>
      </c>
      <c r="O182" s="140">
        <v>68</v>
      </c>
      <c r="P182" s="157">
        <v>42885</v>
      </c>
      <c r="Q182" s="157">
        <v>44438</v>
      </c>
      <c r="R182" s="144" t="s">
        <v>44</v>
      </c>
      <c r="S182" s="140">
        <v>68</v>
      </c>
      <c r="T182" s="145">
        <v>65</v>
      </c>
      <c r="U182" s="146">
        <f t="shared" si="23"/>
        <v>3</v>
      </c>
      <c r="V182" s="147">
        <f t="shared" si="1"/>
        <v>0.95588235294117652</v>
      </c>
      <c r="W182" s="148">
        <f t="shared" si="2"/>
        <v>8959.7902097902097</v>
      </c>
      <c r="X182" s="149">
        <v>410000</v>
      </c>
      <c r="Y182" s="273">
        <v>380000</v>
      </c>
      <c r="Z182" s="150">
        <v>45.76</v>
      </c>
      <c r="AA182" s="151">
        <v>2</v>
      </c>
      <c r="AB182" s="150" t="s">
        <v>55</v>
      </c>
      <c r="AC182" s="151">
        <v>17</v>
      </c>
      <c r="AD182" s="151">
        <v>4</v>
      </c>
      <c r="AE182" s="151">
        <v>1</v>
      </c>
      <c r="AF182" s="151" t="s">
        <v>2967</v>
      </c>
      <c r="AG182" s="154" t="s">
        <v>2968</v>
      </c>
      <c r="AH182" s="154" t="s">
        <v>2969</v>
      </c>
      <c r="AI182" s="151" t="s">
        <v>55</v>
      </c>
      <c r="AJ182" s="154" t="s">
        <v>2970</v>
      </c>
      <c r="AK182" s="155" t="s">
        <v>612</v>
      </c>
      <c r="AL182" s="90"/>
    </row>
    <row r="183" spans="1:38" ht="15.75" hidden="1" customHeight="1">
      <c r="A183" s="159" t="s">
        <v>612</v>
      </c>
      <c r="B183" s="83">
        <v>45679</v>
      </c>
      <c r="C183" s="41" t="s">
        <v>2971</v>
      </c>
      <c r="D183" s="160" t="s">
        <v>2964</v>
      </c>
      <c r="E183" s="141" t="s">
        <v>79</v>
      </c>
      <c r="F183" s="140" t="s">
        <v>2972</v>
      </c>
      <c r="G183" s="140" t="s">
        <v>2973</v>
      </c>
      <c r="H183" s="140" t="s">
        <v>2974</v>
      </c>
      <c r="I183" s="142">
        <v>-8032409256997200</v>
      </c>
      <c r="J183" s="142">
        <v>-3.48842594383677E+16</v>
      </c>
      <c r="K183" s="140">
        <v>2</v>
      </c>
      <c r="L183" s="140">
        <v>1</v>
      </c>
      <c r="M183" s="140">
        <v>1</v>
      </c>
      <c r="N183" s="140">
        <v>1</v>
      </c>
      <c r="O183" s="140">
        <v>88</v>
      </c>
      <c r="P183" s="157">
        <v>44317</v>
      </c>
      <c r="Q183" s="157">
        <v>45992</v>
      </c>
      <c r="R183" s="144" t="s">
        <v>353</v>
      </c>
      <c r="S183" s="140">
        <v>88</v>
      </c>
      <c r="T183" s="145">
        <v>61</v>
      </c>
      <c r="U183" s="146">
        <f t="shared" si="23"/>
        <v>27</v>
      </c>
      <c r="V183" s="147">
        <f t="shared" si="1"/>
        <v>0.69318181818181823</v>
      </c>
      <c r="W183" s="148">
        <f t="shared" si="2"/>
        <v>7906.2678605448655</v>
      </c>
      <c r="X183" s="149">
        <v>415000</v>
      </c>
      <c r="Y183" s="273" t="s">
        <v>55</v>
      </c>
      <c r="Z183" s="150">
        <v>52.49</v>
      </c>
      <c r="AA183" s="151">
        <v>2</v>
      </c>
      <c r="AB183" s="150" t="s">
        <v>55</v>
      </c>
      <c r="AC183" s="151">
        <v>22</v>
      </c>
      <c r="AD183" s="151">
        <v>2</v>
      </c>
      <c r="AE183" s="151">
        <v>2</v>
      </c>
      <c r="AF183" s="151" t="s">
        <v>2975</v>
      </c>
      <c r="AG183" s="154" t="s">
        <v>2976</v>
      </c>
      <c r="AH183" s="154" t="s">
        <v>2977</v>
      </c>
      <c r="AI183" s="151" t="s">
        <v>55</v>
      </c>
      <c r="AJ183" s="154" t="s">
        <v>2978</v>
      </c>
      <c r="AK183" s="155" t="s">
        <v>612</v>
      </c>
      <c r="AL183" s="90"/>
    </row>
    <row r="184" spans="1:38" ht="15.75" customHeight="1">
      <c r="A184" s="159" t="s">
        <v>612</v>
      </c>
      <c r="B184" s="83">
        <v>45679</v>
      </c>
      <c r="C184" s="41" t="s">
        <v>2979</v>
      </c>
      <c r="D184" s="140" t="s">
        <v>2964</v>
      </c>
      <c r="E184" s="141" t="s">
        <v>79</v>
      </c>
      <c r="F184" s="140" t="s">
        <v>2972</v>
      </c>
      <c r="G184" s="140" t="s">
        <v>2980</v>
      </c>
      <c r="H184" s="140" t="s">
        <v>2981</v>
      </c>
      <c r="I184" s="142" t="s">
        <v>2982</v>
      </c>
      <c r="J184" s="142" t="s">
        <v>2983</v>
      </c>
      <c r="K184" s="140">
        <v>2</v>
      </c>
      <c r="L184" s="140">
        <v>1</v>
      </c>
      <c r="M184" s="140">
        <v>1</v>
      </c>
      <c r="N184" s="140">
        <v>1</v>
      </c>
      <c r="O184" s="140">
        <v>85</v>
      </c>
      <c r="P184" s="161">
        <v>41945</v>
      </c>
      <c r="Q184" s="161">
        <v>43189</v>
      </c>
      <c r="R184" s="144" t="s">
        <v>44</v>
      </c>
      <c r="S184" s="140">
        <v>76</v>
      </c>
      <c r="T184" s="145">
        <v>75</v>
      </c>
      <c r="U184" s="146">
        <f t="shared" si="23"/>
        <v>1</v>
      </c>
      <c r="V184" s="147">
        <f t="shared" si="1"/>
        <v>0.98684210526315785</v>
      </c>
      <c r="W184" s="148">
        <f t="shared" si="2"/>
        <v>7031.7494140208819</v>
      </c>
      <c r="X184" s="149">
        <v>330000</v>
      </c>
      <c r="Y184" s="273">
        <v>300000</v>
      </c>
      <c r="Z184" s="150">
        <v>46.93</v>
      </c>
      <c r="AA184" s="151">
        <v>2</v>
      </c>
      <c r="AB184" s="150" t="s">
        <v>55</v>
      </c>
      <c r="AC184" s="151">
        <v>19</v>
      </c>
      <c r="AD184" s="151">
        <v>4</v>
      </c>
      <c r="AE184" s="151">
        <v>1</v>
      </c>
      <c r="AF184" s="151" t="s">
        <v>2984</v>
      </c>
      <c r="AG184" s="154" t="s">
        <v>2968</v>
      </c>
      <c r="AH184" s="154" t="s">
        <v>2969</v>
      </c>
      <c r="AI184" s="151" t="s">
        <v>55</v>
      </c>
      <c r="AJ184" s="154" t="s">
        <v>2985</v>
      </c>
      <c r="AK184" s="155" t="s">
        <v>612</v>
      </c>
      <c r="AL184" s="90"/>
    </row>
    <row r="185" spans="1:38" ht="15.75" hidden="1" customHeight="1">
      <c r="A185" s="162" t="s">
        <v>76</v>
      </c>
      <c r="B185" s="83">
        <v>45665</v>
      </c>
      <c r="C185" s="41" t="s">
        <v>738</v>
      </c>
      <c r="D185" s="140" t="s">
        <v>739</v>
      </c>
      <c r="E185" s="141" t="s">
        <v>653</v>
      </c>
      <c r="F185" s="140" t="s">
        <v>654</v>
      </c>
      <c r="G185" s="140" t="s">
        <v>740</v>
      </c>
      <c r="H185" s="140" t="s">
        <v>656</v>
      </c>
      <c r="I185" s="142">
        <v>-8715589860547800</v>
      </c>
      <c r="J185" s="142">
        <v>-3.5087069189868E+16</v>
      </c>
      <c r="K185" s="140">
        <v>2</v>
      </c>
      <c r="L185" s="140">
        <v>2</v>
      </c>
      <c r="M185" s="140">
        <v>1</v>
      </c>
      <c r="N185" s="140">
        <v>1</v>
      </c>
      <c r="O185" s="140">
        <v>20</v>
      </c>
      <c r="P185" s="161">
        <v>44931</v>
      </c>
      <c r="Q185" s="161">
        <v>46386</v>
      </c>
      <c r="R185" s="144" t="s">
        <v>54</v>
      </c>
      <c r="S185" s="140">
        <v>20</v>
      </c>
      <c r="T185" s="145">
        <v>19</v>
      </c>
      <c r="U185" s="146">
        <f>SUM(S185-T185)</f>
        <v>1</v>
      </c>
      <c r="V185" s="147">
        <f t="shared" si="1"/>
        <v>0.95</v>
      </c>
      <c r="W185" s="148">
        <f t="shared" si="2"/>
        <v>15829.317847143006</v>
      </c>
      <c r="X185" s="149">
        <v>1526421.12</v>
      </c>
      <c r="Y185" s="273" t="s">
        <v>55</v>
      </c>
      <c r="Z185" s="150">
        <v>96.43</v>
      </c>
      <c r="AA185" s="151">
        <v>3</v>
      </c>
      <c r="AB185" s="150">
        <v>40471</v>
      </c>
      <c r="AC185" s="151">
        <v>4</v>
      </c>
      <c r="AD185" s="151" t="s">
        <v>104</v>
      </c>
      <c r="AE185" s="151">
        <v>3</v>
      </c>
      <c r="AF185" s="151" t="s">
        <v>2986</v>
      </c>
      <c r="AG185" s="154" t="s">
        <v>743</v>
      </c>
      <c r="AH185" s="163" t="s">
        <v>744</v>
      </c>
      <c r="AI185" s="21" t="s">
        <v>55</v>
      </c>
      <c r="AJ185" s="154" t="s">
        <v>2987</v>
      </c>
      <c r="AK185" s="155" t="s">
        <v>76</v>
      </c>
      <c r="AL185" s="90"/>
    </row>
    <row r="186" spans="1:38" ht="15.75" hidden="1" customHeight="1">
      <c r="A186" s="30" t="s">
        <v>76</v>
      </c>
      <c r="B186" s="31">
        <v>45665</v>
      </c>
      <c r="C186" s="41" t="s">
        <v>746</v>
      </c>
      <c r="D186" s="164" t="s">
        <v>739</v>
      </c>
      <c r="E186" s="141" t="s">
        <v>92</v>
      </c>
      <c r="F186" s="140" t="s">
        <v>266</v>
      </c>
      <c r="G186" s="140" t="s">
        <v>2988</v>
      </c>
      <c r="H186" s="140" t="s">
        <v>1004</v>
      </c>
      <c r="I186" s="142">
        <v>-8224849032110380</v>
      </c>
      <c r="J186" s="142">
        <v>-3.49306762186034E+16</v>
      </c>
      <c r="K186" s="140">
        <v>2</v>
      </c>
      <c r="L186" s="140">
        <v>1</v>
      </c>
      <c r="M186" s="140">
        <v>1</v>
      </c>
      <c r="N186" s="140">
        <v>1</v>
      </c>
      <c r="O186" s="140">
        <v>140</v>
      </c>
      <c r="P186" s="165">
        <v>41244</v>
      </c>
      <c r="Q186" s="165">
        <v>44531</v>
      </c>
      <c r="R186" s="144" t="s">
        <v>44</v>
      </c>
      <c r="S186" s="140">
        <v>140</v>
      </c>
      <c r="T186" s="145">
        <v>140</v>
      </c>
      <c r="U186" s="146">
        <f t="shared" ref="U186:U194" si="24">S186-T186</f>
        <v>0</v>
      </c>
      <c r="V186" s="147">
        <f t="shared" si="1"/>
        <v>1</v>
      </c>
      <c r="W186" s="148">
        <f t="shared" si="2"/>
        <v>0</v>
      </c>
      <c r="X186" s="149">
        <v>0</v>
      </c>
      <c r="Y186" s="273" t="s">
        <v>55</v>
      </c>
      <c r="Z186" s="166">
        <v>50</v>
      </c>
      <c r="AA186" s="21">
        <v>2</v>
      </c>
      <c r="AB186" s="267" t="s">
        <v>55</v>
      </c>
      <c r="AC186" s="151">
        <v>35</v>
      </c>
      <c r="AD186" s="151">
        <v>8</v>
      </c>
      <c r="AE186" s="151">
        <v>1</v>
      </c>
      <c r="AF186" s="151" t="s">
        <v>1238</v>
      </c>
      <c r="AG186" s="154" t="s">
        <v>1751</v>
      </c>
      <c r="AH186" s="154" t="s">
        <v>1809</v>
      </c>
      <c r="AI186" s="151" t="s">
        <v>55</v>
      </c>
      <c r="AJ186" s="154" t="s">
        <v>1702</v>
      </c>
      <c r="AK186" s="155" t="s">
        <v>76</v>
      </c>
      <c r="AL186" s="90"/>
    </row>
    <row r="187" spans="1:38" ht="15.75" hidden="1" customHeight="1">
      <c r="A187" s="56" t="s">
        <v>76</v>
      </c>
      <c r="B187" s="33">
        <v>45665</v>
      </c>
      <c r="C187" s="41" t="s">
        <v>2989</v>
      </c>
      <c r="D187" s="140" t="s">
        <v>739</v>
      </c>
      <c r="E187" s="141" t="s">
        <v>79</v>
      </c>
      <c r="F187" s="140" t="s">
        <v>688</v>
      </c>
      <c r="G187" s="140" t="s">
        <v>2990</v>
      </c>
      <c r="H187" s="140" t="s">
        <v>2991</v>
      </c>
      <c r="I187" s="142">
        <v>-8104192129788830</v>
      </c>
      <c r="J187" s="142">
        <v>-3.48879410659452E+16</v>
      </c>
      <c r="K187" s="140">
        <v>2</v>
      </c>
      <c r="L187" s="140">
        <v>2</v>
      </c>
      <c r="M187" s="140">
        <v>2</v>
      </c>
      <c r="N187" s="140">
        <v>1</v>
      </c>
      <c r="O187" s="140">
        <v>24</v>
      </c>
      <c r="P187" s="143">
        <v>44958</v>
      </c>
      <c r="Q187" s="143">
        <v>45985</v>
      </c>
      <c r="R187" s="144" t="s">
        <v>353</v>
      </c>
      <c r="S187" s="140">
        <v>24</v>
      </c>
      <c r="T187" s="145">
        <v>23</v>
      </c>
      <c r="U187" s="146">
        <f t="shared" si="24"/>
        <v>1</v>
      </c>
      <c r="V187" s="147">
        <f t="shared" si="1"/>
        <v>0.95833333333333337</v>
      </c>
      <c r="W187" s="148">
        <f t="shared" si="2"/>
        <v>27000.001466006965</v>
      </c>
      <c r="X187" s="137">
        <v>2946780.16</v>
      </c>
      <c r="Y187" s="273" t="s">
        <v>55</v>
      </c>
      <c r="Z187" s="166">
        <v>109.14</v>
      </c>
      <c r="AA187" s="21">
        <v>3</v>
      </c>
      <c r="AB187" s="267" t="s">
        <v>55</v>
      </c>
      <c r="AC187" s="151">
        <v>22</v>
      </c>
      <c r="AD187" s="151">
        <v>2</v>
      </c>
      <c r="AE187" s="151">
        <v>1</v>
      </c>
      <c r="AF187" s="151" t="s">
        <v>2992</v>
      </c>
      <c r="AG187" s="154" t="s">
        <v>2993</v>
      </c>
      <c r="AH187" s="154" t="s">
        <v>2994</v>
      </c>
      <c r="AI187" s="151" t="s">
        <v>2995</v>
      </c>
      <c r="AJ187" s="154" t="s">
        <v>2996</v>
      </c>
      <c r="AK187" s="155" t="s">
        <v>76</v>
      </c>
      <c r="AL187" s="90"/>
    </row>
    <row r="188" spans="1:38" ht="15.75" hidden="1" customHeight="1">
      <c r="A188" s="158" t="s">
        <v>76</v>
      </c>
      <c r="B188" s="12">
        <v>45665</v>
      </c>
      <c r="C188" s="41" t="s">
        <v>2997</v>
      </c>
      <c r="D188" s="140" t="s">
        <v>739</v>
      </c>
      <c r="E188" s="141" t="s">
        <v>139</v>
      </c>
      <c r="F188" s="140" t="s">
        <v>2802</v>
      </c>
      <c r="G188" s="140" t="s">
        <v>2998</v>
      </c>
      <c r="H188" s="140" t="s">
        <v>55</v>
      </c>
      <c r="I188" s="142">
        <v>-8255236199710050</v>
      </c>
      <c r="J188" s="142">
        <v>-3.49454229423288E+16</v>
      </c>
      <c r="K188" s="140">
        <v>2</v>
      </c>
      <c r="L188" s="140">
        <v>2</v>
      </c>
      <c r="M188" s="140">
        <v>4</v>
      </c>
      <c r="N188" s="140">
        <v>2</v>
      </c>
      <c r="O188" s="140">
        <v>87</v>
      </c>
      <c r="P188" s="143">
        <v>45261</v>
      </c>
      <c r="Q188" s="143" t="s">
        <v>2999</v>
      </c>
      <c r="R188" s="144" t="s">
        <v>85</v>
      </c>
      <c r="S188" s="140">
        <v>57</v>
      </c>
      <c r="T188" s="145">
        <v>28</v>
      </c>
      <c r="U188" s="146">
        <f t="shared" si="24"/>
        <v>29</v>
      </c>
      <c r="V188" s="147">
        <f t="shared" si="1"/>
        <v>0.49122807017543857</v>
      </c>
      <c r="W188" s="168">
        <f t="shared" si="2"/>
        <v>13272.600098522167</v>
      </c>
      <c r="X188" s="88">
        <v>1347168.91</v>
      </c>
      <c r="Y188" s="273" t="s">
        <v>55</v>
      </c>
      <c r="Z188" s="150">
        <v>101.5</v>
      </c>
      <c r="AA188" s="21">
        <v>2</v>
      </c>
      <c r="AB188" s="150" t="s">
        <v>55</v>
      </c>
      <c r="AC188" s="151">
        <v>10</v>
      </c>
      <c r="AD188" s="151" t="s">
        <v>104</v>
      </c>
      <c r="AE188" s="151">
        <v>3</v>
      </c>
      <c r="AF188" s="151" t="s">
        <v>3000</v>
      </c>
      <c r="AG188" s="154" t="s">
        <v>3001</v>
      </c>
      <c r="AH188" s="154" t="s">
        <v>3002</v>
      </c>
      <c r="AI188" s="151" t="s">
        <v>55</v>
      </c>
      <c r="AJ188" s="154" t="s">
        <v>3003</v>
      </c>
      <c r="AK188" s="155" t="s">
        <v>76</v>
      </c>
      <c r="AL188" s="90"/>
    </row>
    <row r="189" spans="1:38" ht="15.75" hidden="1" customHeight="1">
      <c r="A189" s="169" t="s">
        <v>612</v>
      </c>
      <c r="B189" s="31">
        <v>45679</v>
      </c>
      <c r="C189" s="41" t="s">
        <v>3004</v>
      </c>
      <c r="D189" s="140" t="s">
        <v>3005</v>
      </c>
      <c r="E189" s="141" t="s">
        <v>79</v>
      </c>
      <c r="F189" s="140" t="s">
        <v>1262</v>
      </c>
      <c r="G189" s="140" t="s">
        <v>3006</v>
      </c>
      <c r="H189" s="140" t="s">
        <v>3007</v>
      </c>
      <c r="I189" s="142">
        <v>-8028572855016000</v>
      </c>
      <c r="J189" s="142">
        <v>-3.48951427167508E+16</v>
      </c>
      <c r="K189" s="140">
        <v>2</v>
      </c>
      <c r="L189" s="140">
        <v>1</v>
      </c>
      <c r="M189" s="140">
        <v>1</v>
      </c>
      <c r="N189" s="140">
        <v>1</v>
      </c>
      <c r="O189" s="140">
        <v>63</v>
      </c>
      <c r="P189" s="161">
        <v>42736</v>
      </c>
      <c r="Q189" s="161">
        <v>44285</v>
      </c>
      <c r="R189" s="144" t="s">
        <v>44</v>
      </c>
      <c r="S189" s="140">
        <v>63</v>
      </c>
      <c r="T189" s="145">
        <v>63</v>
      </c>
      <c r="U189" s="146">
        <f t="shared" si="24"/>
        <v>0</v>
      </c>
      <c r="V189" s="86">
        <f t="shared" si="1"/>
        <v>1</v>
      </c>
      <c r="W189" s="87">
        <f t="shared" si="2"/>
        <v>0</v>
      </c>
      <c r="X189" s="170">
        <v>0</v>
      </c>
      <c r="Y189" s="274" t="s">
        <v>55</v>
      </c>
      <c r="Z189" s="89">
        <v>50</v>
      </c>
      <c r="AA189" s="167">
        <v>2</v>
      </c>
      <c r="AB189" s="89" t="s">
        <v>55</v>
      </c>
      <c r="AC189" s="151">
        <v>21</v>
      </c>
      <c r="AD189" s="151">
        <v>3</v>
      </c>
      <c r="AE189" s="151">
        <v>1</v>
      </c>
      <c r="AF189" s="21" t="s">
        <v>2024</v>
      </c>
      <c r="AG189" s="154" t="s">
        <v>3008</v>
      </c>
      <c r="AH189" s="154" t="s">
        <v>1967</v>
      </c>
      <c r="AI189" s="151" t="s">
        <v>55</v>
      </c>
      <c r="AJ189" s="154" t="s">
        <v>49</v>
      </c>
      <c r="AK189" s="155" t="s">
        <v>612</v>
      </c>
      <c r="AL189" s="90"/>
    </row>
    <row r="190" spans="1:38" ht="15.75" hidden="1" customHeight="1">
      <c r="A190" s="171" t="s">
        <v>612</v>
      </c>
      <c r="B190" s="12">
        <v>45679</v>
      </c>
      <c r="C190" s="41" t="s">
        <v>3009</v>
      </c>
      <c r="D190" s="140" t="s">
        <v>3005</v>
      </c>
      <c r="E190" s="141" t="s">
        <v>79</v>
      </c>
      <c r="F190" s="140" t="s">
        <v>339</v>
      </c>
      <c r="G190" s="140" t="s">
        <v>3010</v>
      </c>
      <c r="H190" s="140" t="s">
        <v>3011</v>
      </c>
      <c r="I190" s="142" t="s">
        <v>3012</v>
      </c>
      <c r="J190" s="142" t="s">
        <v>3013</v>
      </c>
      <c r="K190" s="140">
        <v>2</v>
      </c>
      <c r="L190" s="140">
        <v>1</v>
      </c>
      <c r="M190" s="140">
        <v>1</v>
      </c>
      <c r="N190" s="140">
        <v>1</v>
      </c>
      <c r="O190" s="140">
        <v>57</v>
      </c>
      <c r="P190" s="157">
        <v>45444</v>
      </c>
      <c r="Q190" s="157">
        <v>46752</v>
      </c>
      <c r="R190" s="144" t="s">
        <v>353</v>
      </c>
      <c r="S190" s="140">
        <v>57</v>
      </c>
      <c r="T190" s="145">
        <v>10</v>
      </c>
      <c r="U190" s="146">
        <f t="shared" si="24"/>
        <v>47</v>
      </c>
      <c r="V190" s="86">
        <f t="shared" si="1"/>
        <v>0.17543859649122806</v>
      </c>
      <c r="W190" s="87">
        <f t="shared" si="2"/>
        <v>7077.0923976608192</v>
      </c>
      <c r="X190" s="170">
        <v>363054.84</v>
      </c>
      <c r="Y190" s="274" t="s">
        <v>55</v>
      </c>
      <c r="Z190" s="89">
        <v>51.3</v>
      </c>
      <c r="AA190" s="167">
        <v>2</v>
      </c>
      <c r="AB190" s="89" t="s">
        <v>55</v>
      </c>
      <c r="AC190" s="151">
        <v>19</v>
      </c>
      <c r="AD190" s="151">
        <v>3</v>
      </c>
      <c r="AE190" s="151">
        <v>1</v>
      </c>
      <c r="AF190" s="21" t="s">
        <v>3014</v>
      </c>
      <c r="AG190" s="154" t="s">
        <v>3015</v>
      </c>
      <c r="AH190" s="154" t="s">
        <v>3016</v>
      </c>
      <c r="AI190" s="151" t="s">
        <v>55</v>
      </c>
      <c r="AJ190" s="154" t="s">
        <v>3017</v>
      </c>
      <c r="AK190" s="155" t="s">
        <v>612</v>
      </c>
      <c r="AL190" s="90"/>
    </row>
    <row r="191" spans="1:38" ht="15.75" hidden="1" customHeight="1">
      <c r="A191" s="172" t="s">
        <v>612</v>
      </c>
      <c r="B191" s="12">
        <v>45680</v>
      </c>
      <c r="C191" s="41" t="s">
        <v>3018</v>
      </c>
      <c r="D191" s="160" t="s">
        <v>3019</v>
      </c>
      <c r="E191" s="141" t="s">
        <v>79</v>
      </c>
      <c r="F191" s="140" t="s">
        <v>1417</v>
      </c>
      <c r="G191" s="140" t="s">
        <v>3020</v>
      </c>
      <c r="H191" s="140" t="s">
        <v>3021</v>
      </c>
      <c r="I191" s="142">
        <v>-8058309007486270</v>
      </c>
      <c r="J191" s="142">
        <v>-3.4890477266733E+16</v>
      </c>
      <c r="K191" s="140">
        <v>2</v>
      </c>
      <c r="L191" s="140">
        <v>1</v>
      </c>
      <c r="M191" s="140">
        <v>1</v>
      </c>
      <c r="N191" s="140">
        <v>1</v>
      </c>
      <c r="O191" s="140">
        <v>68</v>
      </c>
      <c r="P191" s="143">
        <v>44562</v>
      </c>
      <c r="Q191" s="143" t="s">
        <v>3022</v>
      </c>
      <c r="R191" s="144" t="s">
        <v>353</v>
      </c>
      <c r="S191" s="140">
        <v>68</v>
      </c>
      <c r="T191" s="145">
        <v>11</v>
      </c>
      <c r="U191" s="146">
        <f t="shared" si="24"/>
        <v>57</v>
      </c>
      <c r="V191" s="86">
        <f t="shared" si="1"/>
        <v>0.16176470588235295</v>
      </c>
      <c r="W191" s="87">
        <f t="shared" si="2"/>
        <v>8557.5</v>
      </c>
      <c r="X191" s="170">
        <v>410760</v>
      </c>
      <c r="Y191" s="274" t="s">
        <v>55</v>
      </c>
      <c r="Z191" s="89">
        <v>48</v>
      </c>
      <c r="AA191" s="167">
        <v>2</v>
      </c>
      <c r="AB191" s="89" t="s">
        <v>55</v>
      </c>
      <c r="AC191" s="151">
        <v>17</v>
      </c>
      <c r="AD191" s="151">
        <v>4</v>
      </c>
      <c r="AE191" s="151">
        <v>1</v>
      </c>
      <c r="AF191" s="21" t="s">
        <v>3023</v>
      </c>
      <c r="AG191" s="154" t="s">
        <v>3024</v>
      </c>
      <c r="AH191" s="154" t="s">
        <v>3025</v>
      </c>
      <c r="AI191" s="151" t="s">
        <v>55</v>
      </c>
      <c r="AJ191" s="154" t="s">
        <v>2917</v>
      </c>
      <c r="AK191" s="155" t="s">
        <v>612</v>
      </c>
      <c r="AL191" s="90"/>
    </row>
    <row r="192" spans="1:38" ht="15.75" hidden="1" customHeight="1">
      <c r="A192" s="173" t="s">
        <v>76</v>
      </c>
      <c r="B192" s="60">
        <v>45667</v>
      </c>
      <c r="C192" s="41" t="s">
        <v>3026</v>
      </c>
      <c r="D192" s="140" t="s">
        <v>1064</v>
      </c>
      <c r="E192" s="141" t="s">
        <v>150</v>
      </c>
      <c r="F192" s="140" t="s">
        <v>1211</v>
      </c>
      <c r="G192" s="140" t="s">
        <v>3027</v>
      </c>
      <c r="H192" s="140" t="s">
        <v>3028</v>
      </c>
      <c r="I192" s="142">
        <v>-7974449092206690</v>
      </c>
      <c r="J192" s="142">
        <v>-3.48335783320971E+16</v>
      </c>
      <c r="K192" s="140">
        <v>2</v>
      </c>
      <c r="L192" s="140">
        <v>1</v>
      </c>
      <c r="M192" s="140">
        <v>1</v>
      </c>
      <c r="N192" s="140">
        <v>1</v>
      </c>
      <c r="O192" s="140">
        <v>56</v>
      </c>
      <c r="P192" s="143">
        <v>44593</v>
      </c>
      <c r="Q192" s="143">
        <v>45748</v>
      </c>
      <c r="R192" s="144" t="s">
        <v>353</v>
      </c>
      <c r="S192" s="140">
        <v>56</v>
      </c>
      <c r="T192" s="145">
        <v>16</v>
      </c>
      <c r="U192" s="146">
        <f t="shared" si="24"/>
        <v>40</v>
      </c>
      <c r="V192" s="174">
        <f t="shared" si="1"/>
        <v>0.2857142857142857</v>
      </c>
      <c r="W192" s="175">
        <f t="shared" si="2"/>
        <v>8600</v>
      </c>
      <c r="X192" s="170">
        <v>430000</v>
      </c>
      <c r="Y192" s="275" t="s">
        <v>55</v>
      </c>
      <c r="Z192" s="177">
        <v>50</v>
      </c>
      <c r="AA192" s="176">
        <v>2</v>
      </c>
      <c r="AB192" s="89" t="s">
        <v>55</v>
      </c>
      <c r="AC192" s="176">
        <v>8</v>
      </c>
      <c r="AD192" s="176">
        <v>7</v>
      </c>
      <c r="AE192" s="176">
        <v>1</v>
      </c>
      <c r="AF192" s="176" t="s">
        <v>2024</v>
      </c>
      <c r="AG192" s="178" t="s">
        <v>3029</v>
      </c>
      <c r="AH192" s="178" t="s">
        <v>1171</v>
      </c>
      <c r="AI192" s="176" t="s">
        <v>55</v>
      </c>
      <c r="AJ192" s="154" t="s">
        <v>3030</v>
      </c>
      <c r="AK192" s="155" t="s">
        <v>76</v>
      </c>
      <c r="AL192" s="90"/>
    </row>
    <row r="193" spans="1:38" ht="15.75" hidden="1" customHeight="1">
      <c r="A193" s="30" t="s">
        <v>76</v>
      </c>
      <c r="B193" s="31">
        <v>45667</v>
      </c>
      <c r="C193" s="41" t="s">
        <v>3031</v>
      </c>
      <c r="D193" s="140" t="s">
        <v>1064</v>
      </c>
      <c r="E193" s="141" t="s">
        <v>79</v>
      </c>
      <c r="F193" s="140" t="s">
        <v>1329</v>
      </c>
      <c r="G193" s="140" t="s">
        <v>3032</v>
      </c>
      <c r="H193" s="140" t="s">
        <v>3033</v>
      </c>
      <c r="I193" s="142">
        <v>-8024767247412710</v>
      </c>
      <c r="J193" s="142">
        <v>-3.491260070326E+16</v>
      </c>
      <c r="K193" s="140">
        <v>2</v>
      </c>
      <c r="L193" s="140">
        <v>1</v>
      </c>
      <c r="M193" s="140">
        <v>1</v>
      </c>
      <c r="N193" s="140">
        <v>1</v>
      </c>
      <c r="O193" s="140">
        <v>40</v>
      </c>
      <c r="P193" s="165">
        <v>43313</v>
      </c>
      <c r="Q193" s="165">
        <v>45168</v>
      </c>
      <c r="R193" s="144" t="s">
        <v>44</v>
      </c>
      <c r="S193" s="140">
        <v>40</v>
      </c>
      <c r="T193" s="145">
        <v>40</v>
      </c>
      <c r="U193" s="146">
        <f t="shared" si="24"/>
        <v>0</v>
      </c>
      <c r="V193" s="174">
        <f t="shared" si="1"/>
        <v>1</v>
      </c>
      <c r="W193" s="175">
        <f t="shared" si="2"/>
        <v>0</v>
      </c>
      <c r="X193" s="170">
        <v>0</v>
      </c>
      <c r="Y193" s="275" t="s">
        <v>55</v>
      </c>
      <c r="Z193" s="177">
        <v>50</v>
      </c>
      <c r="AA193" s="176">
        <v>2</v>
      </c>
      <c r="AB193" s="89" t="s">
        <v>55</v>
      </c>
      <c r="AC193" s="176">
        <v>20</v>
      </c>
      <c r="AD193" s="176">
        <v>2</v>
      </c>
      <c r="AE193" s="176">
        <v>1</v>
      </c>
      <c r="AF193" s="176" t="s">
        <v>55</v>
      </c>
      <c r="AG193" s="178" t="s">
        <v>3029</v>
      </c>
      <c r="AH193" s="178" t="s">
        <v>1171</v>
      </c>
      <c r="AI193" s="176" t="s">
        <v>55</v>
      </c>
      <c r="AJ193" s="154" t="s">
        <v>3034</v>
      </c>
      <c r="AK193" s="155" t="s">
        <v>76</v>
      </c>
      <c r="AL193" s="90"/>
    </row>
    <row r="194" spans="1:38" ht="15.75" hidden="1" customHeight="1">
      <c r="A194" s="172" t="s">
        <v>76</v>
      </c>
      <c r="B194" s="12">
        <v>45666</v>
      </c>
      <c r="C194" s="41" t="s">
        <v>3035</v>
      </c>
      <c r="D194" s="164" t="s">
        <v>979</v>
      </c>
      <c r="E194" s="141" t="s">
        <v>79</v>
      </c>
      <c r="F194" s="140" t="s">
        <v>1031</v>
      </c>
      <c r="G194" s="140" t="s">
        <v>3036</v>
      </c>
      <c r="H194" s="140" t="s">
        <v>3037</v>
      </c>
      <c r="I194" s="142">
        <v>-8140753401225000</v>
      </c>
      <c r="J194" s="142">
        <v>-3.49118653544779E+16</v>
      </c>
      <c r="K194" s="140">
        <v>2</v>
      </c>
      <c r="L194" s="140">
        <v>1</v>
      </c>
      <c r="M194" s="140">
        <v>1</v>
      </c>
      <c r="N194" s="140" t="s">
        <v>3038</v>
      </c>
      <c r="O194" s="140">
        <v>43</v>
      </c>
      <c r="P194" s="157">
        <v>45292</v>
      </c>
      <c r="Q194" s="157">
        <v>46023</v>
      </c>
      <c r="R194" s="144" t="s">
        <v>2151</v>
      </c>
      <c r="S194" s="140">
        <v>80</v>
      </c>
      <c r="T194" s="145">
        <v>64</v>
      </c>
      <c r="U194" s="146">
        <f t="shared" si="24"/>
        <v>16</v>
      </c>
      <c r="V194" s="86">
        <f t="shared" si="1"/>
        <v>0.8</v>
      </c>
      <c r="W194" s="87">
        <f t="shared" si="2"/>
        <v>10744.530628480508</v>
      </c>
      <c r="X194" s="88">
        <v>540235</v>
      </c>
      <c r="Y194" s="271" t="s">
        <v>55</v>
      </c>
      <c r="Z194" s="89">
        <v>50.28</v>
      </c>
      <c r="AA194" s="21">
        <v>2</v>
      </c>
      <c r="AB194" s="89" t="s">
        <v>55</v>
      </c>
      <c r="AC194" s="21">
        <v>16</v>
      </c>
      <c r="AD194" s="21">
        <v>5</v>
      </c>
      <c r="AE194" s="21">
        <v>1</v>
      </c>
      <c r="AF194" s="21" t="s">
        <v>3039</v>
      </c>
      <c r="AG194" s="25" t="s">
        <v>3040</v>
      </c>
      <c r="AH194" s="25" t="s">
        <v>3041</v>
      </c>
      <c r="AI194" s="21" t="s">
        <v>3042</v>
      </c>
      <c r="AJ194" s="154" t="s">
        <v>3043</v>
      </c>
      <c r="AK194" s="155" t="s">
        <v>76</v>
      </c>
      <c r="AL194" s="90"/>
    </row>
    <row r="195" spans="1:38" ht="15.75" hidden="1" customHeight="1">
      <c r="A195" s="179" t="s">
        <v>76</v>
      </c>
      <c r="B195" s="31">
        <v>45666</v>
      </c>
      <c r="C195" s="41" t="s">
        <v>978</v>
      </c>
      <c r="D195" s="140" t="s">
        <v>979</v>
      </c>
      <c r="E195" s="141" t="s">
        <v>79</v>
      </c>
      <c r="F195" s="140" t="s">
        <v>904</v>
      </c>
      <c r="G195" s="180" t="s">
        <v>980</v>
      </c>
      <c r="H195" s="21" t="s">
        <v>981</v>
      </c>
      <c r="I195" s="142">
        <v>-8135057740978010</v>
      </c>
      <c r="J195" s="142">
        <v>-3.49023527547253E+16</v>
      </c>
      <c r="K195" s="140">
        <v>2</v>
      </c>
      <c r="L195" s="140">
        <v>1</v>
      </c>
      <c r="M195" s="140">
        <v>1</v>
      </c>
      <c r="N195" s="140" t="s">
        <v>261</v>
      </c>
      <c r="O195" s="140">
        <v>39</v>
      </c>
      <c r="P195" s="157">
        <v>44713</v>
      </c>
      <c r="Q195" s="157">
        <v>45839</v>
      </c>
      <c r="R195" s="144" t="s">
        <v>2151</v>
      </c>
      <c r="S195" s="140">
        <v>13</v>
      </c>
      <c r="T195" s="145">
        <v>13</v>
      </c>
      <c r="U195" s="146">
        <v>0</v>
      </c>
      <c r="V195" s="181">
        <f t="shared" si="1"/>
        <v>1</v>
      </c>
      <c r="W195" s="148">
        <f t="shared" si="2"/>
        <v>0</v>
      </c>
      <c r="X195" s="88">
        <v>0</v>
      </c>
      <c r="Y195" s="275" t="s">
        <v>55</v>
      </c>
      <c r="Z195" s="177">
        <v>51.54</v>
      </c>
      <c r="AA195" s="176">
        <v>2</v>
      </c>
      <c r="AB195" s="89" t="s">
        <v>55</v>
      </c>
      <c r="AC195" s="176">
        <v>13</v>
      </c>
      <c r="AD195" s="176">
        <v>5</v>
      </c>
      <c r="AE195" s="176">
        <v>1</v>
      </c>
      <c r="AF195" s="176" t="s">
        <v>55</v>
      </c>
      <c r="AG195" s="178" t="s">
        <v>982</v>
      </c>
      <c r="AH195" s="178" t="s">
        <v>983</v>
      </c>
      <c r="AI195" s="176" t="s">
        <v>984</v>
      </c>
      <c r="AJ195" s="154" t="s">
        <v>3044</v>
      </c>
      <c r="AK195" s="182"/>
      <c r="AL195" s="90"/>
    </row>
    <row r="196" spans="1:38" ht="15.75" hidden="1" customHeight="1">
      <c r="A196" s="179" t="s">
        <v>612</v>
      </c>
      <c r="B196" s="31">
        <v>45679</v>
      </c>
      <c r="C196" s="41" t="s">
        <v>3045</v>
      </c>
      <c r="D196" s="21" t="s">
        <v>1086</v>
      </c>
      <c r="E196" s="183" t="s">
        <v>79</v>
      </c>
      <c r="F196" s="160" t="s">
        <v>802</v>
      </c>
      <c r="G196" s="160" t="s">
        <v>3046</v>
      </c>
      <c r="H196" s="160" t="s">
        <v>3047</v>
      </c>
      <c r="I196" s="160" t="s">
        <v>3048</v>
      </c>
      <c r="J196" s="160" t="s">
        <v>3049</v>
      </c>
      <c r="K196" s="160">
        <v>2</v>
      </c>
      <c r="L196" s="160">
        <v>1</v>
      </c>
      <c r="M196" s="160">
        <v>1</v>
      </c>
      <c r="N196" s="160">
        <v>2</v>
      </c>
      <c r="O196" s="160">
        <v>128</v>
      </c>
      <c r="P196" s="157">
        <v>45170</v>
      </c>
      <c r="Q196" s="157">
        <v>46357</v>
      </c>
      <c r="R196" s="144" t="s">
        <v>353</v>
      </c>
      <c r="S196" s="160">
        <v>64</v>
      </c>
      <c r="T196" s="145">
        <v>64</v>
      </c>
      <c r="U196" s="146">
        <f t="shared" ref="U196:U201" si="25">S196-T196</f>
        <v>0</v>
      </c>
      <c r="V196" s="181">
        <f t="shared" si="1"/>
        <v>1</v>
      </c>
      <c r="W196" s="148">
        <f t="shared" si="2"/>
        <v>0</v>
      </c>
      <c r="X196" s="88">
        <v>0</v>
      </c>
      <c r="Y196" s="275" t="s">
        <v>55</v>
      </c>
      <c r="Z196" s="177">
        <v>43.98</v>
      </c>
      <c r="AA196" s="176">
        <v>2</v>
      </c>
      <c r="AB196" s="177" t="s">
        <v>55</v>
      </c>
      <c r="AC196" s="176">
        <v>16</v>
      </c>
      <c r="AD196" s="176">
        <v>4</v>
      </c>
      <c r="AE196" s="176">
        <v>1</v>
      </c>
      <c r="AF196" s="21" t="s">
        <v>3050</v>
      </c>
      <c r="AG196" s="178" t="s">
        <v>3051</v>
      </c>
      <c r="AH196" s="178" t="s">
        <v>3052</v>
      </c>
      <c r="AI196" s="176" t="s">
        <v>55</v>
      </c>
      <c r="AJ196" s="184" t="s">
        <v>3053</v>
      </c>
      <c r="AK196" s="155" t="s">
        <v>612</v>
      </c>
      <c r="AL196" s="185"/>
    </row>
    <row r="197" spans="1:38" ht="15.75" customHeight="1">
      <c r="A197" s="172" t="s">
        <v>612</v>
      </c>
      <c r="B197" s="12">
        <v>45665</v>
      </c>
      <c r="C197" s="41" t="s">
        <v>3054</v>
      </c>
      <c r="D197" s="21" t="s">
        <v>1787</v>
      </c>
      <c r="E197" s="183" t="s">
        <v>79</v>
      </c>
      <c r="F197" s="160" t="s">
        <v>688</v>
      </c>
      <c r="G197" s="160" t="s">
        <v>3055</v>
      </c>
      <c r="H197" s="160" t="s">
        <v>2680</v>
      </c>
      <c r="I197" s="186">
        <v>-8108065703581680</v>
      </c>
      <c r="J197" s="186">
        <v>-3.49076159817074E+16</v>
      </c>
      <c r="K197" s="160">
        <v>2</v>
      </c>
      <c r="L197" s="160">
        <v>1</v>
      </c>
      <c r="M197" s="160">
        <v>1</v>
      </c>
      <c r="N197" s="160">
        <v>1</v>
      </c>
      <c r="O197" s="160">
        <v>288</v>
      </c>
      <c r="P197" s="165">
        <v>44986</v>
      </c>
      <c r="Q197" s="165">
        <v>45992</v>
      </c>
      <c r="R197" s="144" t="s">
        <v>353</v>
      </c>
      <c r="S197" s="160">
        <v>288</v>
      </c>
      <c r="T197" s="145">
        <v>267</v>
      </c>
      <c r="U197" s="146">
        <f t="shared" si="25"/>
        <v>21</v>
      </c>
      <c r="V197" s="181">
        <f t="shared" si="1"/>
        <v>0.92708333333333337</v>
      </c>
      <c r="W197" s="148">
        <f t="shared" si="2"/>
        <v>7785.9960715844618</v>
      </c>
      <c r="X197" s="88">
        <v>356754.34</v>
      </c>
      <c r="Y197" s="275">
        <v>333000</v>
      </c>
      <c r="Z197" s="177">
        <v>45.82</v>
      </c>
      <c r="AA197" s="176">
        <v>2</v>
      </c>
      <c r="AB197" s="177" t="s">
        <v>55</v>
      </c>
      <c r="AC197" s="176">
        <v>12</v>
      </c>
      <c r="AD197" s="176">
        <v>8</v>
      </c>
      <c r="AE197" s="176">
        <v>3</v>
      </c>
      <c r="AF197" s="21" t="s">
        <v>3056</v>
      </c>
      <c r="AG197" s="178" t="s">
        <v>3057</v>
      </c>
      <c r="AH197" s="178" t="s">
        <v>3058</v>
      </c>
      <c r="AI197" s="176" t="s">
        <v>55</v>
      </c>
      <c r="AJ197" s="184" t="s">
        <v>3059</v>
      </c>
      <c r="AK197" s="21" t="s">
        <v>612</v>
      </c>
      <c r="AL197" s="185"/>
    </row>
    <row r="198" spans="1:38" ht="15.75" customHeight="1">
      <c r="A198" s="172" t="s">
        <v>147</v>
      </c>
      <c r="B198" s="12">
        <v>45670</v>
      </c>
      <c r="C198" s="41" t="s">
        <v>1786</v>
      </c>
      <c r="D198" s="21" t="s">
        <v>1787</v>
      </c>
      <c r="E198" s="141" t="s">
        <v>79</v>
      </c>
      <c r="F198" s="140" t="s">
        <v>688</v>
      </c>
      <c r="G198" s="140" t="s">
        <v>1788</v>
      </c>
      <c r="H198" s="140" t="s">
        <v>3060</v>
      </c>
      <c r="I198" s="142" t="s">
        <v>1790</v>
      </c>
      <c r="J198" s="142" t="s">
        <v>1791</v>
      </c>
      <c r="K198" s="140">
        <v>2</v>
      </c>
      <c r="L198" s="140">
        <v>1</v>
      </c>
      <c r="M198" s="140">
        <v>1</v>
      </c>
      <c r="N198" s="140">
        <v>1</v>
      </c>
      <c r="O198" s="140">
        <v>50</v>
      </c>
      <c r="P198" s="161">
        <v>45486</v>
      </c>
      <c r="Q198" s="161">
        <v>46598</v>
      </c>
      <c r="R198" s="144" t="s">
        <v>85</v>
      </c>
      <c r="S198" s="140">
        <v>50</v>
      </c>
      <c r="T198" s="145">
        <v>18</v>
      </c>
      <c r="U198" s="146">
        <f t="shared" si="25"/>
        <v>32</v>
      </c>
      <c r="V198" s="181">
        <f t="shared" si="1"/>
        <v>0.36</v>
      </c>
      <c r="W198" s="148">
        <f t="shared" si="2"/>
        <v>9606.8112473243818</v>
      </c>
      <c r="X198" s="88">
        <v>493694.03</v>
      </c>
      <c r="Y198" s="275">
        <v>469800</v>
      </c>
      <c r="Z198" s="177">
        <v>51.39</v>
      </c>
      <c r="AA198" s="176">
        <v>3</v>
      </c>
      <c r="AB198" s="177" t="s">
        <v>55</v>
      </c>
      <c r="AC198" s="176">
        <v>25</v>
      </c>
      <c r="AD198" s="176">
        <v>10</v>
      </c>
      <c r="AE198" s="176">
        <v>1</v>
      </c>
      <c r="AF198" s="21" t="s">
        <v>3061</v>
      </c>
      <c r="AG198" s="178" t="s">
        <v>1793</v>
      </c>
      <c r="AH198" s="178" t="s">
        <v>1794</v>
      </c>
      <c r="AI198" s="176" t="s">
        <v>55</v>
      </c>
      <c r="AJ198" s="154" t="s">
        <v>3062</v>
      </c>
      <c r="AK198" s="7" t="s">
        <v>147</v>
      </c>
      <c r="AL198" s="90"/>
    </row>
    <row r="199" spans="1:38" ht="15.75" hidden="1" customHeight="1">
      <c r="A199" s="171" t="s">
        <v>3063</v>
      </c>
      <c r="B199" s="12">
        <v>45673</v>
      </c>
      <c r="C199" s="93" t="s">
        <v>1406</v>
      </c>
      <c r="D199" s="82" t="s">
        <v>1407</v>
      </c>
      <c r="E199" s="187" t="s">
        <v>497</v>
      </c>
      <c r="F199" s="164" t="s">
        <v>698</v>
      </c>
      <c r="G199" s="164" t="s">
        <v>1408</v>
      </c>
      <c r="H199" s="164" t="s">
        <v>499</v>
      </c>
      <c r="I199" s="188" t="s">
        <v>1409</v>
      </c>
      <c r="J199" s="188" t="s">
        <v>1410</v>
      </c>
      <c r="K199" s="164">
        <v>2</v>
      </c>
      <c r="L199" s="164">
        <v>0</v>
      </c>
      <c r="M199" s="164">
        <v>1</v>
      </c>
      <c r="N199" s="164" t="s">
        <v>134</v>
      </c>
      <c r="O199" s="164">
        <v>33</v>
      </c>
      <c r="P199" s="165">
        <v>45261</v>
      </c>
      <c r="Q199" s="165">
        <v>45838</v>
      </c>
      <c r="R199" s="144" t="s">
        <v>353</v>
      </c>
      <c r="S199" s="164">
        <v>16</v>
      </c>
      <c r="T199" s="145">
        <v>8</v>
      </c>
      <c r="U199" s="146">
        <f t="shared" si="25"/>
        <v>8</v>
      </c>
      <c r="V199" s="189">
        <f t="shared" si="1"/>
        <v>0.5</v>
      </c>
      <c r="W199" s="190">
        <f t="shared" si="2"/>
        <v>12328.281011969533</v>
      </c>
      <c r="X199" s="88">
        <v>453187.61</v>
      </c>
      <c r="Y199" s="276" t="s">
        <v>55</v>
      </c>
      <c r="Z199" s="192">
        <v>36.76</v>
      </c>
      <c r="AA199" s="191">
        <v>1</v>
      </c>
      <c r="AB199" s="192" t="s">
        <v>55</v>
      </c>
      <c r="AC199" s="191">
        <v>4</v>
      </c>
      <c r="AD199" s="191">
        <v>4</v>
      </c>
      <c r="AE199" s="191">
        <v>1</v>
      </c>
      <c r="AF199" s="82" t="s">
        <v>3064</v>
      </c>
      <c r="AG199" s="191" t="s">
        <v>1412</v>
      </c>
      <c r="AH199" s="193" t="s">
        <v>1413</v>
      </c>
      <c r="AI199" s="191" t="s">
        <v>55</v>
      </c>
      <c r="AJ199" s="194" t="s">
        <v>3065</v>
      </c>
      <c r="AK199" s="21" t="s">
        <v>612</v>
      </c>
      <c r="AL199" s="90"/>
    </row>
    <row r="200" spans="1:38" ht="15.75" hidden="1" customHeight="1">
      <c r="A200" s="171" t="s">
        <v>3063</v>
      </c>
      <c r="B200" s="33">
        <v>45673</v>
      </c>
      <c r="C200" s="93" t="s">
        <v>3066</v>
      </c>
      <c r="D200" s="82" t="s">
        <v>1407</v>
      </c>
      <c r="E200" s="187" t="s">
        <v>497</v>
      </c>
      <c r="F200" s="164" t="s">
        <v>698</v>
      </c>
      <c r="G200" s="164" t="s">
        <v>1408</v>
      </c>
      <c r="H200" s="164" t="s">
        <v>499</v>
      </c>
      <c r="I200" s="188" t="s">
        <v>1409</v>
      </c>
      <c r="J200" s="188" t="s">
        <v>1410</v>
      </c>
      <c r="K200" s="164">
        <v>2</v>
      </c>
      <c r="L200" s="164">
        <v>0</v>
      </c>
      <c r="M200" s="164">
        <v>1</v>
      </c>
      <c r="N200" s="164" t="s">
        <v>134</v>
      </c>
      <c r="O200" s="164">
        <v>33</v>
      </c>
      <c r="P200" s="165">
        <v>45261</v>
      </c>
      <c r="Q200" s="165">
        <v>45838</v>
      </c>
      <c r="R200" s="144" t="s">
        <v>353</v>
      </c>
      <c r="S200" s="164">
        <v>2</v>
      </c>
      <c r="T200" s="145">
        <v>0</v>
      </c>
      <c r="U200" s="146">
        <f t="shared" si="25"/>
        <v>2</v>
      </c>
      <c r="V200" s="189">
        <f t="shared" si="1"/>
        <v>0</v>
      </c>
      <c r="W200" s="190">
        <f t="shared" si="2"/>
        <v>12986.6890625</v>
      </c>
      <c r="X200" s="88">
        <v>831148.1</v>
      </c>
      <c r="Y200" s="276" t="s">
        <v>55</v>
      </c>
      <c r="Z200" s="192">
        <v>64</v>
      </c>
      <c r="AA200" s="191">
        <v>1</v>
      </c>
      <c r="AB200" s="192" t="s">
        <v>55</v>
      </c>
      <c r="AC200" s="191">
        <v>4</v>
      </c>
      <c r="AD200" s="191">
        <v>4</v>
      </c>
      <c r="AE200" s="191">
        <v>1</v>
      </c>
      <c r="AF200" s="82" t="s">
        <v>3067</v>
      </c>
      <c r="AG200" s="191" t="s">
        <v>1412</v>
      </c>
      <c r="AH200" s="193" t="s">
        <v>1413</v>
      </c>
      <c r="AI200" s="191" t="s">
        <v>55</v>
      </c>
      <c r="AJ200" s="194" t="s">
        <v>3068</v>
      </c>
      <c r="AK200" s="82" t="s">
        <v>612</v>
      </c>
      <c r="AL200" s="90"/>
    </row>
    <row r="201" spans="1:38" ht="15.75" hidden="1" customHeight="1">
      <c r="A201" s="171" t="s">
        <v>893</v>
      </c>
      <c r="B201" s="29">
        <v>45677</v>
      </c>
      <c r="C201" s="41" t="s">
        <v>3069</v>
      </c>
      <c r="D201" s="21" t="s">
        <v>1627</v>
      </c>
      <c r="E201" s="141" t="s">
        <v>497</v>
      </c>
      <c r="F201" s="140" t="s">
        <v>698</v>
      </c>
      <c r="G201" s="140" t="s">
        <v>3070</v>
      </c>
      <c r="H201" s="140" t="s">
        <v>2088</v>
      </c>
      <c r="I201" s="142">
        <v>-8506910000000000</v>
      </c>
      <c r="J201" s="142">
        <v>-3.50027526999999E+16</v>
      </c>
      <c r="K201" s="140">
        <v>2</v>
      </c>
      <c r="L201" s="140">
        <v>1</v>
      </c>
      <c r="M201" s="140">
        <v>1</v>
      </c>
      <c r="N201" s="140">
        <v>1</v>
      </c>
      <c r="O201" s="140">
        <v>72</v>
      </c>
      <c r="P201" s="157">
        <v>44956</v>
      </c>
      <c r="Q201" s="157">
        <v>46021</v>
      </c>
      <c r="R201" s="144" t="s">
        <v>353</v>
      </c>
      <c r="S201" s="140">
        <v>72</v>
      </c>
      <c r="T201" s="145">
        <v>30</v>
      </c>
      <c r="U201" s="146">
        <f t="shared" si="25"/>
        <v>42</v>
      </c>
      <c r="V201" s="181">
        <f t="shared" si="1"/>
        <v>0.41666666666666669</v>
      </c>
      <c r="W201" s="148">
        <f t="shared" si="2"/>
        <v>9800.6914483821256</v>
      </c>
      <c r="X201" s="88">
        <v>508851.9</v>
      </c>
      <c r="Y201" s="275" t="s">
        <v>55</v>
      </c>
      <c r="Z201" s="177">
        <v>51.92</v>
      </c>
      <c r="AA201" s="195" t="s">
        <v>55</v>
      </c>
      <c r="AB201" s="177" t="s">
        <v>55</v>
      </c>
      <c r="AC201" s="176">
        <v>4</v>
      </c>
      <c r="AD201" s="176">
        <v>18</v>
      </c>
      <c r="AE201" s="176">
        <v>2</v>
      </c>
      <c r="AF201" s="21" t="s">
        <v>3071</v>
      </c>
      <c r="AG201" s="178" t="s">
        <v>3072</v>
      </c>
      <c r="AH201" s="178" t="s">
        <v>3073</v>
      </c>
      <c r="AI201" s="176" t="s">
        <v>55</v>
      </c>
      <c r="AJ201" s="154" t="s">
        <v>3074</v>
      </c>
      <c r="AK201" s="21" t="s">
        <v>893</v>
      </c>
      <c r="AL201" s="90"/>
    </row>
    <row r="202" spans="1:38" ht="15.75" hidden="1" customHeight="1">
      <c r="A202" s="169" t="s">
        <v>612</v>
      </c>
      <c r="B202" s="31">
        <v>45671</v>
      </c>
      <c r="C202" s="41" t="s">
        <v>1906</v>
      </c>
      <c r="D202" s="21" t="s">
        <v>1907</v>
      </c>
      <c r="E202" s="141" t="s">
        <v>653</v>
      </c>
      <c r="F202" s="140" t="s">
        <v>654</v>
      </c>
      <c r="G202" s="140" t="s">
        <v>1908</v>
      </c>
      <c r="H202" s="140" t="s">
        <v>656</v>
      </c>
      <c r="I202" s="142">
        <v>-8754793443757340</v>
      </c>
      <c r="J202" s="142">
        <v>-3.50938024741219E+16</v>
      </c>
      <c r="K202" s="140">
        <v>2</v>
      </c>
      <c r="L202" s="140">
        <v>1</v>
      </c>
      <c r="M202" s="140">
        <v>1</v>
      </c>
      <c r="N202" s="140" t="s">
        <v>239</v>
      </c>
      <c r="O202" s="140">
        <v>68</v>
      </c>
      <c r="P202" s="196">
        <v>45260</v>
      </c>
      <c r="Q202" s="196">
        <v>46386</v>
      </c>
      <c r="R202" s="144" t="s">
        <v>85</v>
      </c>
      <c r="S202" s="140">
        <v>12</v>
      </c>
      <c r="T202" s="145">
        <v>12</v>
      </c>
      <c r="U202" s="146">
        <f>SUM(S202-T202)</f>
        <v>0</v>
      </c>
      <c r="V202" s="181">
        <f t="shared" si="1"/>
        <v>1</v>
      </c>
      <c r="W202" s="148">
        <f t="shared" si="2"/>
        <v>9216.7892687148415</v>
      </c>
      <c r="X202" s="88">
        <v>426000</v>
      </c>
      <c r="Y202" s="275" t="s">
        <v>55</v>
      </c>
      <c r="Z202" s="177">
        <v>46.22</v>
      </c>
      <c r="AA202" s="176">
        <v>2</v>
      </c>
      <c r="AB202" s="177" t="s">
        <v>55</v>
      </c>
      <c r="AC202" s="176">
        <v>4</v>
      </c>
      <c r="AD202" s="176">
        <v>27</v>
      </c>
      <c r="AE202" s="176">
        <v>1</v>
      </c>
      <c r="AF202" s="176" t="s">
        <v>3075</v>
      </c>
      <c r="AG202" s="178" t="s">
        <v>3076</v>
      </c>
      <c r="AH202" s="178" t="s">
        <v>1910</v>
      </c>
      <c r="AI202" s="176" t="s">
        <v>1382</v>
      </c>
      <c r="AJ202" s="154" t="s">
        <v>3077</v>
      </c>
      <c r="AK202" s="155" t="s">
        <v>612</v>
      </c>
      <c r="AL202" s="90"/>
    </row>
    <row r="203" spans="1:38" ht="15.75" hidden="1" customHeight="1">
      <c r="A203" s="169" t="s">
        <v>893</v>
      </c>
      <c r="B203" s="31">
        <v>45677</v>
      </c>
      <c r="C203" s="41" t="s">
        <v>3078</v>
      </c>
      <c r="D203" s="82" t="s">
        <v>1627</v>
      </c>
      <c r="E203" s="8" t="s">
        <v>497</v>
      </c>
      <c r="F203" s="21" t="s">
        <v>698</v>
      </c>
      <c r="G203" s="21" t="s">
        <v>1913</v>
      </c>
      <c r="H203" s="21" t="s">
        <v>499</v>
      </c>
      <c r="I203" s="10">
        <v>-8506913349238790</v>
      </c>
      <c r="J203" s="10">
        <v>-3.50027526999999E+16</v>
      </c>
      <c r="K203" s="21">
        <v>2</v>
      </c>
      <c r="L203" s="21">
        <v>0</v>
      </c>
      <c r="M203" s="21">
        <v>1</v>
      </c>
      <c r="N203" s="21" t="s">
        <v>261</v>
      </c>
      <c r="O203" s="21">
        <v>18</v>
      </c>
      <c r="P203" s="91">
        <v>44390</v>
      </c>
      <c r="Q203" s="91">
        <v>45444</v>
      </c>
      <c r="R203" s="13" t="s">
        <v>44</v>
      </c>
      <c r="S203" s="21">
        <v>2</v>
      </c>
      <c r="T203" s="84">
        <v>2</v>
      </c>
      <c r="U203" s="13">
        <f t="shared" ref="U203:U217" si="26">S203-T203</f>
        <v>0</v>
      </c>
      <c r="V203" s="86">
        <f t="shared" si="1"/>
        <v>1</v>
      </c>
      <c r="W203" s="87">
        <f t="shared" si="2"/>
        <v>13622.171945701357</v>
      </c>
      <c r="X203" s="88">
        <v>602100</v>
      </c>
      <c r="Y203" s="271" t="s">
        <v>55</v>
      </c>
      <c r="Z203" s="89">
        <v>44.2</v>
      </c>
      <c r="AA203" s="21">
        <v>1</v>
      </c>
      <c r="AB203" s="89" t="s">
        <v>55</v>
      </c>
      <c r="AC203" s="21">
        <v>4</v>
      </c>
      <c r="AD203" s="21">
        <v>9</v>
      </c>
      <c r="AE203" s="21">
        <v>2</v>
      </c>
      <c r="AF203" s="21" t="s">
        <v>3079</v>
      </c>
      <c r="AG203" s="178" t="s">
        <v>1915</v>
      </c>
      <c r="AH203" s="25" t="s">
        <v>1916</v>
      </c>
      <c r="AI203" s="21" t="s">
        <v>55</v>
      </c>
      <c r="AJ203" s="25" t="s">
        <v>3080</v>
      </c>
      <c r="AK203" s="21"/>
      <c r="AL203" s="90"/>
    </row>
    <row r="204" spans="1:38" ht="15.75" hidden="1" customHeight="1">
      <c r="A204" s="171" t="s">
        <v>612</v>
      </c>
      <c r="B204" s="12">
        <v>45664</v>
      </c>
      <c r="C204" s="41" t="s">
        <v>1374</v>
      </c>
      <c r="D204" s="8" t="s">
        <v>1375</v>
      </c>
      <c r="E204" s="8" t="s">
        <v>653</v>
      </c>
      <c r="F204" s="8" t="s">
        <v>654</v>
      </c>
      <c r="G204" s="8" t="s">
        <v>1376</v>
      </c>
      <c r="H204" s="21" t="s">
        <v>656</v>
      </c>
      <c r="I204" s="9" t="s">
        <v>1377</v>
      </c>
      <c r="J204" s="10" t="s">
        <v>1378</v>
      </c>
      <c r="K204" s="21">
        <v>2</v>
      </c>
      <c r="L204" s="21">
        <v>0</v>
      </c>
      <c r="M204" s="8">
        <v>1</v>
      </c>
      <c r="N204" s="8" t="s">
        <v>134</v>
      </c>
      <c r="O204" s="21">
        <v>69</v>
      </c>
      <c r="P204" s="83">
        <v>45659</v>
      </c>
      <c r="Q204" s="83">
        <v>46995</v>
      </c>
      <c r="R204" s="13" t="s">
        <v>85</v>
      </c>
      <c r="S204" s="21">
        <v>23</v>
      </c>
      <c r="T204" s="84">
        <v>1</v>
      </c>
      <c r="U204" s="13">
        <f t="shared" si="26"/>
        <v>22</v>
      </c>
      <c r="V204" s="86">
        <f t="shared" si="1"/>
        <v>4.3478260869565216E-2</v>
      </c>
      <c r="W204" s="87">
        <f t="shared" si="2"/>
        <v>10478.159913793104</v>
      </c>
      <c r="X204" s="88">
        <v>486186.62</v>
      </c>
      <c r="Y204" s="271" t="s">
        <v>55</v>
      </c>
      <c r="Z204" s="89">
        <v>46.4</v>
      </c>
      <c r="AA204" s="21">
        <v>2</v>
      </c>
      <c r="AB204" s="89" t="s">
        <v>55</v>
      </c>
      <c r="AC204" s="21">
        <v>5</v>
      </c>
      <c r="AD204" s="21" t="s">
        <v>104</v>
      </c>
      <c r="AE204" s="21">
        <v>2</v>
      </c>
      <c r="AF204" s="21" t="s">
        <v>3081</v>
      </c>
      <c r="AG204" s="178" t="s">
        <v>1380</v>
      </c>
      <c r="AH204" s="25" t="s">
        <v>1381</v>
      </c>
      <c r="AI204" s="21" t="s">
        <v>1382</v>
      </c>
      <c r="AJ204" s="25" t="s">
        <v>3082</v>
      </c>
      <c r="AK204" s="21" t="s">
        <v>612</v>
      </c>
      <c r="AL204" s="90"/>
    </row>
    <row r="205" spans="1:38" ht="15.75" hidden="1" customHeight="1">
      <c r="A205" s="30" t="s">
        <v>612</v>
      </c>
      <c r="B205" s="31">
        <v>45679</v>
      </c>
      <c r="C205" s="41" t="s">
        <v>1384</v>
      </c>
      <c r="D205" s="82" t="s">
        <v>1385</v>
      </c>
      <c r="E205" s="197" t="s">
        <v>653</v>
      </c>
      <c r="F205" s="167" t="s">
        <v>654</v>
      </c>
      <c r="G205" s="21" t="s">
        <v>1386</v>
      </c>
      <c r="H205" s="167" t="s">
        <v>656</v>
      </c>
      <c r="I205" s="10">
        <v>-8746537907436960</v>
      </c>
      <c r="J205" s="10">
        <v>-3.50872350692603E+16</v>
      </c>
      <c r="K205" s="167">
        <v>2</v>
      </c>
      <c r="L205" s="167">
        <v>1</v>
      </c>
      <c r="M205" s="167">
        <v>1</v>
      </c>
      <c r="N205" s="167" t="s">
        <v>239</v>
      </c>
      <c r="O205" s="167">
        <v>104</v>
      </c>
      <c r="P205" s="198">
        <v>45292</v>
      </c>
      <c r="Q205" s="198">
        <v>46418</v>
      </c>
      <c r="R205" s="199" t="s">
        <v>85</v>
      </c>
      <c r="S205" s="167">
        <v>54</v>
      </c>
      <c r="T205" s="200">
        <v>54</v>
      </c>
      <c r="U205" s="201">
        <f t="shared" si="26"/>
        <v>0</v>
      </c>
      <c r="V205" s="86">
        <f t="shared" si="1"/>
        <v>1</v>
      </c>
      <c r="W205" s="168">
        <f t="shared" si="2"/>
        <v>11203.5</v>
      </c>
      <c r="X205" s="88">
        <v>571378.5</v>
      </c>
      <c r="Y205" s="273" t="s">
        <v>55</v>
      </c>
      <c r="Z205" s="89">
        <v>51</v>
      </c>
      <c r="AA205" s="151">
        <v>2</v>
      </c>
      <c r="AB205" s="150" t="s">
        <v>55</v>
      </c>
      <c r="AC205" s="151">
        <v>4</v>
      </c>
      <c r="AD205" s="151" t="s">
        <v>3083</v>
      </c>
      <c r="AE205" s="151">
        <v>1</v>
      </c>
      <c r="AF205" s="151" t="s">
        <v>3084</v>
      </c>
      <c r="AG205" s="154" t="s">
        <v>1388</v>
      </c>
      <c r="AH205" s="163" t="s">
        <v>1389</v>
      </c>
      <c r="AI205" s="21" t="s">
        <v>55</v>
      </c>
      <c r="AJ205" s="25" t="s">
        <v>3085</v>
      </c>
      <c r="AK205" s="21" t="s">
        <v>612</v>
      </c>
      <c r="AL205" s="90"/>
    </row>
    <row r="206" spans="1:38" ht="15.75" hidden="1" customHeight="1">
      <c r="A206" s="30" t="s">
        <v>612</v>
      </c>
      <c r="B206" s="31">
        <v>45679</v>
      </c>
      <c r="C206" s="41" t="s">
        <v>3086</v>
      </c>
      <c r="D206" s="82" t="s">
        <v>1385</v>
      </c>
      <c r="E206" s="8" t="s">
        <v>653</v>
      </c>
      <c r="F206" s="21" t="s">
        <v>654</v>
      </c>
      <c r="G206" s="21" t="s">
        <v>1386</v>
      </c>
      <c r="H206" s="21" t="s">
        <v>656</v>
      </c>
      <c r="I206" s="10">
        <v>-8746537907436960</v>
      </c>
      <c r="J206" s="10">
        <v>-3.50872350692603E+16</v>
      </c>
      <c r="K206" s="21">
        <v>2</v>
      </c>
      <c r="L206" s="21">
        <v>1</v>
      </c>
      <c r="M206" s="21">
        <v>2</v>
      </c>
      <c r="N206" s="21" t="s">
        <v>239</v>
      </c>
      <c r="O206" s="21">
        <v>104</v>
      </c>
      <c r="P206" s="91">
        <v>45292</v>
      </c>
      <c r="Q206" s="91">
        <v>46418</v>
      </c>
      <c r="R206" s="13" t="s">
        <v>85</v>
      </c>
      <c r="S206" s="21">
        <v>4</v>
      </c>
      <c r="T206" s="84">
        <v>4</v>
      </c>
      <c r="U206" s="13">
        <f t="shared" si="26"/>
        <v>0</v>
      </c>
      <c r="V206" s="86">
        <f t="shared" si="1"/>
        <v>1</v>
      </c>
      <c r="W206" s="87">
        <f t="shared" si="2"/>
        <v>11707.657495256168</v>
      </c>
      <c r="X206" s="88">
        <v>1233987.1000000001</v>
      </c>
      <c r="Y206" s="271" t="s">
        <v>55</v>
      </c>
      <c r="Z206" s="89">
        <v>105.4</v>
      </c>
      <c r="AA206" s="21">
        <v>2</v>
      </c>
      <c r="AB206" s="89" t="s">
        <v>55</v>
      </c>
      <c r="AC206" s="21">
        <v>1</v>
      </c>
      <c r="AD206" s="21">
        <v>4</v>
      </c>
      <c r="AE206" s="21">
        <v>1</v>
      </c>
      <c r="AF206" s="21" t="s">
        <v>3087</v>
      </c>
      <c r="AG206" s="25" t="s">
        <v>1388</v>
      </c>
      <c r="AH206" s="25" t="s">
        <v>1389</v>
      </c>
      <c r="AI206" s="21" t="s">
        <v>55</v>
      </c>
      <c r="AJ206" s="25" t="s">
        <v>3085</v>
      </c>
      <c r="AK206" s="21" t="s">
        <v>612</v>
      </c>
      <c r="AL206" s="90"/>
    </row>
    <row r="207" spans="1:38" ht="15.75" hidden="1" customHeight="1">
      <c r="A207" s="179" t="s">
        <v>612</v>
      </c>
      <c r="B207" s="31">
        <v>45671</v>
      </c>
      <c r="C207" s="41" t="s">
        <v>1703</v>
      </c>
      <c r="D207" s="82" t="s">
        <v>1704</v>
      </c>
      <c r="E207" s="8" t="s">
        <v>653</v>
      </c>
      <c r="F207" s="21" t="s">
        <v>654</v>
      </c>
      <c r="G207" s="21" t="s">
        <v>1705</v>
      </c>
      <c r="H207" s="21" t="s">
        <v>656</v>
      </c>
      <c r="I207" s="10">
        <v>-8753888429916530</v>
      </c>
      <c r="J207" s="10">
        <v>-3.50933102078892E+16</v>
      </c>
      <c r="K207" s="21">
        <v>2</v>
      </c>
      <c r="L207" s="21">
        <v>1</v>
      </c>
      <c r="M207" s="21">
        <v>1</v>
      </c>
      <c r="N207" s="21">
        <v>1</v>
      </c>
      <c r="O207" s="21">
        <v>6</v>
      </c>
      <c r="P207" s="91">
        <v>45290</v>
      </c>
      <c r="Q207" s="91">
        <v>46751</v>
      </c>
      <c r="R207" s="13" t="s">
        <v>85</v>
      </c>
      <c r="S207" s="21">
        <v>6</v>
      </c>
      <c r="T207" s="84">
        <v>6</v>
      </c>
      <c r="U207" s="13">
        <f t="shared" si="26"/>
        <v>0</v>
      </c>
      <c r="V207" s="86">
        <f t="shared" si="1"/>
        <v>1</v>
      </c>
      <c r="W207" s="87">
        <f t="shared" si="2"/>
        <v>0</v>
      </c>
      <c r="X207" s="88">
        <v>0</v>
      </c>
      <c r="Y207" s="271" t="s">
        <v>55</v>
      </c>
      <c r="Z207" s="89">
        <v>60</v>
      </c>
      <c r="AA207" s="21">
        <v>1</v>
      </c>
      <c r="AB207" s="89" t="s">
        <v>55</v>
      </c>
      <c r="AC207" s="21">
        <v>4</v>
      </c>
      <c r="AD207" s="21" t="s">
        <v>104</v>
      </c>
      <c r="AE207" s="21">
        <v>1</v>
      </c>
      <c r="AF207" s="21" t="s">
        <v>3088</v>
      </c>
      <c r="AG207" s="25" t="s">
        <v>1707</v>
      </c>
      <c r="AH207" s="25" t="s">
        <v>1708</v>
      </c>
      <c r="AI207" s="21" t="s">
        <v>55</v>
      </c>
      <c r="AJ207" s="25" t="s">
        <v>3089</v>
      </c>
      <c r="AK207" s="21" t="s">
        <v>612</v>
      </c>
      <c r="AL207" s="90"/>
    </row>
    <row r="208" spans="1:38" ht="15.75" hidden="1" customHeight="1">
      <c r="A208" s="30" t="s">
        <v>612</v>
      </c>
      <c r="B208" s="31">
        <v>45671</v>
      </c>
      <c r="C208" s="41" t="s">
        <v>3090</v>
      </c>
      <c r="D208" s="82" t="s">
        <v>1704</v>
      </c>
      <c r="E208" s="8" t="s">
        <v>653</v>
      </c>
      <c r="F208" s="21" t="s">
        <v>654</v>
      </c>
      <c r="G208" s="21" t="s">
        <v>1705</v>
      </c>
      <c r="H208" s="21" t="s">
        <v>656</v>
      </c>
      <c r="I208" s="10">
        <v>-8753888429916530</v>
      </c>
      <c r="J208" s="10">
        <v>-3.50933102078892E+16</v>
      </c>
      <c r="K208" s="21">
        <v>2</v>
      </c>
      <c r="L208" s="21">
        <v>1</v>
      </c>
      <c r="M208" s="21">
        <v>1</v>
      </c>
      <c r="N208" s="21">
        <v>1</v>
      </c>
      <c r="O208" s="21">
        <v>2</v>
      </c>
      <c r="P208" s="91">
        <v>45290</v>
      </c>
      <c r="Q208" s="91">
        <v>46751</v>
      </c>
      <c r="R208" s="13" t="s">
        <v>85</v>
      </c>
      <c r="S208" s="21">
        <v>2</v>
      </c>
      <c r="T208" s="84">
        <v>2</v>
      </c>
      <c r="U208" s="13">
        <f t="shared" si="26"/>
        <v>0</v>
      </c>
      <c r="V208" s="86">
        <f t="shared" si="1"/>
        <v>1</v>
      </c>
      <c r="W208" s="87">
        <f t="shared" si="2"/>
        <v>13500</v>
      </c>
      <c r="X208" s="88">
        <v>675000</v>
      </c>
      <c r="Y208" s="271" t="s">
        <v>55</v>
      </c>
      <c r="Z208" s="89">
        <v>50</v>
      </c>
      <c r="AA208" s="21">
        <v>1</v>
      </c>
      <c r="AB208" s="89" t="s">
        <v>55</v>
      </c>
      <c r="AC208" s="21">
        <v>4</v>
      </c>
      <c r="AD208" s="21" t="s">
        <v>104</v>
      </c>
      <c r="AE208" s="21">
        <v>1</v>
      </c>
      <c r="AF208" s="21" t="s">
        <v>3091</v>
      </c>
      <c r="AG208" s="25" t="s">
        <v>1707</v>
      </c>
      <c r="AH208" s="25" t="s">
        <v>1708</v>
      </c>
      <c r="AI208" s="21" t="s">
        <v>55</v>
      </c>
      <c r="AJ208" s="25" t="s">
        <v>3092</v>
      </c>
      <c r="AK208" s="21" t="s">
        <v>612</v>
      </c>
      <c r="AL208" s="90"/>
    </row>
    <row r="209" spans="1:38" ht="15.75" hidden="1" customHeight="1">
      <c r="A209" s="7" t="s">
        <v>76</v>
      </c>
      <c r="B209" s="12">
        <v>45666</v>
      </c>
      <c r="C209" s="41" t="s">
        <v>1803</v>
      </c>
      <c r="D209" s="82" t="s">
        <v>1804</v>
      </c>
      <c r="E209" s="8" t="s">
        <v>79</v>
      </c>
      <c r="F209" s="21" t="s">
        <v>879</v>
      </c>
      <c r="G209" s="21" t="s">
        <v>3093</v>
      </c>
      <c r="H209" s="21" t="s">
        <v>1806</v>
      </c>
      <c r="I209" s="10">
        <v>-8029145577754150</v>
      </c>
      <c r="J209" s="10">
        <v>-3.49232072448961E+16</v>
      </c>
      <c r="K209" s="21">
        <v>2</v>
      </c>
      <c r="L209" s="21">
        <v>1</v>
      </c>
      <c r="M209" s="21">
        <v>1</v>
      </c>
      <c r="N209" s="21">
        <v>1</v>
      </c>
      <c r="O209" s="21">
        <v>14</v>
      </c>
      <c r="P209" s="91">
        <v>42368</v>
      </c>
      <c r="Q209" s="91">
        <v>44591</v>
      </c>
      <c r="R209" s="13" t="s">
        <v>44</v>
      </c>
      <c r="S209" s="21">
        <v>14</v>
      </c>
      <c r="T209" s="84">
        <v>13</v>
      </c>
      <c r="U209" s="13">
        <f t="shared" si="26"/>
        <v>1</v>
      </c>
      <c r="V209" s="86">
        <f t="shared" si="1"/>
        <v>0.9285714285714286</v>
      </c>
      <c r="W209" s="87">
        <f t="shared" si="2"/>
        <v>14753.027032479324</v>
      </c>
      <c r="X209" s="88">
        <v>731307.55</v>
      </c>
      <c r="Y209" s="271" t="s">
        <v>55</v>
      </c>
      <c r="Z209" s="89">
        <v>49.57</v>
      </c>
      <c r="AA209" s="21">
        <v>4</v>
      </c>
      <c r="AB209" s="89" t="s">
        <v>55</v>
      </c>
      <c r="AC209" s="21">
        <v>14</v>
      </c>
      <c r="AD209" s="21">
        <v>1</v>
      </c>
      <c r="AE209" s="21">
        <v>1</v>
      </c>
      <c r="AF209" s="21" t="s">
        <v>3094</v>
      </c>
      <c r="AG209" s="25" t="s">
        <v>1808</v>
      </c>
      <c r="AH209" s="25" t="s">
        <v>1809</v>
      </c>
      <c r="AI209" s="21" t="s">
        <v>55</v>
      </c>
      <c r="AJ209" s="25" t="s">
        <v>3095</v>
      </c>
      <c r="AK209" s="21" t="s">
        <v>76</v>
      </c>
      <c r="AL209" s="90"/>
    </row>
    <row r="210" spans="1:38" ht="15.75" hidden="1" customHeight="1">
      <c r="A210" s="7" t="s">
        <v>76</v>
      </c>
      <c r="B210" s="12">
        <v>45666</v>
      </c>
      <c r="C210" s="41" t="s">
        <v>1811</v>
      </c>
      <c r="D210" s="21" t="s">
        <v>1804</v>
      </c>
      <c r="E210" s="8" t="s">
        <v>79</v>
      </c>
      <c r="F210" s="21" t="s">
        <v>879</v>
      </c>
      <c r="G210" s="21" t="s">
        <v>1812</v>
      </c>
      <c r="H210" s="21" t="s">
        <v>1813</v>
      </c>
      <c r="I210" s="10">
        <v>-8036028789561250</v>
      </c>
      <c r="J210" s="10">
        <v>-3.49156083006577E+16</v>
      </c>
      <c r="K210" s="21">
        <v>2</v>
      </c>
      <c r="L210" s="21">
        <v>1</v>
      </c>
      <c r="M210" s="21">
        <v>1</v>
      </c>
      <c r="N210" s="21">
        <v>1</v>
      </c>
      <c r="O210" s="21">
        <v>26</v>
      </c>
      <c r="P210" s="83">
        <v>43189</v>
      </c>
      <c r="Q210" s="83">
        <v>44956</v>
      </c>
      <c r="R210" s="13" t="s">
        <v>44</v>
      </c>
      <c r="S210" s="21">
        <v>26</v>
      </c>
      <c r="T210" s="84">
        <v>22</v>
      </c>
      <c r="U210" s="13">
        <f t="shared" si="26"/>
        <v>4</v>
      </c>
      <c r="V210" s="86">
        <f t="shared" si="1"/>
        <v>0.84615384615384615</v>
      </c>
      <c r="W210" s="87">
        <f t="shared" si="2"/>
        <v>14798.301367331855</v>
      </c>
      <c r="X210" s="88">
        <v>800884.07</v>
      </c>
      <c r="Y210" s="271" t="s">
        <v>55</v>
      </c>
      <c r="Z210" s="89">
        <v>54.12</v>
      </c>
      <c r="AA210" s="21">
        <v>2</v>
      </c>
      <c r="AB210" s="89" t="s">
        <v>55</v>
      </c>
      <c r="AC210" s="21">
        <v>13</v>
      </c>
      <c r="AD210" s="21">
        <v>2</v>
      </c>
      <c r="AE210" s="21">
        <v>1</v>
      </c>
      <c r="AF210" s="21" t="s">
        <v>3096</v>
      </c>
      <c r="AG210" s="25" t="s">
        <v>1815</v>
      </c>
      <c r="AH210" s="25" t="s">
        <v>1809</v>
      </c>
      <c r="AI210" s="21" t="s">
        <v>1624</v>
      </c>
      <c r="AJ210" s="25" t="s">
        <v>3097</v>
      </c>
      <c r="AK210" s="21" t="s">
        <v>76</v>
      </c>
      <c r="AL210" s="90"/>
    </row>
    <row r="211" spans="1:38" ht="15.75" hidden="1" customHeight="1">
      <c r="A211" s="7" t="s">
        <v>3063</v>
      </c>
      <c r="B211" s="202">
        <v>45673</v>
      </c>
      <c r="C211" s="41" t="s">
        <v>1661</v>
      </c>
      <c r="D211" s="21" t="s">
        <v>1662</v>
      </c>
      <c r="E211" s="8" t="s">
        <v>79</v>
      </c>
      <c r="F211" s="21" t="s">
        <v>688</v>
      </c>
      <c r="G211" s="21" t="s">
        <v>1663</v>
      </c>
      <c r="H211" s="21" t="s">
        <v>1664</v>
      </c>
      <c r="I211" s="10">
        <v>-8127593512486680</v>
      </c>
      <c r="J211" s="10">
        <v>-3.49032882676585E+16</v>
      </c>
      <c r="K211" s="21">
        <v>2</v>
      </c>
      <c r="L211" s="21">
        <v>0</v>
      </c>
      <c r="M211" s="21">
        <v>1</v>
      </c>
      <c r="N211" s="21">
        <v>1</v>
      </c>
      <c r="O211" s="21">
        <v>21</v>
      </c>
      <c r="P211" s="83">
        <v>44593</v>
      </c>
      <c r="Q211" s="83">
        <v>45809</v>
      </c>
      <c r="R211" s="13" t="s">
        <v>2151</v>
      </c>
      <c r="S211" s="21">
        <v>21</v>
      </c>
      <c r="T211" s="84">
        <v>17</v>
      </c>
      <c r="U211" s="13">
        <f t="shared" si="26"/>
        <v>4</v>
      </c>
      <c r="V211" s="86">
        <f t="shared" si="1"/>
        <v>0.80952380952380953</v>
      </c>
      <c r="W211" s="87">
        <f t="shared" si="2"/>
        <v>11031.300083125521</v>
      </c>
      <c r="X211" s="88">
        <v>530826.16</v>
      </c>
      <c r="Y211" s="271" t="s">
        <v>55</v>
      </c>
      <c r="Z211" s="89">
        <v>48.12</v>
      </c>
      <c r="AA211" s="21">
        <v>2</v>
      </c>
      <c r="AB211" s="89" t="s">
        <v>55</v>
      </c>
      <c r="AC211" s="21">
        <v>21</v>
      </c>
      <c r="AD211" s="21">
        <v>1</v>
      </c>
      <c r="AE211" s="21">
        <v>1</v>
      </c>
      <c r="AF211" s="21" t="s">
        <v>3098</v>
      </c>
      <c r="AG211" s="25" t="s">
        <v>1666</v>
      </c>
      <c r="AH211" s="25" t="s">
        <v>1667</v>
      </c>
      <c r="AI211" s="21" t="s">
        <v>1668</v>
      </c>
      <c r="AJ211" s="25" t="s">
        <v>3099</v>
      </c>
      <c r="AK211" s="21" t="s">
        <v>612</v>
      </c>
      <c r="AL211" s="90"/>
    </row>
    <row r="212" spans="1:38" ht="15.75" hidden="1" customHeight="1">
      <c r="A212" s="30" t="s">
        <v>37</v>
      </c>
      <c r="B212" s="31">
        <v>45665</v>
      </c>
      <c r="C212" s="41" t="s">
        <v>3100</v>
      </c>
      <c r="D212" s="82" t="s">
        <v>1558</v>
      </c>
      <c r="E212" s="8" t="s">
        <v>79</v>
      </c>
      <c r="F212" s="21" t="s">
        <v>1559</v>
      </c>
      <c r="G212" s="21" t="s">
        <v>1560</v>
      </c>
      <c r="H212" s="21" t="s">
        <v>1561</v>
      </c>
      <c r="I212" s="10">
        <v>-8063047189210670</v>
      </c>
      <c r="J212" s="10">
        <v>-3.48926101419132E+16</v>
      </c>
      <c r="K212" s="21">
        <v>2</v>
      </c>
      <c r="L212" s="21">
        <v>0</v>
      </c>
      <c r="M212" s="21">
        <v>1</v>
      </c>
      <c r="N212" s="21">
        <v>1</v>
      </c>
      <c r="O212" s="21">
        <v>1</v>
      </c>
      <c r="P212" s="83">
        <v>44166</v>
      </c>
      <c r="Q212" s="83">
        <v>44956</v>
      </c>
      <c r="R212" s="13" t="s">
        <v>44</v>
      </c>
      <c r="S212" s="21">
        <v>1</v>
      </c>
      <c r="T212" s="84">
        <v>1</v>
      </c>
      <c r="U212" s="13">
        <f t="shared" si="26"/>
        <v>0</v>
      </c>
      <c r="V212" s="86">
        <f t="shared" si="1"/>
        <v>1</v>
      </c>
      <c r="W212" s="87">
        <f t="shared" si="2"/>
        <v>0</v>
      </c>
      <c r="X212" s="88">
        <v>0</v>
      </c>
      <c r="Y212" s="271" t="s">
        <v>55</v>
      </c>
      <c r="Z212" s="89">
        <v>144.6</v>
      </c>
      <c r="AA212" s="21">
        <v>2</v>
      </c>
      <c r="AB212" s="89" t="s">
        <v>55</v>
      </c>
      <c r="AC212" s="21">
        <v>10</v>
      </c>
      <c r="AD212" s="21">
        <v>3</v>
      </c>
      <c r="AE212" s="21">
        <v>1</v>
      </c>
      <c r="AF212" s="21" t="s">
        <v>3101</v>
      </c>
      <c r="AG212" s="25" t="s">
        <v>1563</v>
      </c>
      <c r="AH212" s="25" t="s">
        <v>1564</v>
      </c>
      <c r="AI212" s="21" t="s">
        <v>1565</v>
      </c>
      <c r="AJ212" s="25" t="s">
        <v>3102</v>
      </c>
      <c r="AK212" s="21" t="s">
        <v>37</v>
      </c>
      <c r="AL212" s="90"/>
    </row>
    <row r="213" spans="1:38" ht="15.75" hidden="1" customHeight="1">
      <c r="A213" s="203" t="s">
        <v>37</v>
      </c>
      <c r="B213" s="12">
        <v>45665</v>
      </c>
      <c r="C213" s="41" t="s">
        <v>3103</v>
      </c>
      <c r="D213" s="21" t="s">
        <v>1558</v>
      </c>
      <c r="E213" s="8" t="s">
        <v>79</v>
      </c>
      <c r="F213" s="21" t="s">
        <v>1104</v>
      </c>
      <c r="G213" s="21" t="s">
        <v>1748</v>
      </c>
      <c r="H213" s="21" t="s">
        <v>1175</v>
      </c>
      <c r="I213" s="10">
        <v>-8054487925483640</v>
      </c>
      <c r="J213" s="10">
        <v>-3.49046141500144E+16</v>
      </c>
      <c r="K213" s="21">
        <v>2</v>
      </c>
      <c r="L213" s="21">
        <v>1</v>
      </c>
      <c r="M213" s="21">
        <v>1</v>
      </c>
      <c r="N213" s="21" t="s">
        <v>3104</v>
      </c>
      <c r="O213" s="21">
        <v>9</v>
      </c>
      <c r="P213" s="83">
        <v>44409</v>
      </c>
      <c r="Q213" s="83">
        <v>45717</v>
      </c>
      <c r="R213" s="13" t="s">
        <v>353</v>
      </c>
      <c r="S213" s="21">
        <v>25</v>
      </c>
      <c r="T213" s="84">
        <v>22</v>
      </c>
      <c r="U213" s="13">
        <f t="shared" si="26"/>
        <v>3</v>
      </c>
      <c r="V213" s="86">
        <f t="shared" si="1"/>
        <v>0.88</v>
      </c>
      <c r="W213" s="87">
        <f t="shared" si="2"/>
        <v>13931.84991394148</v>
      </c>
      <c r="X213" s="88">
        <v>809440.48</v>
      </c>
      <c r="Y213" s="271" t="s">
        <v>55</v>
      </c>
      <c r="Z213" s="89">
        <v>58.1</v>
      </c>
      <c r="AA213" s="21">
        <v>2</v>
      </c>
      <c r="AB213" s="89" t="s">
        <v>55</v>
      </c>
      <c r="AC213" s="21">
        <v>15</v>
      </c>
      <c r="AD213" s="21" t="s">
        <v>104</v>
      </c>
      <c r="AE213" s="21">
        <v>1</v>
      </c>
      <c r="AF213" s="21" t="s">
        <v>3105</v>
      </c>
      <c r="AG213" s="25" t="s">
        <v>1751</v>
      </c>
      <c r="AH213" s="25" t="s">
        <v>1752</v>
      </c>
      <c r="AI213" s="21" t="s">
        <v>1753</v>
      </c>
      <c r="AJ213" s="25" t="s">
        <v>3106</v>
      </c>
      <c r="AK213" s="21"/>
      <c r="AL213" s="90"/>
    </row>
    <row r="214" spans="1:38" ht="15.75" hidden="1" customHeight="1">
      <c r="A214" s="7" t="s">
        <v>37</v>
      </c>
      <c r="B214" s="12">
        <v>45665</v>
      </c>
      <c r="C214" s="41" t="s">
        <v>1896</v>
      </c>
      <c r="D214" s="8" t="s">
        <v>1558</v>
      </c>
      <c r="E214" s="8" t="s">
        <v>79</v>
      </c>
      <c r="F214" s="8" t="s">
        <v>688</v>
      </c>
      <c r="G214" s="8" t="s">
        <v>1897</v>
      </c>
      <c r="H214" s="21" t="s">
        <v>1898</v>
      </c>
      <c r="I214" s="9" t="s">
        <v>1899</v>
      </c>
      <c r="J214" s="10" t="s">
        <v>1900</v>
      </c>
      <c r="K214" s="21">
        <v>2</v>
      </c>
      <c r="L214" s="21">
        <v>1</v>
      </c>
      <c r="M214" s="8">
        <v>1</v>
      </c>
      <c r="N214" s="8">
        <v>1</v>
      </c>
      <c r="O214" s="21">
        <v>21</v>
      </c>
      <c r="P214" s="83">
        <v>45627</v>
      </c>
      <c r="Q214" s="83">
        <v>46966</v>
      </c>
      <c r="R214" s="13" t="s">
        <v>85</v>
      </c>
      <c r="S214" s="21">
        <v>21</v>
      </c>
      <c r="T214" s="84">
        <v>7</v>
      </c>
      <c r="U214" s="13">
        <f t="shared" si="26"/>
        <v>14</v>
      </c>
      <c r="V214" s="86">
        <f t="shared" si="1"/>
        <v>0.33333333333333331</v>
      </c>
      <c r="W214" s="87">
        <f t="shared" si="2"/>
        <v>13832.000000000002</v>
      </c>
      <c r="X214" s="88">
        <v>753429.04</v>
      </c>
      <c r="Y214" s="271" t="s">
        <v>55</v>
      </c>
      <c r="Z214" s="89">
        <v>54.47</v>
      </c>
      <c r="AA214" s="21">
        <v>2</v>
      </c>
      <c r="AB214" s="89" t="s">
        <v>55</v>
      </c>
      <c r="AC214" s="21">
        <v>14</v>
      </c>
      <c r="AD214" s="21" t="s">
        <v>104</v>
      </c>
      <c r="AE214" s="21">
        <v>1</v>
      </c>
      <c r="AF214" s="21" t="s">
        <v>3107</v>
      </c>
      <c r="AG214" s="25" t="s">
        <v>1902</v>
      </c>
      <c r="AH214" s="25" t="s">
        <v>1903</v>
      </c>
      <c r="AI214" s="21" t="s">
        <v>1904</v>
      </c>
      <c r="AJ214" s="25" t="s">
        <v>3108</v>
      </c>
      <c r="AK214" s="21" t="s">
        <v>37</v>
      </c>
      <c r="AL214" s="90"/>
    </row>
    <row r="215" spans="1:38" ht="15.75" hidden="1" customHeight="1">
      <c r="A215" s="203" t="s">
        <v>76</v>
      </c>
      <c r="B215" s="12">
        <v>45665</v>
      </c>
      <c r="C215" s="41" t="s">
        <v>1320</v>
      </c>
      <c r="D215" s="21" t="s">
        <v>1321</v>
      </c>
      <c r="E215" s="8" t="s">
        <v>150</v>
      </c>
      <c r="F215" s="21" t="s">
        <v>1211</v>
      </c>
      <c r="G215" s="21" t="s">
        <v>1322</v>
      </c>
      <c r="H215" s="21" t="s">
        <v>1323</v>
      </c>
      <c r="I215" s="10">
        <v>-7979675552124540</v>
      </c>
      <c r="J215" s="10">
        <v>-3.48361732873434E+16</v>
      </c>
      <c r="K215" s="21">
        <v>2</v>
      </c>
      <c r="L215" s="21">
        <v>1</v>
      </c>
      <c r="M215" s="21">
        <v>1</v>
      </c>
      <c r="N215" s="21">
        <v>1</v>
      </c>
      <c r="O215" s="21">
        <v>16</v>
      </c>
      <c r="P215" s="83">
        <v>43831</v>
      </c>
      <c r="Q215" s="83">
        <v>44986</v>
      </c>
      <c r="R215" s="13" t="s">
        <v>44</v>
      </c>
      <c r="S215" s="21">
        <v>16</v>
      </c>
      <c r="T215" s="84">
        <v>15</v>
      </c>
      <c r="U215" s="13">
        <f t="shared" si="26"/>
        <v>1</v>
      </c>
      <c r="V215" s="86">
        <f t="shared" si="1"/>
        <v>0.9375</v>
      </c>
      <c r="W215" s="87">
        <f t="shared" si="2"/>
        <v>7075.4716981132078</v>
      </c>
      <c r="X215" s="88">
        <v>390000</v>
      </c>
      <c r="Y215" s="271" t="s">
        <v>55</v>
      </c>
      <c r="Z215" s="89">
        <v>55.12</v>
      </c>
      <c r="AA215" s="21">
        <v>2</v>
      </c>
      <c r="AB215" s="89" t="s">
        <v>55</v>
      </c>
      <c r="AC215" s="21">
        <v>16</v>
      </c>
      <c r="AD215" s="21">
        <v>7</v>
      </c>
      <c r="AE215" s="21">
        <v>1</v>
      </c>
      <c r="AF215" s="21" t="s">
        <v>3109</v>
      </c>
      <c r="AG215" s="25" t="s">
        <v>3110</v>
      </c>
      <c r="AH215" s="25" t="s">
        <v>3111</v>
      </c>
      <c r="AI215" s="21" t="s">
        <v>55</v>
      </c>
      <c r="AJ215" s="25" t="s">
        <v>3112</v>
      </c>
      <c r="AK215" s="21" t="s">
        <v>76</v>
      </c>
      <c r="AL215" s="90"/>
    </row>
    <row r="216" spans="1:38" ht="15.75" customHeight="1">
      <c r="A216" s="30" t="s">
        <v>76</v>
      </c>
      <c r="B216" s="31">
        <v>45665</v>
      </c>
      <c r="C216" s="41" t="s">
        <v>3113</v>
      </c>
      <c r="D216" s="21" t="s">
        <v>1321</v>
      </c>
      <c r="E216" s="8" t="s">
        <v>79</v>
      </c>
      <c r="F216" s="21" t="s">
        <v>1329</v>
      </c>
      <c r="G216" s="21" t="s">
        <v>3114</v>
      </c>
      <c r="H216" s="21" t="s">
        <v>2054</v>
      </c>
      <c r="I216" s="10">
        <v>-8026817344586590</v>
      </c>
      <c r="J216" s="10">
        <v>-3.4915695672508E+16</v>
      </c>
      <c r="K216" s="21">
        <v>2</v>
      </c>
      <c r="L216" s="21">
        <v>1</v>
      </c>
      <c r="M216" s="21">
        <v>1</v>
      </c>
      <c r="N216" s="21">
        <v>1</v>
      </c>
      <c r="O216" s="21">
        <v>66</v>
      </c>
      <c r="P216" s="83">
        <v>43586</v>
      </c>
      <c r="Q216" s="83">
        <v>44896</v>
      </c>
      <c r="R216" s="13" t="s">
        <v>44</v>
      </c>
      <c r="S216" s="21">
        <v>66</v>
      </c>
      <c r="T216" s="84">
        <v>66</v>
      </c>
      <c r="U216" s="13">
        <f t="shared" si="26"/>
        <v>0</v>
      </c>
      <c r="V216" s="86">
        <f t="shared" si="1"/>
        <v>1</v>
      </c>
      <c r="W216" s="87">
        <f t="shared" si="2"/>
        <v>0</v>
      </c>
      <c r="X216" s="88">
        <v>0</v>
      </c>
      <c r="Y216" s="271">
        <v>369000</v>
      </c>
      <c r="Z216" s="89">
        <v>58.6</v>
      </c>
      <c r="AA216" s="21">
        <v>2</v>
      </c>
      <c r="AB216" s="89" t="s">
        <v>55</v>
      </c>
      <c r="AC216" s="21">
        <v>22</v>
      </c>
      <c r="AD216" s="21">
        <v>3</v>
      </c>
      <c r="AE216" s="21">
        <v>1</v>
      </c>
      <c r="AF216" s="21" t="s">
        <v>55</v>
      </c>
      <c r="AG216" s="25" t="s">
        <v>3115</v>
      </c>
      <c r="AH216" s="25" t="s">
        <v>3116</v>
      </c>
      <c r="AI216" s="21" t="s">
        <v>55</v>
      </c>
      <c r="AJ216" s="25" t="s">
        <v>3117</v>
      </c>
      <c r="AK216" s="21" t="s">
        <v>76</v>
      </c>
      <c r="AL216" s="90"/>
    </row>
    <row r="217" spans="1:38" ht="15" customHeight="1">
      <c r="A217" s="7" t="s">
        <v>76</v>
      </c>
      <c r="B217" s="12">
        <v>45665</v>
      </c>
      <c r="C217" s="41" t="s">
        <v>3118</v>
      </c>
      <c r="D217" s="21" t="s">
        <v>1321</v>
      </c>
      <c r="E217" s="8" t="s">
        <v>79</v>
      </c>
      <c r="F217" s="21" t="s">
        <v>162</v>
      </c>
      <c r="G217" s="21" t="s">
        <v>3119</v>
      </c>
      <c r="H217" s="21" t="s">
        <v>3120</v>
      </c>
      <c r="I217" s="10">
        <v>-8108641487646070</v>
      </c>
      <c r="J217" s="10">
        <v>-3.49074486435332E+16</v>
      </c>
      <c r="K217" s="21">
        <v>2</v>
      </c>
      <c r="L217" s="21">
        <v>1</v>
      </c>
      <c r="M217" s="21">
        <v>1</v>
      </c>
      <c r="N217" s="21">
        <v>1</v>
      </c>
      <c r="O217" s="21">
        <v>240</v>
      </c>
      <c r="P217" s="83">
        <v>44197</v>
      </c>
      <c r="Q217" s="83">
        <v>45261</v>
      </c>
      <c r="R217" s="13" t="s">
        <v>44</v>
      </c>
      <c r="S217" s="21">
        <v>240</v>
      </c>
      <c r="T217" s="84">
        <v>170</v>
      </c>
      <c r="U217" s="13">
        <f t="shared" si="26"/>
        <v>70</v>
      </c>
      <c r="V217" s="86">
        <f t="shared" si="1"/>
        <v>0.70833333333333337</v>
      </c>
      <c r="W217" s="87">
        <f t="shared" si="2"/>
        <v>7091.9324577861171</v>
      </c>
      <c r="X217" s="88">
        <v>378000</v>
      </c>
      <c r="Y217" s="271">
        <v>365000</v>
      </c>
      <c r="Z217" s="89">
        <v>53.3</v>
      </c>
      <c r="AA217" s="21">
        <v>2</v>
      </c>
      <c r="AB217" s="89" t="s">
        <v>55</v>
      </c>
      <c r="AC217" s="21">
        <v>12</v>
      </c>
      <c r="AD217" s="21">
        <v>8</v>
      </c>
      <c r="AE217" s="21">
        <v>5</v>
      </c>
      <c r="AF217" s="21" t="s">
        <v>3121</v>
      </c>
      <c r="AG217" s="25" t="s">
        <v>3122</v>
      </c>
      <c r="AH217" s="25" t="s">
        <v>3123</v>
      </c>
      <c r="AI217" s="21" t="s">
        <v>55</v>
      </c>
      <c r="AJ217" s="25" t="s">
        <v>3124</v>
      </c>
      <c r="AK217" s="21" t="s">
        <v>76</v>
      </c>
    </row>
    <row r="218" spans="1:38" ht="15.75" hidden="1" customHeight="1">
      <c r="A218" s="7" t="s">
        <v>37</v>
      </c>
      <c r="B218" s="12">
        <v>45673</v>
      </c>
      <c r="C218" s="41" t="s">
        <v>3125</v>
      </c>
      <c r="D218" s="8" t="s">
        <v>1321</v>
      </c>
      <c r="E218" s="8" t="s">
        <v>79</v>
      </c>
      <c r="F218" s="8" t="s">
        <v>339</v>
      </c>
      <c r="G218" s="8" t="s">
        <v>3126</v>
      </c>
      <c r="H218" s="21" t="s">
        <v>1226</v>
      </c>
      <c r="I218" s="9" t="s">
        <v>3127</v>
      </c>
      <c r="J218" s="10" t="s">
        <v>3128</v>
      </c>
      <c r="K218" s="11" t="s">
        <v>3129</v>
      </c>
      <c r="L218" s="8">
        <v>1</v>
      </c>
      <c r="M218" s="8">
        <v>1</v>
      </c>
      <c r="N218" s="8">
        <v>1</v>
      </c>
      <c r="O218" s="21">
        <v>80</v>
      </c>
      <c r="P218" s="83">
        <v>45627</v>
      </c>
      <c r="Q218" s="83">
        <v>46722</v>
      </c>
      <c r="R218" s="13" t="s">
        <v>85</v>
      </c>
      <c r="S218" s="21">
        <v>80</v>
      </c>
      <c r="T218" s="84">
        <v>17</v>
      </c>
      <c r="U218" s="13">
        <f>(S218-T218)</f>
        <v>63</v>
      </c>
      <c r="V218" s="120">
        <f t="shared" si="1"/>
        <v>0.21249999999999999</v>
      </c>
      <c r="W218" s="87">
        <f t="shared" si="2"/>
        <v>7025.9865255052928</v>
      </c>
      <c r="X218" s="88">
        <v>365000</v>
      </c>
      <c r="Y218" s="271" t="s">
        <v>55</v>
      </c>
      <c r="Z218" s="89">
        <v>51.95</v>
      </c>
      <c r="AA218" s="21">
        <v>3</v>
      </c>
      <c r="AB218" s="89" t="s">
        <v>55</v>
      </c>
      <c r="AC218" s="21">
        <v>20</v>
      </c>
      <c r="AD218" s="21">
        <v>4</v>
      </c>
      <c r="AE218" s="21">
        <v>1</v>
      </c>
      <c r="AF218" s="21" t="s">
        <v>3130</v>
      </c>
      <c r="AG218" s="25" t="s">
        <v>3131</v>
      </c>
      <c r="AH218" s="25" t="s">
        <v>3132</v>
      </c>
      <c r="AI218" s="176" t="s">
        <v>55</v>
      </c>
      <c r="AJ218" s="25" t="s">
        <v>3133</v>
      </c>
      <c r="AK218" s="21" t="s">
        <v>37</v>
      </c>
      <c r="AL218" s="90"/>
    </row>
    <row r="219" spans="1:38" ht="15.75" customHeight="1">
      <c r="A219" s="7" t="s">
        <v>612</v>
      </c>
      <c r="B219" s="12">
        <v>45679</v>
      </c>
      <c r="C219" s="41" t="s">
        <v>3134</v>
      </c>
      <c r="D219" s="21" t="s">
        <v>3135</v>
      </c>
      <c r="E219" s="8" t="s">
        <v>79</v>
      </c>
      <c r="F219" s="21" t="s">
        <v>1329</v>
      </c>
      <c r="G219" s="21" t="s">
        <v>3136</v>
      </c>
      <c r="H219" s="21" t="s">
        <v>3137</v>
      </c>
      <c r="I219" s="10">
        <v>-8028630000000000</v>
      </c>
      <c r="J219" s="10">
        <v>-3.49234293288355E+16</v>
      </c>
      <c r="K219" s="21">
        <v>2</v>
      </c>
      <c r="L219" s="21">
        <v>1</v>
      </c>
      <c r="M219" s="21">
        <v>1</v>
      </c>
      <c r="N219" s="21">
        <v>1</v>
      </c>
      <c r="O219" s="21">
        <v>22</v>
      </c>
      <c r="P219" s="83">
        <v>44155</v>
      </c>
      <c r="Q219" s="83">
        <v>45138</v>
      </c>
      <c r="R219" s="13" t="s">
        <v>353</v>
      </c>
      <c r="S219" s="21">
        <v>22</v>
      </c>
      <c r="T219" s="84">
        <v>20</v>
      </c>
      <c r="U219" s="13">
        <f t="shared" ref="U219:U221" si="27">S219-T219</f>
        <v>2</v>
      </c>
      <c r="V219" s="86">
        <f t="shared" si="1"/>
        <v>0.90909090909090906</v>
      </c>
      <c r="W219" s="87">
        <f t="shared" si="2"/>
        <v>11904.761904761903</v>
      </c>
      <c r="X219" s="88">
        <v>770000</v>
      </c>
      <c r="Y219" s="271">
        <v>800338</v>
      </c>
      <c r="Z219" s="89">
        <v>64.680000000000007</v>
      </c>
      <c r="AA219" s="21">
        <v>2</v>
      </c>
      <c r="AB219" s="89" t="s">
        <v>55</v>
      </c>
      <c r="AC219" s="21">
        <v>11</v>
      </c>
      <c r="AD219" s="21">
        <v>2</v>
      </c>
      <c r="AE219" s="21">
        <v>1</v>
      </c>
      <c r="AF219" s="21" t="s">
        <v>3138</v>
      </c>
      <c r="AG219" s="25" t="s">
        <v>3139</v>
      </c>
      <c r="AH219" s="25" t="s">
        <v>3140</v>
      </c>
      <c r="AI219" s="21" t="s">
        <v>55</v>
      </c>
      <c r="AJ219" s="25" t="s">
        <v>3141</v>
      </c>
      <c r="AK219" s="21" t="s">
        <v>612</v>
      </c>
      <c r="AL219" s="90"/>
    </row>
    <row r="220" spans="1:38" ht="15.75" hidden="1" customHeight="1">
      <c r="A220" s="7" t="s">
        <v>612</v>
      </c>
      <c r="B220" s="12">
        <v>45672</v>
      </c>
      <c r="C220" s="41" t="s">
        <v>1302</v>
      </c>
      <c r="D220" s="8" t="s">
        <v>1303</v>
      </c>
      <c r="E220" s="8" t="s">
        <v>150</v>
      </c>
      <c r="F220" s="8" t="s">
        <v>1304</v>
      </c>
      <c r="G220" s="8" t="s">
        <v>1305</v>
      </c>
      <c r="H220" s="21" t="s">
        <v>1306</v>
      </c>
      <c r="I220" s="9" t="s">
        <v>1307</v>
      </c>
      <c r="J220" s="10" t="s">
        <v>1308</v>
      </c>
      <c r="K220" s="11" t="s">
        <v>3129</v>
      </c>
      <c r="L220" s="8">
        <v>1</v>
      </c>
      <c r="M220" s="8">
        <v>1</v>
      </c>
      <c r="N220" s="8">
        <v>1</v>
      </c>
      <c r="O220" s="21">
        <v>26</v>
      </c>
      <c r="P220" s="83">
        <v>45352</v>
      </c>
      <c r="Q220" s="83">
        <v>46295</v>
      </c>
      <c r="R220" s="13" t="s">
        <v>85</v>
      </c>
      <c r="S220" s="21">
        <v>26</v>
      </c>
      <c r="T220" s="84">
        <v>14</v>
      </c>
      <c r="U220" s="13">
        <f t="shared" si="27"/>
        <v>12</v>
      </c>
      <c r="V220" s="86">
        <f t="shared" si="1"/>
        <v>0.53846153846153844</v>
      </c>
      <c r="W220" s="87">
        <f t="shared" si="2"/>
        <v>9853.8899521531093</v>
      </c>
      <c r="X220" s="88">
        <v>617838.9</v>
      </c>
      <c r="Y220" s="271" t="s">
        <v>55</v>
      </c>
      <c r="Z220" s="89">
        <v>62.7</v>
      </c>
      <c r="AA220" s="21">
        <v>2</v>
      </c>
      <c r="AB220" s="89" t="s">
        <v>55</v>
      </c>
      <c r="AC220" s="21">
        <v>13</v>
      </c>
      <c r="AD220" s="21">
        <v>2</v>
      </c>
      <c r="AE220" s="21">
        <v>1</v>
      </c>
      <c r="AF220" s="21" t="s">
        <v>3142</v>
      </c>
      <c r="AG220" s="25" t="s">
        <v>3143</v>
      </c>
      <c r="AH220" s="25" t="s">
        <v>1311</v>
      </c>
      <c r="AI220" s="21" t="s">
        <v>55</v>
      </c>
      <c r="AJ220" s="25" t="s">
        <v>3144</v>
      </c>
      <c r="AK220" s="21" t="s">
        <v>612</v>
      </c>
      <c r="AL220" s="90"/>
    </row>
    <row r="221" spans="1:38" ht="15.75" customHeight="1">
      <c r="A221" s="7" t="s">
        <v>612</v>
      </c>
      <c r="B221" s="12">
        <v>45678</v>
      </c>
      <c r="C221" s="41" t="s">
        <v>3145</v>
      </c>
      <c r="D221" s="21" t="s">
        <v>1253</v>
      </c>
      <c r="E221" s="8" t="s">
        <v>79</v>
      </c>
      <c r="F221" s="21" t="s">
        <v>2214</v>
      </c>
      <c r="G221" s="21" t="s">
        <v>3146</v>
      </c>
      <c r="H221" s="21" t="s">
        <v>3147</v>
      </c>
      <c r="I221" s="10">
        <v>-8043710231421350</v>
      </c>
      <c r="J221" s="10">
        <v>-3.49336567153441E+16</v>
      </c>
      <c r="K221" s="21">
        <v>2</v>
      </c>
      <c r="L221" s="21">
        <v>1</v>
      </c>
      <c r="M221" s="21">
        <v>2</v>
      </c>
      <c r="N221" s="21">
        <v>1</v>
      </c>
      <c r="O221" s="21">
        <v>60</v>
      </c>
      <c r="P221" s="83" t="s">
        <v>55</v>
      </c>
      <c r="Q221" s="83">
        <v>45342</v>
      </c>
      <c r="R221" s="13" t="s">
        <v>44</v>
      </c>
      <c r="S221" s="21">
        <v>60</v>
      </c>
      <c r="T221" s="84">
        <v>59</v>
      </c>
      <c r="U221" s="13">
        <f t="shared" si="27"/>
        <v>1</v>
      </c>
      <c r="V221" s="86">
        <f t="shared" si="1"/>
        <v>0.98333333333333328</v>
      </c>
      <c r="W221" s="87">
        <f t="shared" si="2"/>
        <v>6916.6666666666661</v>
      </c>
      <c r="X221" s="88">
        <v>356900</v>
      </c>
      <c r="Y221" s="271">
        <v>310000</v>
      </c>
      <c r="Z221" s="89">
        <v>51.6</v>
      </c>
      <c r="AA221" s="21">
        <v>2</v>
      </c>
      <c r="AB221" s="89" t="s">
        <v>55</v>
      </c>
      <c r="AC221" s="21">
        <v>15</v>
      </c>
      <c r="AD221" s="21">
        <v>4</v>
      </c>
      <c r="AE221" s="21">
        <v>1</v>
      </c>
      <c r="AF221" s="21" t="s">
        <v>3148</v>
      </c>
      <c r="AG221" s="25" t="s">
        <v>3149</v>
      </c>
      <c r="AH221" s="25" t="s">
        <v>3150</v>
      </c>
      <c r="AI221" s="176" t="s">
        <v>55</v>
      </c>
      <c r="AJ221" s="25" t="s">
        <v>3151</v>
      </c>
      <c r="AK221" s="21" t="s">
        <v>612</v>
      </c>
      <c r="AL221" s="90"/>
    </row>
    <row r="222" spans="1:38" ht="15.75" hidden="1" customHeight="1">
      <c r="A222" s="64"/>
      <c r="B222" s="65"/>
      <c r="C222" s="61"/>
      <c r="D222" s="66"/>
      <c r="E222" s="66"/>
      <c r="F222" s="66"/>
      <c r="G222" s="66"/>
      <c r="H222" s="66"/>
      <c r="I222" s="66"/>
      <c r="J222" s="66"/>
      <c r="K222" s="66"/>
      <c r="L222" s="66"/>
      <c r="M222" s="66"/>
      <c r="N222" s="66"/>
      <c r="O222" s="66"/>
      <c r="P222" s="69"/>
      <c r="Q222" s="69"/>
      <c r="R222" s="66"/>
      <c r="S222" s="66"/>
      <c r="T222" s="66"/>
      <c r="U222" s="66"/>
      <c r="V222" s="66"/>
      <c r="W222" s="66"/>
      <c r="X222" s="66"/>
      <c r="Y222" s="277"/>
      <c r="Z222" s="71"/>
      <c r="AA222" s="66"/>
      <c r="AB222" s="71"/>
      <c r="AC222" s="66"/>
      <c r="AD222" s="66"/>
      <c r="AE222" s="66"/>
      <c r="AF222" s="66"/>
      <c r="AG222" s="72"/>
      <c r="AH222" s="72"/>
      <c r="AI222" s="66"/>
      <c r="AJ222" s="72"/>
      <c r="AK222" s="67"/>
      <c r="AL222" s="67"/>
    </row>
    <row r="223" spans="1:38" ht="15.75" hidden="1" customHeight="1">
      <c r="A223" s="64"/>
      <c r="B223" s="65"/>
      <c r="C223" s="61"/>
      <c r="D223" s="66"/>
      <c r="E223" s="66"/>
      <c r="F223" s="66"/>
      <c r="G223" s="66"/>
      <c r="H223" s="66"/>
      <c r="I223" s="66"/>
      <c r="J223" s="66"/>
      <c r="K223" s="66"/>
      <c r="L223" s="66"/>
      <c r="M223" s="66"/>
      <c r="N223" s="66"/>
      <c r="O223" s="66"/>
      <c r="P223" s="69"/>
      <c r="Q223" s="69"/>
      <c r="R223" s="66"/>
      <c r="S223" s="66"/>
      <c r="T223" s="66"/>
      <c r="U223" s="66"/>
      <c r="V223" s="66"/>
      <c r="W223" s="66"/>
      <c r="X223" s="66"/>
      <c r="Y223" s="277"/>
      <c r="Z223" s="71"/>
      <c r="AA223" s="66"/>
      <c r="AB223" s="71"/>
      <c r="AC223" s="66"/>
      <c r="AD223" s="66"/>
      <c r="AE223" s="66"/>
      <c r="AF223" s="66"/>
      <c r="AG223" s="72"/>
      <c r="AH223" s="72"/>
      <c r="AI223" s="66"/>
      <c r="AJ223" s="72"/>
      <c r="AK223" s="67"/>
      <c r="AL223" s="67"/>
    </row>
    <row r="224" spans="1:38" ht="15.75" hidden="1" customHeight="1">
      <c r="A224" s="64"/>
      <c r="B224" s="65"/>
      <c r="C224" s="61"/>
      <c r="D224" s="66"/>
      <c r="E224" s="66"/>
      <c r="F224" s="66"/>
      <c r="G224" s="66"/>
      <c r="H224" s="66"/>
      <c r="I224" s="66"/>
      <c r="J224" s="66"/>
      <c r="K224" s="66"/>
      <c r="L224" s="66"/>
      <c r="M224" s="66"/>
      <c r="N224" s="66"/>
      <c r="O224" s="66"/>
      <c r="P224" s="69"/>
      <c r="Q224" s="69"/>
      <c r="R224" s="66"/>
      <c r="S224" s="66"/>
      <c r="T224" s="66"/>
      <c r="U224" s="66"/>
      <c r="V224" s="66"/>
      <c r="W224" s="66"/>
      <c r="X224" s="66"/>
      <c r="Y224" s="277"/>
      <c r="Z224" s="71"/>
      <c r="AA224" s="66"/>
      <c r="AB224" s="71"/>
      <c r="AC224" s="66"/>
      <c r="AD224" s="66"/>
      <c r="AE224" s="66"/>
      <c r="AF224" s="66"/>
      <c r="AG224" s="72"/>
      <c r="AH224" s="72"/>
      <c r="AI224" s="66"/>
      <c r="AJ224" s="72"/>
      <c r="AK224" s="67"/>
      <c r="AL224" s="67"/>
    </row>
    <row r="225" spans="1:38" ht="15.75" hidden="1" customHeight="1">
      <c r="A225" s="64"/>
      <c r="B225" s="65"/>
      <c r="C225" s="61"/>
      <c r="D225" s="66"/>
      <c r="E225" s="66"/>
      <c r="F225" s="66"/>
      <c r="G225" s="66"/>
      <c r="H225" s="66"/>
      <c r="I225" s="66"/>
      <c r="J225" s="66"/>
      <c r="K225" s="66"/>
      <c r="L225" s="66"/>
      <c r="M225" s="66"/>
      <c r="N225" s="66"/>
      <c r="O225" s="66"/>
      <c r="P225" s="69"/>
      <c r="Q225" s="69"/>
      <c r="R225" s="66"/>
      <c r="S225" s="66"/>
      <c r="T225" s="66"/>
      <c r="U225" s="66"/>
      <c r="V225" s="66"/>
      <c r="W225" s="66"/>
      <c r="X225" s="66"/>
      <c r="Y225" s="277"/>
      <c r="Z225" s="71"/>
      <c r="AA225" s="66"/>
      <c r="AB225" s="71"/>
      <c r="AC225" s="66"/>
      <c r="AD225" s="66"/>
      <c r="AE225" s="66"/>
      <c r="AF225" s="66"/>
      <c r="AG225" s="72"/>
      <c r="AH225" s="72"/>
      <c r="AI225" s="66"/>
      <c r="AJ225" s="72"/>
      <c r="AK225" s="67"/>
      <c r="AL225" s="67"/>
    </row>
    <row r="226" spans="1:38" ht="15.75" hidden="1" customHeight="1">
      <c r="A226" s="64"/>
      <c r="B226" s="65"/>
      <c r="C226" s="61"/>
      <c r="D226" s="66"/>
      <c r="E226" s="66"/>
      <c r="F226" s="66"/>
      <c r="G226" s="66"/>
      <c r="H226" s="66"/>
      <c r="I226" s="66"/>
      <c r="J226" s="66"/>
      <c r="K226" s="66"/>
      <c r="L226" s="66"/>
      <c r="M226" s="66"/>
      <c r="N226" s="66"/>
      <c r="O226" s="66"/>
      <c r="P226" s="69"/>
      <c r="Q226" s="69"/>
      <c r="R226" s="66"/>
      <c r="S226" s="66"/>
      <c r="T226" s="66"/>
      <c r="U226" s="66"/>
      <c r="V226" s="66"/>
      <c r="W226" s="66"/>
      <c r="X226" s="66"/>
      <c r="Y226" s="277"/>
      <c r="Z226" s="71"/>
      <c r="AA226" s="66"/>
      <c r="AB226" s="71"/>
      <c r="AC226" s="66"/>
      <c r="AD226" s="66"/>
      <c r="AE226" s="66"/>
      <c r="AF226" s="66"/>
      <c r="AG226" s="72"/>
      <c r="AH226" s="72"/>
      <c r="AI226" s="66"/>
      <c r="AJ226" s="72"/>
      <c r="AK226" s="67"/>
      <c r="AL226" s="67"/>
    </row>
    <row r="227" spans="1:38" ht="15.75" hidden="1" customHeight="1">
      <c r="A227" s="64"/>
      <c r="B227" s="65"/>
      <c r="C227" s="61"/>
      <c r="D227" s="66"/>
      <c r="E227" s="66"/>
      <c r="F227" s="66"/>
      <c r="G227" s="66"/>
      <c r="H227" s="66"/>
      <c r="I227" s="66"/>
      <c r="J227" s="66"/>
      <c r="K227" s="66"/>
      <c r="L227" s="66"/>
      <c r="M227" s="66"/>
      <c r="N227" s="66"/>
      <c r="O227" s="66"/>
      <c r="P227" s="69"/>
      <c r="Q227" s="69"/>
      <c r="R227" s="66"/>
      <c r="S227" s="66"/>
      <c r="T227" s="66"/>
      <c r="U227" s="66"/>
      <c r="V227" s="66"/>
      <c r="W227" s="66"/>
      <c r="X227" s="66"/>
      <c r="Y227" s="277"/>
      <c r="Z227" s="71"/>
      <c r="AA227" s="66"/>
      <c r="AB227" s="71"/>
      <c r="AC227" s="66"/>
      <c r="AD227" s="66"/>
      <c r="AE227" s="66"/>
      <c r="AF227" s="66"/>
      <c r="AG227" s="72"/>
      <c r="AH227" s="72"/>
      <c r="AI227" s="66"/>
      <c r="AJ227" s="72"/>
      <c r="AK227" s="67"/>
      <c r="AL227" s="67"/>
    </row>
    <row r="228" spans="1:38" ht="15.75" hidden="1" customHeight="1">
      <c r="A228" s="64"/>
      <c r="B228" s="65"/>
      <c r="C228" s="61"/>
      <c r="D228" s="66"/>
      <c r="E228" s="66"/>
      <c r="F228" s="66"/>
      <c r="G228" s="66"/>
      <c r="H228" s="66"/>
      <c r="I228" s="66"/>
      <c r="J228" s="66"/>
      <c r="K228" s="66"/>
      <c r="L228" s="66"/>
      <c r="M228" s="66"/>
      <c r="N228" s="66"/>
      <c r="O228" s="66"/>
      <c r="P228" s="69"/>
      <c r="Q228" s="69"/>
      <c r="R228" s="66"/>
      <c r="S228" s="66"/>
      <c r="T228" s="66"/>
      <c r="U228" s="66"/>
      <c r="V228" s="66"/>
      <c r="W228" s="66"/>
      <c r="X228" s="66"/>
      <c r="Y228" s="277"/>
      <c r="Z228" s="71"/>
      <c r="AA228" s="66"/>
      <c r="AB228" s="71"/>
      <c r="AC228" s="66"/>
      <c r="AD228" s="66"/>
      <c r="AE228" s="66"/>
      <c r="AF228" s="66"/>
      <c r="AG228" s="72"/>
      <c r="AH228" s="72"/>
      <c r="AI228" s="66"/>
      <c r="AJ228" s="72"/>
      <c r="AK228" s="67"/>
      <c r="AL228" s="67"/>
    </row>
    <row r="229" spans="1:38" ht="15.75" hidden="1" customHeight="1">
      <c r="A229" s="64"/>
      <c r="B229" s="65"/>
      <c r="C229" s="61"/>
      <c r="D229" s="66"/>
      <c r="E229" s="66"/>
      <c r="F229" s="66"/>
      <c r="G229" s="66"/>
      <c r="H229" s="66"/>
      <c r="I229" s="66"/>
      <c r="J229" s="66"/>
      <c r="K229" s="66"/>
      <c r="L229" s="66"/>
      <c r="M229" s="66"/>
      <c r="N229" s="66"/>
      <c r="O229" s="66"/>
      <c r="P229" s="69"/>
      <c r="Q229" s="69"/>
      <c r="R229" s="66"/>
      <c r="S229" s="66"/>
      <c r="T229" s="66"/>
      <c r="U229" s="66"/>
      <c r="V229" s="66"/>
      <c r="W229" s="66"/>
      <c r="X229" s="66"/>
      <c r="Y229" s="277"/>
      <c r="Z229" s="71"/>
      <c r="AA229" s="66"/>
      <c r="AB229" s="71"/>
      <c r="AC229" s="66"/>
      <c r="AD229" s="66"/>
      <c r="AE229" s="66"/>
      <c r="AF229" s="66"/>
      <c r="AG229" s="72"/>
      <c r="AH229" s="72"/>
      <c r="AI229" s="66"/>
      <c r="AJ229" s="72"/>
      <c r="AK229" s="67"/>
      <c r="AL229" s="67"/>
    </row>
    <row r="230" spans="1:38" ht="15.75" hidden="1" customHeight="1">
      <c r="A230" s="64"/>
      <c r="B230" s="65"/>
      <c r="C230" s="61"/>
      <c r="D230" s="66"/>
      <c r="E230" s="66"/>
      <c r="F230" s="66"/>
      <c r="G230" s="66"/>
      <c r="H230" s="66"/>
      <c r="I230" s="66"/>
      <c r="J230" s="66"/>
      <c r="K230" s="66"/>
      <c r="L230" s="66"/>
      <c r="M230" s="66"/>
      <c r="N230" s="66"/>
      <c r="O230" s="66"/>
      <c r="P230" s="69"/>
      <c r="Q230" s="69"/>
      <c r="R230" s="66"/>
      <c r="S230" s="66"/>
      <c r="T230" s="66"/>
      <c r="U230" s="66"/>
      <c r="V230" s="66"/>
      <c r="W230" s="66"/>
      <c r="X230" s="66"/>
      <c r="Y230" s="277"/>
      <c r="Z230" s="71"/>
      <c r="AA230" s="66"/>
      <c r="AB230" s="71"/>
      <c r="AC230" s="66"/>
      <c r="AD230" s="66"/>
      <c r="AE230" s="66"/>
      <c r="AF230" s="66"/>
      <c r="AG230" s="72"/>
      <c r="AH230" s="72"/>
      <c r="AI230" s="66"/>
      <c r="AJ230" s="72"/>
      <c r="AK230" s="67"/>
      <c r="AL230" s="67"/>
    </row>
    <row r="231" spans="1:38" ht="15.75" hidden="1" customHeight="1">
      <c r="A231" s="64"/>
      <c r="B231" s="65"/>
      <c r="C231" s="61"/>
      <c r="D231" s="66"/>
      <c r="E231" s="66"/>
      <c r="F231" s="66"/>
      <c r="G231" s="66"/>
      <c r="H231" s="66"/>
      <c r="I231" s="66"/>
      <c r="J231" s="66"/>
      <c r="K231" s="66"/>
      <c r="L231" s="66"/>
      <c r="M231" s="66"/>
      <c r="N231" s="66"/>
      <c r="O231" s="66"/>
      <c r="P231" s="69"/>
      <c r="Q231" s="69"/>
      <c r="R231" s="66"/>
      <c r="S231" s="66"/>
      <c r="T231" s="66"/>
      <c r="U231" s="66"/>
      <c r="V231" s="66"/>
      <c r="W231" s="66"/>
      <c r="X231" s="66"/>
      <c r="Y231" s="277"/>
      <c r="Z231" s="71"/>
      <c r="AA231" s="66"/>
      <c r="AB231" s="71"/>
      <c r="AC231" s="66"/>
      <c r="AD231" s="66"/>
      <c r="AE231" s="66"/>
      <c r="AF231" s="66"/>
      <c r="AG231" s="72"/>
      <c r="AH231" s="72"/>
      <c r="AI231" s="66"/>
      <c r="AJ231" s="72"/>
      <c r="AK231" s="67"/>
      <c r="AL231" s="67"/>
    </row>
    <row r="232" spans="1:38" ht="15.75" hidden="1" customHeight="1">
      <c r="A232" s="64"/>
      <c r="B232" s="65"/>
      <c r="C232" s="61"/>
      <c r="D232" s="66"/>
      <c r="E232" s="66"/>
      <c r="F232" s="66"/>
      <c r="G232" s="66"/>
      <c r="H232" s="66"/>
      <c r="I232" s="66"/>
      <c r="J232" s="66"/>
      <c r="K232" s="66"/>
      <c r="L232" s="66"/>
      <c r="M232" s="66"/>
      <c r="N232" s="66"/>
      <c r="O232" s="66"/>
      <c r="P232" s="69"/>
      <c r="Q232" s="69"/>
      <c r="R232" s="66"/>
      <c r="S232" s="66"/>
      <c r="T232" s="66"/>
      <c r="U232" s="66"/>
      <c r="V232" s="66"/>
      <c r="W232" s="66"/>
      <c r="X232" s="66"/>
      <c r="Y232" s="277"/>
      <c r="Z232" s="71"/>
      <c r="AA232" s="66"/>
      <c r="AB232" s="71"/>
      <c r="AC232" s="66"/>
      <c r="AD232" s="66"/>
      <c r="AE232" s="66"/>
      <c r="AF232" s="66"/>
      <c r="AG232" s="72"/>
      <c r="AH232" s="72"/>
      <c r="AI232" s="66"/>
      <c r="AJ232" s="72"/>
      <c r="AK232" s="67"/>
      <c r="AL232" s="67"/>
    </row>
    <row r="233" spans="1:38" ht="15.75" hidden="1" customHeight="1">
      <c r="A233" s="64"/>
      <c r="B233" s="65"/>
      <c r="C233" s="61"/>
      <c r="D233" s="66"/>
      <c r="E233" s="66"/>
      <c r="F233" s="66"/>
      <c r="G233" s="66"/>
      <c r="H233" s="66"/>
      <c r="I233" s="66"/>
      <c r="J233" s="66"/>
      <c r="K233" s="66"/>
      <c r="L233" s="66"/>
      <c r="M233" s="66"/>
      <c r="N233" s="66"/>
      <c r="O233" s="66"/>
      <c r="P233" s="69"/>
      <c r="Q233" s="69"/>
      <c r="R233" s="66"/>
      <c r="S233" s="66"/>
      <c r="T233" s="66"/>
      <c r="U233" s="66"/>
      <c r="V233" s="66"/>
      <c r="W233" s="66"/>
      <c r="X233" s="66"/>
      <c r="Y233" s="277"/>
      <c r="Z233" s="71"/>
      <c r="AA233" s="66"/>
      <c r="AB233" s="71"/>
      <c r="AC233" s="66"/>
      <c r="AD233" s="66"/>
      <c r="AE233" s="66"/>
      <c r="AF233" s="66"/>
      <c r="AG233" s="72"/>
      <c r="AH233" s="72"/>
      <c r="AI233" s="66"/>
      <c r="AJ233" s="72"/>
      <c r="AK233" s="67"/>
      <c r="AL233" s="67"/>
    </row>
    <row r="234" spans="1:38" ht="15.75" hidden="1" customHeight="1">
      <c r="A234" s="64"/>
      <c r="B234" s="65"/>
      <c r="C234" s="61"/>
      <c r="D234" s="66"/>
      <c r="E234" s="66"/>
      <c r="F234" s="66"/>
      <c r="G234" s="66"/>
      <c r="H234" s="66"/>
      <c r="I234" s="66"/>
      <c r="J234" s="66"/>
      <c r="K234" s="66"/>
      <c r="L234" s="66"/>
      <c r="M234" s="66"/>
      <c r="N234" s="66"/>
      <c r="O234" s="66"/>
      <c r="P234" s="69"/>
      <c r="Q234" s="69"/>
      <c r="R234" s="66"/>
      <c r="S234" s="66"/>
      <c r="T234" s="66"/>
      <c r="U234" s="66"/>
      <c r="V234" s="66"/>
      <c r="W234" s="66"/>
      <c r="X234" s="66"/>
      <c r="Y234" s="277"/>
      <c r="Z234" s="71"/>
      <c r="AA234" s="66"/>
      <c r="AB234" s="71"/>
      <c r="AC234" s="66"/>
      <c r="AD234" s="66"/>
      <c r="AE234" s="66"/>
      <c r="AF234" s="66"/>
      <c r="AG234" s="72"/>
      <c r="AH234" s="72"/>
      <c r="AI234" s="66"/>
      <c r="AJ234" s="72"/>
      <c r="AK234" s="67"/>
      <c r="AL234" s="67"/>
    </row>
    <row r="235" spans="1:38" ht="15.75" hidden="1" customHeight="1">
      <c r="A235" s="64"/>
      <c r="B235" s="65"/>
      <c r="C235" s="61"/>
      <c r="D235" s="66"/>
      <c r="E235" s="66"/>
      <c r="F235" s="66"/>
      <c r="G235" s="66"/>
      <c r="H235" s="66"/>
      <c r="I235" s="66"/>
      <c r="J235" s="66"/>
      <c r="K235" s="66"/>
      <c r="L235" s="66"/>
      <c r="M235" s="66"/>
      <c r="N235" s="66"/>
      <c r="O235" s="66"/>
      <c r="P235" s="69"/>
      <c r="Q235" s="69"/>
      <c r="R235" s="66"/>
      <c r="S235" s="66"/>
      <c r="T235" s="66"/>
      <c r="U235" s="66"/>
      <c r="V235" s="66"/>
      <c r="W235" s="66"/>
      <c r="X235" s="66"/>
      <c r="Y235" s="277"/>
      <c r="Z235" s="71"/>
      <c r="AA235" s="66"/>
      <c r="AB235" s="71"/>
      <c r="AC235" s="66"/>
      <c r="AD235" s="66"/>
      <c r="AE235" s="66"/>
      <c r="AF235" s="66"/>
      <c r="AG235" s="72"/>
      <c r="AH235" s="72"/>
      <c r="AI235" s="66"/>
      <c r="AJ235" s="72"/>
      <c r="AK235" s="67"/>
      <c r="AL235" s="67"/>
    </row>
    <row r="236" spans="1:38" ht="15.75" hidden="1" customHeight="1">
      <c r="A236" s="64"/>
      <c r="B236" s="65"/>
      <c r="C236" s="61"/>
      <c r="D236" s="66"/>
      <c r="E236" s="66"/>
      <c r="F236" s="66"/>
      <c r="G236" s="66"/>
      <c r="H236" s="66"/>
      <c r="I236" s="66"/>
      <c r="J236" s="66"/>
      <c r="K236" s="66"/>
      <c r="L236" s="66"/>
      <c r="M236" s="66"/>
      <c r="N236" s="66"/>
      <c r="O236" s="66"/>
      <c r="P236" s="69"/>
      <c r="Q236" s="69"/>
      <c r="R236" s="66"/>
      <c r="S236" s="66"/>
      <c r="T236" s="66"/>
      <c r="U236" s="66"/>
      <c r="V236" s="66"/>
      <c r="W236" s="66"/>
      <c r="X236" s="66"/>
      <c r="Y236" s="277"/>
      <c r="Z236" s="71"/>
      <c r="AA236" s="66"/>
      <c r="AB236" s="71"/>
      <c r="AC236" s="66"/>
      <c r="AD236" s="66"/>
      <c r="AE236" s="66"/>
      <c r="AF236" s="66"/>
      <c r="AG236" s="72"/>
      <c r="AH236" s="72"/>
      <c r="AI236" s="66"/>
      <c r="AJ236" s="72"/>
      <c r="AK236" s="67"/>
      <c r="AL236" s="67"/>
    </row>
    <row r="237" spans="1:38" ht="15.75" hidden="1" customHeight="1">
      <c r="A237" s="64"/>
      <c r="B237" s="65"/>
      <c r="C237" s="61"/>
      <c r="D237" s="66"/>
      <c r="E237" s="66"/>
      <c r="F237" s="66"/>
      <c r="G237" s="66"/>
      <c r="H237" s="66"/>
      <c r="I237" s="66"/>
      <c r="J237" s="66"/>
      <c r="K237" s="66"/>
      <c r="L237" s="66"/>
      <c r="M237" s="66"/>
      <c r="N237" s="66"/>
      <c r="O237" s="66"/>
      <c r="P237" s="69"/>
      <c r="Q237" s="69"/>
      <c r="R237" s="66"/>
      <c r="S237" s="66"/>
      <c r="T237" s="66"/>
      <c r="U237" s="66"/>
      <c r="V237" s="66"/>
      <c r="W237" s="66"/>
      <c r="X237" s="66"/>
      <c r="Y237" s="277"/>
      <c r="Z237" s="71"/>
      <c r="AA237" s="66"/>
      <c r="AB237" s="71"/>
      <c r="AC237" s="66"/>
      <c r="AD237" s="66"/>
      <c r="AE237" s="66"/>
      <c r="AF237" s="66"/>
      <c r="AG237" s="72"/>
      <c r="AH237" s="72"/>
      <c r="AI237" s="66"/>
      <c r="AJ237" s="72"/>
      <c r="AK237" s="67"/>
      <c r="AL237" s="67"/>
    </row>
    <row r="238" spans="1:38" ht="15.75" hidden="1" customHeight="1">
      <c r="A238" s="64"/>
      <c r="B238" s="65"/>
      <c r="C238" s="61"/>
      <c r="D238" s="66"/>
      <c r="E238" s="66"/>
      <c r="F238" s="66"/>
      <c r="G238" s="66"/>
      <c r="H238" s="66"/>
      <c r="I238" s="66"/>
      <c r="J238" s="66"/>
      <c r="K238" s="66"/>
      <c r="L238" s="66"/>
      <c r="M238" s="66"/>
      <c r="N238" s="66"/>
      <c r="O238" s="66"/>
      <c r="P238" s="69"/>
      <c r="Q238" s="69"/>
      <c r="R238" s="66"/>
      <c r="S238" s="66"/>
      <c r="T238" s="66"/>
      <c r="U238" s="66"/>
      <c r="V238" s="66"/>
      <c r="W238" s="66"/>
      <c r="X238" s="66"/>
      <c r="Y238" s="277"/>
      <c r="Z238" s="71"/>
      <c r="AA238" s="66"/>
      <c r="AB238" s="71"/>
      <c r="AC238" s="66"/>
      <c r="AD238" s="66"/>
      <c r="AE238" s="66"/>
      <c r="AF238" s="66"/>
      <c r="AG238" s="72"/>
      <c r="AH238" s="72"/>
      <c r="AI238" s="66"/>
      <c r="AJ238" s="72"/>
      <c r="AK238" s="67"/>
      <c r="AL238" s="67"/>
    </row>
    <row r="239" spans="1:38" ht="15.75" hidden="1" customHeight="1">
      <c r="A239" s="64"/>
      <c r="B239" s="65"/>
      <c r="C239" s="61"/>
      <c r="D239" s="66"/>
      <c r="E239" s="66"/>
      <c r="F239" s="66"/>
      <c r="G239" s="66"/>
      <c r="H239" s="66"/>
      <c r="I239" s="66"/>
      <c r="J239" s="66"/>
      <c r="K239" s="66"/>
      <c r="L239" s="66"/>
      <c r="M239" s="66"/>
      <c r="N239" s="66"/>
      <c r="O239" s="66"/>
      <c r="P239" s="69"/>
      <c r="Q239" s="69"/>
      <c r="R239" s="66"/>
      <c r="S239" s="66"/>
      <c r="T239" s="66"/>
      <c r="U239" s="66"/>
      <c r="V239" s="66"/>
      <c r="W239" s="66"/>
      <c r="X239" s="66"/>
      <c r="Y239" s="277"/>
      <c r="Z239" s="71"/>
      <c r="AA239" s="66"/>
      <c r="AB239" s="71"/>
      <c r="AC239" s="66"/>
      <c r="AD239" s="66"/>
      <c r="AE239" s="66"/>
      <c r="AF239" s="66"/>
      <c r="AG239" s="72"/>
      <c r="AH239" s="72"/>
      <c r="AI239" s="66"/>
      <c r="AJ239" s="72"/>
      <c r="AK239" s="67"/>
      <c r="AL239" s="67"/>
    </row>
    <row r="240" spans="1:38" ht="15.75" hidden="1" customHeight="1">
      <c r="A240" s="64"/>
      <c r="B240" s="65"/>
      <c r="C240" s="61"/>
      <c r="D240" s="66"/>
      <c r="E240" s="66"/>
      <c r="F240" s="66"/>
      <c r="G240" s="66"/>
      <c r="H240" s="66"/>
      <c r="I240" s="66"/>
      <c r="J240" s="66"/>
      <c r="K240" s="66"/>
      <c r="L240" s="66"/>
      <c r="M240" s="66"/>
      <c r="N240" s="66"/>
      <c r="O240" s="66"/>
      <c r="P240" s="69"/>
      <c r="Q240" s="69"/>
      <c r="R240" s="66"/>
      <c r="S240" s="66"/>
      <c r="T240" s="66"/>
      <c r="U240" s="66"/>
      <c r="V240" s="66"/>
      <c r="W240" s="66"/>
      <c r="X240" s="66"/>
      <c r="Y240" s="277"/>
      <c r="Z240" s="71"/>
      <c r="AA240" s="66"/>
      <c r="AB240" s="71"/>
      <c r="AC240" s="66"/>
      <c r="AD240" s="66"/>
      <c r="AE240" s="66"/>
      <c r="AF240" s="66"/>
      <c r="AG240" s="72"/>
      <c r="AH240" s="72"/>
      <c r="AI240" s="66"/>
      <c r="AJ240" s="72"/>
      <c r="AK240" s="67"/>
      <c r="AL240" s="67"/>
    </row>
    <row r="241" spans="1:38" ht="15.75" hidden="1" customHeight="1">
      <c r="A241" s="64"/>
      <c r="B241" s="65"/>
      <c r="C241" s="61"/>
      <c r="D241" s="66"/>
      <c r="E241" s="66"/>
      <c r="F241" s="66"/>
      <c r="G241" s="66"/>
      <c r="H241" s="66"/>
      <c r="I241" s="66"/>
      <c r="J241" s="66"/>
      <c r="K241" s="66"/>
      <c r="L241" s="66"/>
      <c r="M241" s="66"/>
      <c r="N241" s="66"/>
      <c r="O241" s="66"/>
      <c r="P241" s="69"/>
      <c r="Q241" s="69"/>
      <c r="R241" s="66"/>
      <c r="S241" s="66"/>
      <c r="T241" s="66"/>
      <c r="U241" s="66"/>
      <c r="V241" s="66"/>
      <c r="W241" s="66"/>
      <c r="X241" s="66"/>
      <c r="Y241" s="277"/>
      <c r="Z241" s="71"/>
      <c r="AA241" s="66"/>
      <c r="AB241" s="71"/>
      <c r="AC241" s="66"/>
      <c r="AD241" s="66"/>
      <c r="AE241" s="66"/>
      <c r="AF241" s="66"/>
      <c r="AG241" s="72"/>
      <c r="AH241" s="72"/>
      <c r="AI241" s="66"/>
      <c r="AJ241" s="72"/>
      <c r="AK241" s="67"/>
      <c r="AL241" s="67"/>
    </row>
    <row r="242" spans="1:38" ht="15.75" hidden="1" customHeight="1">
      <c r="A242" s="64"/>
      <c r="B242" s="65"/>
      <c r="C242" s="61"/>
      <c r="D242" s="66"/>
      <c r="E242" s="66"/>
      <c r="F242" s="66"/>
      <c r="G242" s="66"/>
      <c r="H242" s="66"/>
      <c r="I242" s="66"/>
      <c r="J242" s="66"/>
      <c r="K242" s="66"/>
      <c r="L242" s="66"/>
      <c r="M242" s="66"/>
      <c r="N242" s="66"/>
      <c r="O242" s="66"/>
      <c r="P242" s="69"/>
      <c r="Q242" s="69"/>
      <c r="R242" s="66"/>
      <c r="S242" s="66"/>
      <c r="T242" s="66"/>
      <c r="U242" s="66"/>
      <c r="V242" s="66"/>
      <c r="W242" s="66"/>
      <c r="X242" s="66"/>
      <c r="Y242" s="277"/>
      <c r="Z242" s="71"/>
      <c r="AA242" s="66"/>
      <c r="AB242" s="71"/>
      <c r="AC242" s="66"/>
      <c r="AD242" s="66"/>
      <c r="AE242" s="66"/>
      <c r="AF242" s="66"/>
      <c r="AG242" s="72"/>
      <c r="AH242" s="72"/>
      <c r="AI242" s="66"/>
      <c r="AJ242" s="72"/>
      <c r="AK242" s="67"/>
      <c r="AL242" s="67"/>
    </row>
    <row r="243" spans="1:38" ht="15.75" hidden="1" customHeight="1">
      <c r="A243" s="64"/>
      <c r="B243" s="65"/>
      <c r="C243" s="61"/>
      <c r="D243" s="66"/>
      <c r="E243" s="66"/>
      <c r="F243" s="66"/>
      <c r="G243" s="66"/>
      <c r="H243" s="66"/>
      <c r="I243" s="66"/>
      <c r="J243" s="66"/>
      <c r="K243" s="66"/>
      <c r="L243" s="66"/>
      <c r="M243" s="66"/>
      <c r="N243" s="66"/>
      <c r="O243" s="66"/>
      <c r="P243" s="69"/>
      <c r="Q243" s="69"/>
      <c r="R243" s="66"/>
      <c r="S243" s="66"/>
      <c r="T243" s="66"/>
      <c r="U243" s="66"/>
      <c r="V243" s="66"/>
      <c r="W243" s="66"/>
      <c r="X243" s="66"/>
      <c r="Y243" s="277"/>
      <c r="Z243" s="71"/>
      <c r="AA243" s="66"/>
      <c r="AB243" s="71"/>
      <c r="AC243" s="66"/>
      <c r="AD243" s="66"/>
      <c r="AE243" s="66"/>
      <c r="AF243" s="66"/>
      <c r="AG243" s="72"/>
      <c r="AH243" s="72"/>
      <c r="AI243" s="66"/>
      <c r="AJ243" s="72"/>
      <c r="AK243" s="67"/>
      <c r="AL243" s="67"/>
    </row>
    <row r="244" spans="1:38" ht="15.75" hidden="1" customHeight="1">
      <c r="A244" s="64"/>
      <c r="B244" s="65"/>
      <c r="C244" s="61"/>
      <c r="D244" s="66"/>
      <c r="E244" s="66"/>
      <c r="F244" s="66"/>
      <c r="G244" s="66"/>
      <c r="H244" s="66"/>
      <c r="I244" s="66"/>
      <c r="J244" s="66"/>
      <c r="K244" s="66"/>
      <c r="L244" s="66"/>
      <c r="M244" s="66"/>
      <c r="N244" s="66"/>
      <c r="O244" s="66"/>
      <c r="P244" s="69"/>
      <c r="Q244" s="69"/>
      <c r="R244" s="66"/>
      <c r="S244" s="66"/>
      <c r="T244" s="66"/>
      <c r="U244" s="66"/>
      <c r="V244" s="66"/>
      <c r="W244" s="66"/>
      <c r="X244" s="66"/>
      <c r="Y244" s="277"/>
      <c r="Z244" s="71"/>
      <c r="AA244" s="66"/>
      <c r="AB244" s="71"/>
      <c r="AC244" s="66"/>
      <c r="AD244" s="66"/>
      <c r="AE244" s="66"/>
      <c r="AF244" s="66"/>
      <c r="AG244" s="72"/>
      <c r="AH244" s="72"/>
      <c r="AI244" s="66"/>
      <c r="AJ244" s="72"/>
      <c r="AK244" s="67"/>
      <c r="AL244" s="67"/>
    </row>
    <row r="245" spans="1:38" ht="15.75" hidden="1" customHeight="1">
      <c r="A245" s="64"/>
      <c r="B245" s="65"/>
      <c r="C245" s="61"/>
      <c r="D245" s="66"/>
      <c r="E245" s="66"/>
      <c r="F245" s="66"/>
      <c r="G245" s="66"/>
      <c r="H245" s="66"/>
      <c r="I245" s="66"/>
      <c r="J245" s="66"/>
      <c r="K245" s="66"/>
      <c r="L245" s="66"/>
      <c r="M245" s="66"/>
      <c r="N245" s="66"/>
      <c r="O245" s="66"/>
      <c r="P245" s="69"/>
      <c r="Q245" s="69"/>
      <c r="R245" s="66"/>
      <c r="S245" s="66"/>
      <c r="T245" s="66"/>
      <c r="U245" s="66"/>
      <c r="V245" s="66"/>
      <c r="W245" s="66"/>
      <c r="X245" s="66"/>
      <c r="Y245" s="277"/>
      <c r="Z245" s="71"/>
      <c r="AA245" s="66"/>
      <c r="AB245" s="71"/>
      <c r="AC245" s="66"/>
      <c r="AD245" s="66"/>
      <c r="AE245" s="66"/>
      <c r="AF245" s="66"/>
      <c r="AG245" s="72"/>
      <c r="AH245" s="72"/>
      <c r="AI245" s="66"/>
      <c r="AJ245" s="72"/>
      <c r="AK245" s="67"/>
      <c r="AL245" s="67"/>
    </row>
    <row r="246" spans="1:38" ht="15.75" hidden="1" customHeight="1">
      <c r="A246" s="64"/>
      <c r="B246" s="65"/>
      <c r="C246" s="61"/>
      <c r="D246" s="66"/>
      <c r="E246" s="66"/>
      <c r="F246" s="66"/>
      <c r="G246" s="66"/>
      <c r="H246" s="66"/>
      <c r="I246" s="66"/>
      <c r="J246" s="66"/>
      <c r="K246" s="66"/>
      <c r="L246" s="66"/>
      <c r="M246" s="66"/>
      <c r="N246" s="66"/>
      <c r="O246" s="66"/>
      <c r="P246" s="69"/>
      <c r="Q246" s="69"/>
      <c r="R246" s="66"/>
      <c r="S246" s="66"/>
      <c r="T246" s="66"/>
      <c r="U246" s="66"/>
      <c r="V246" s="66"/>
      <c r="W246" s="66"/>
      <c r="X246" s="66"/>
      <c r="Y246" s="277"/>
      <c r="Z246" s="71"/>
      <c r="AA246" s="66"/>
      <c r="AB246" s="71"/>
      <c r="AC246" s="66"/>
      <c r="AD246" s="66"/>
      <c r="AE246" s="66"/>
      <c r="AF246" s="66"/>
      <c r="AG246" s="72"/>
      <c r="AH246" s="72"/>
      <c r="AI246" s="66"/>
      <c r="AJ246" s="72"/>
      <c r="AK246" s="67"/>
      <c r="AL246" s="67"/>
    </row>
    <row r="247" spans="1:38" ht="15.75" hidden="1" customHeight="1">
      <c r="A247" s="64"/>
      <c r="B247" s="65"/>
      <c r="C247" s="61"/>
      <c r="D247" s="66"/>
      <c r="E247" s="66"/>
      <c r="F247" s="66"/>
      <c r="G247" s="66"/>
      <c r="H247" s="66"/>
      <c r="I247" s="66"/>
      <c r="J247" s="66"/>
      <c r="K247" s="66"/>
      <c r="L247" s="66"/>
      <c r="M247" s="66"/>
      <c r="N247" s="66"/>
      <c r="O247" s="66"/>
      <c r="P247" s="69"/>
      <c r="Q247" s="69"/>
      <c r="R247" s="66"/>
      <c r="S247" s="66"/>
      <c r="T247" s="66"/>
      <c r="U247" s="66"/>
      <c r="V247" s="66"/>
      <c r="W247" s="66"/>
      <c r="X247" s="66"/>
      <c r="Y247" s="277"/>
      <c r="Z247" s="71"/>
      <c r="AA247" s="66"/>
      <c r="AB247" s="71"/>
      <c r="AC247" s="66"/>
      <c r="AD247" s="66"/>
      <c r="AE247" s="66"/>
      <c r="AF247" s="66"/>
      <c r="AG247" s="72"/>
      <c r="AH247" s="72"/>
      <c r="AI247" s="66"/>
      <c r="AJ247" s="72"/>
      <c r="AK247" s="67"/>
      <c r="AL247" s="67"/>
    </row>
    <row r="248" spans="1:38" ht="15.75" hidden="1" customHeight="1">
      <c r="A248" s="64"/>
      <c r="B248" s="65"/>
      <c r="C248" s="61"/>
      <c r="D248" s="66"/>
      <c r="E248" s="66"/>
      <c r="F248" s="66"/>
      <c r="G248" s="66"/>
      <c r="H248" s="66"/>
      <c r="I248" s="66"/>
      <c r="J248" s="66"/>
      <c r="K248" s="66"/>
      <c r="L248" s="66"/>
      <c r="M248" s="66"/>
      <c r="N248" s="66"/>
      <c r="O248" s="66"/>
      <c r="P248" s="69"/>
      <c r="Q248" s="69"/>
      <c r="R248" s="66"/>
      <c r="S248" s="66"/>
      <c r="T248" s="66"/>
      <c r="U248" s="66"/>
      <c r="V248" s="66"/>
      <c r="W248" s="66"/>
      <c r="X248" s="66"/>
      <c r="Y248" s="277"/>
      <c r="Z248" s="71"/>
      <c r="AA248" s="66"/>
      <c r="AB248" s="71"/>
      <c r="AC248" s="66"/>
      <c r="AD248" s="66"/>
      <c r="AE248" s="66"/>
      <c r="AF248" s="66"/>
      <c r="AG248" s="72"/>
      <c r="AH248" s="72"/>
      <c r="AI248" s="66"/>
      <c r="AJ248" s="72"/>
      <c r="AK248" s="67"/>
      <c r="AL248" s="67"/>
    </row>
    <row r="249" spans="1:38" ht="15.75" hidden="1" customHeight="1">
      <c r="A249" s="64"/>
      <c r="B249" s="65"/>
      <c r="C249" s="61"/>
      <c r="D249" s="66"/>
      <c r="E249" s="66"/>
      <c r="F249" s="66"/>
      <c r="G249" s="66"/>
      <c r="H249" s="66"/>
      <c r="I249" s="66"/>
      <c r="J249" s="66"/>
      <c r="K249" s="66"/>
      <c r="L249" s="66"/>
      <c r="M249" s="66"/>
      <c r="N249" s="66"/>
      <c r="O249" s="66"/>
      <c r="P249" s="69"/>
      <c r="Q249" s="69"/>
      <c r="R249" s="66"/>
      <c r="S249" s="66"/>
      <c r="T249" s="66"/>
      <c r="U249" s="66"/>
      <c r="V249" s="66"/>
      <c r="W249" s="66"/>
      <c r="X249" s="66"/>
      <c r="Y249" s="277"/>
      <c r="Z249" s="71"/>
      <c r="AA249" s="66"/>
      <c r="AB249" s="71"/>
      <c r="AC249" s="66"/>
      <c r="AD249" s="66"/>
      <c r="AE249" s="66"/>
      <c r="AF249" s="66"/>
      <c r="AG249" s="72"/>
      <c r="AH249" s="72"/>
      <c r="AI249" s="66"/>
      <c r="AJ249" s="72"/>
      <c r="AK249" s="67"/>
      <c r="AL249" s="67"/>
    </row>
    <row r="250" spans="1:38" ht="15.75" hidden="1" customHeight="1">
      <c r="A250" s="64"/>
      <c r="B250" s="65"/>
      <c r="C250" s="61"/>
      <c r="D250" s="66"/>
      <c r="E250" s="66"/>
      <c r="F250" s="66"/>
      <c r="G250" s="66"/>
      <c r="H250" s="66"/>
      <c r="I250" s="66"/>
      <c r="J250" s="66"/>
      <c r="K250" s="66"/>
      <c r="L250" s="66"/>
      <c r="M250" s="66"/>
      <c r="N250" s="66"/>
      <c r="O250" s="66"/>
      <c r="P250" s="69"/>
      <c r="Q250" s="69"/>
      <c r="R250" s="66"/>
      <c r="S250" s="66"/>
      <c r="T250" s="66"/>
      <c r="U250" s="66"/>
      <c r="V250" s="66"/>
      <c r="W250" s="66"/>
      <c r="X250" s="66"/>
      <c r="Y250" s="277"/>
      <c r="Z250" s="71"/>
      <c r="AA250" s="66"/>
      <c r="AB250" s="71"/>
      <c r="AC250" s="66"/>
      <c r="AD250" s="66"/>
      <c r="AE250" s="66"/>
      <c r="AF250" s="66"/>
      <c r="AG250" s="72"/>
      <c r="AH250" s="72"/>
      <c r="AI250" s="66"/>
      <c r="AJ250" s="72"/>
      <c r="AK250" s="67"/>
      <c r="AL250" s="67"/>
    </row>
    <row r="251" spans="1:38" ht="15.75" hidden="1" customHeight="1">
      <c r="A251" s="64"/>
      <c r="B251" s="65"/>
      <c r="C251" s="61"/>
      <c r="D251" s="66"/>
      <c r="E251" s="66"/>
      <c r="F251" s="66"/>
      <c r="G251" s="66"/>
      <c r="H251" s="66"/>
      <c r="I251" s="66"/>
      <c r="J251" s="66"/>
      <c r="K251" s="66"/>
      <c r="L251" s="66"/>
      <c r="M251" s="66"/>
      <c r="N251" s="66"/>
      <c r="O251" s="66"/>
      <c r="P251" s="69"/>
      <c r="Q251" s="69"/>
      <c r="R251" s="66"/>
      <c r="S251" s="66"/>
      <c r="T251" s="66"/>
      <c r="U251" s="66"/>
      <c r="V251" s="66"/>
      <c r="W251" s="66"/>
      <c r="X251" s="66"/>
      <c r="Y251" s="277"/>
      <c r="Z251" s="71"/>
      <c r="AA251" s="66"/>
      <c r="AB251" s="71"/>
      <c r="AC251" s="66"/>
      <c r="AD251" s="66"/>
      <c r="AE251" s="66"/>
      <c r="AF251" s="66"/>
      <c r="AG251" s="72"/>
      <c r="AH251" s="72"/>
      <c r="AI251" s="66"/>
      <c r="AJ251" s="72"/>
      <c r="AK251" s="67"/>
      <c r="AL251" s="67"/>
    </row>
    <row r="252" spans="1:38" ht="15.75" hidden="1" customHeight="1">
      <c r="A252" s="64"/>
      <c r="B252" s="65"/>
      <c r="C252" s="61"/>
      <c r="D252" s="66"/>
      <c r="E252" s="66"/>
      <c r="F252" s="66"/>
      <c r="G252" s="66"/>
      <c r="H252" s="66"/>
      <c r="I252" s="66"/>
      <c r="J252" s="66"/>
      <c r="K252" s="66"/>
      <c r="L252" s="66"/>
      <c r="M252" s="66"/>
      <c r="N252" s="66"/>
      <c r="O252" s="66"/>
      <c r="P252" s="69"/>
      <c r="Q252" s="69"/>
      <c r="R252" s="66"/>
      <c r="S252" s="66"/>
      <c r="T252" s="66"/>
      <c r="U252" s="66"/>
      <c r="V252" s="66"/>
      <c r="W252" s="66"/>
      <c r="X252" s="66"/>
      <c r="Y252" s="277"/>
      <c r="Z252" s="71"/>
      <c r="AA252" s="66"/>
      <c r="AB252" s="71"/>
      <c r="AC252" s="66"/>
      <c r="AD252" s="66"/>
      <c r="AE252" s="66"/>
      <c r="AF252" s="66"/>
      <c r="AG252" s="72"/>
      <c r="AH252" s="72"/>
      <c r="AI252" s="66"/>
      <c r="AJ252" s="72"/>
      <c r="AK252" s="67"/>
      <c r="AL252" s="67"/>
    </row>
    <row r="253" spans="1:38" ht="15.75" hidden="1" customHeight="1">
      <c r="A253" s="64"/>
      <c r="B253" s="65"/>
      <c r="C253" s="61"/>
      <c r="D253" s="66"/>
      <c r="E253" s="66"/>
      <c r="F253" s="66"/>
      <c r="G253" s="66"/>
      <c r="H253" s="66"/>
      <c r="I253" s="66"/>
      <c r="J253" s="66"/>
      <c r="K253" s="66"/>
      <c r="L253" s="66"/>
      <c r="M253" s="66"/>
      <c r="N253" s="66"/>
      <c r="O253" s="66"/>
      <c r="P253" s="69"/>
      <c r="Q253" s="69"/>
      <c r="R253" s="66"/>
      <c r="S253" s="66"/>
      <c r="T253" s="66"/>
      <c r="U253" s="66"/>
      <c r="V253" s="66"/>
      <c r="W253" s="66"/>
      <c r="X253" s="66"/>
      <c r="Y253" s="277"/>
      <c r="Z253" s="71"/>
      <c r="AA253" s="66"/>
      <c r="AB253" s="71"/>
      <c r="AC253" s="66"/>
      <c r="AD253" s="66"/>
      <c r="AE253" s="66"/>
      <c r="AF253" s="66"/>
      <c r="AG253" s="72"/>
      <c r="AH253" s="72"/>
      <c r="AI253" s="66"/>
      <c r="AJ253" s="72"/>
      <c r="AK253" s="67"/>
      <c r="AL253" s="67"/>
    </row>
    <row r="254" spans="1:38" ht="15.75" hidden="1" customHeight="1">
      <c r="A254" s="64"/>
      <c r="B254" s="65"/>
      <c r="C254" s="61"/>
      <c r="D254" s="66"/>
      <c r="E254" s="66"/>
      <c r="F254" s="66"/>
      <c r="G254" s="66"/>
      <c r="H254" s="66"/>
      <c r="I254" s="66"/>
      <c r="J254" s="66"/>
      <c r="K254" s="66"/>
      <c r="L254" s="66"/>
      <c r="M254" s="66"/>
      <c r="N254" s="66"/>
      <c r="O254" s="66"/>
      <c r="P254" s="69"/>
      <c r="Q254" s="69"/>
      <c r="R254" s="66"/>
      <c r="S254" s="66"/>
      <c r="T254" s="66"/>
      <c r="U254" s="66"/>
      <c r="V254" s="66"/>
      <c r="W254" s="66"/>
      <c r="X254" s="66"/>
      <c r="Y254" s="277"/>
      <c r="Z254" s="71"/>
      <c r="AA254" s="66"/>
      <c r="AB254" s="71"/>
      <c r="AC254" s="66"/>
      <c r="AD254" s="66"/>
      <c r="AE254" s="66"/>
      <c r="AF254" s="66"/>
      <c r="AG254" s="72"/>
      <c r="AH254" s="72"/>
      <c r="AI254" s="66"/>
      <c r="AJ254" s="72"/>
      <c r="AK254" s="67"/>
      <c r="AL254" s="67"/>
    </row>
    <row r="255" spans="1:38" ht="15.75" hidden="1" customHeight="1">
      <c r="A255" s="64"/>
      <c r="B255" s="65"/>
      <c r="C255" s="61"/>
      <c r="D255" s="66"/>
      <c r="E255" s="66"/>
      <c r="F255" s="66"/>
      <c r="G255" s="66"/>
      <c r="H255" s="66"/>
      <c r="I255" s="66"/>
      <c r="J255" s="66"/>
      <c r="K255" s="66"/>
      <c r="L255" s="66"/>
      <c r="M255" s="66"/>
      <c r="N255" s="66"/>
      <c r="O255" s="66"/>
      <c r="P255" s="69"/>
      <c r="Q255" s="69"/>
      <c r="R255" s="66"/>
      <c r="S255" s="66"/>
      <c r="T255" s="66"/>
      <c r="U255" s="66"/>
      <c r="V255" s="66"/>
      <c r="W255" s="66"/>
      <c r="X255" s="66"/>
      <c r="Y255" s="277"/>
      <c r="Z255" s="71"/>
      <c r="AA255" s="66"/>
      <c r="AB255" s="71"/>
      <c r="AC255" s="66"/>
      <c r="AD255" s="66"/>
      <c r="AE255" s="66"/>
      <c r="AF255" s="66"/>
      <c r="AG255" s="72"/>
      <c r="AH255" s="72"/>
      <c r="AI255" s="66"/>
      <c r="AJ255" s="72"/>
      <c r="AK255" s="67"/>
      <c r="AL255" s="67"/>
    </row>
    <row r="256" spans="1:38" ht="15.75" hidden="1" customHeight="1">
      <c r="A256" s="64"/>
      <c r="B256" s="65"/>
      <c r="C256" s="61"/>
      <c r="D256" s="66"/>
      <c r="E256" s="66"/>
      <c r="F256" s="66"/>
      <c r="G256" s="66"/>
      <c r="H256" s="66"/>
      <c r="I256" s="66"/>
      <c r="J256" s="66"/>
      <c r="K256" s="66"/>
      <c r="L256" s="66"/>
      <c r="M256" s="66"/>
      <c r="N256" s="66"/>
      <c r="O256" s="66"/>
      <c r="P256" s="69"/>
      <c r="Q256" s="69"/>
      <c r="R256" s="66"/>
      <c r="S256" s="66"/>
      <c r="T256" s="66"/>
      <c r="U256" s="66"/>
      <c r="V256" s="66"/>
      <c r="W256" s="66"/>
      <c r="X256" s="66"/>
      <c r="Y256" s="277"/>
      <c r="Z256" s="71"/>
      <c r="AA256" s="66"/>
      <c r="AB256" s="71"/>
      <c r="AC256" s="66"/>
      <c r="AD256" s="66"/>
      <c r="AE256" s="66"/>
      <c r="AF256" s="66"/>
      <c r="AG256" s="72"/>
      <c r="AH256" s="72"/>
      <c r="AI256" s="66"/>
      <c r="AJ256" s="72"/>
      <c r="AK256" s="67"/>
      <c r="AL256" s="67"/>
    </row>
    <row r="257" spans="1:38" ht="15.75" hidden="1" customHeight="1">
      <c r="A257" s="64"/>
      <c r="B257" s="65"/>
      <c r="C257" s="61"/>
      <c r="D257" s="66"/>
      <c r="E257" s="66"/>
      <c r="F257" s="66"/>
      <c r="G257" s="66"/>
      <c r="H257" s="66"/>
      <c r="I257" s="66"/>
      <c r="J257" s="66"/>
      <c r="K257" s="66"/>
      <c r="L257" s="66"/>
      <c r="M257" s="66"/>
      <c r="N257" s="66"/>
      <c r="O257" s="66"/>
      <c r="P257" s="69"/>
      <c r="Q257" s="69"/>
      <c r="R257" s="66"/>
      <c r="S257" s="66"/>
      <c r="T257" s="66"/>
      <c r="U257" s="66"/>
      <c r="V257" s="66"/>
      <c r="W257" s="66"/>
      <c r="X257" s="66"/>
      <c r="Y257" s="277"/>
      <c r="Z257" s="71"/>
      <c r="AA257" s="66"/>
      <c r="AB257" s="71"/>
      <c r="AC257" s="66"/>
      <c r="AD257" s="66"/>
      <c r="AE257" s="66"/>
      <c r="AF257" s="66"/>
      <c r="AG257" s="72"/>
      <c r="AH257" s="72"/>
      <c r="AI257" s="66"/>
      <c r="AJ257" s="72"/>
      <c r="AK257" s="67"/>
      <c r="AL257" s="67"/>
    </row>
    <row r="258" spans="1:38" ht="15.75" hidden="1" customHeight="1">
      <c r="A258" s="64"/>
      <c r="B258" s="65"/>
      <c r="C258" s="61"/>
      <c r="D258" s="66"/>
      <c r="E258" s="66"/>
      <c r="F258" s="66"/>
      <c r="G258" s="66"/>
      <c r="H258" s="66"/>
      <c r="I258" s="66"/>
      <c r="J258" s="66"/>
      <c r="K258" s="66"/>
      <c r="L258" s="66"/>
      <c r="M258" s="66"/>
      <c r="N258" s="66"/>
      <c r="O258" s="66"/>
      <c r="P258" s="69"/>
      <c r="Q258" s="69"/>
      <c r="R258" s="66"/>
      <c r="S258" s="66"/>
      <c r="T258" s="66"/>
      <c r="U258" s="66"/>
      <c r="V258" s="66"/>
      <c r="W258" s="66"/>
      <c r="X258" s="66"/>
      <c r="Y258" s="277"/>
      <c r="Z258" s="71"/>
      <c r="AA258" s="66"/>
      <c r="AB258" s="71"/>
      <c r="AC258" s="66"/>
      <c r="AD258" s="66"/>
      <c r="AE258" s="66"/>
      <c r="AF258" s="66"/>
      <c r="AG258" s="72"/>
      <c r="AH258" s="72"/>
      <c r="AI258" s="66"/>
      <c r="AJ258" s="72"/>
      <c r="AK258" s="67"/>
      <c r="AL258" s="67"/>
    </row>
    <row r="259" spans="1:38" ht="15.75" hidden="1" customHeight="1">
      <c r="A259" s="64"/>
      <c r="B259" s="65"/>
      <c r="C259" s="61"/>
      <c r="D259" s="66"/>
      <c r="E259" s="66"/>
      <c r="F259" s="66"/>
      <c r="G259" s="66"/>
      <c r="H259" s="66"/>
      <c r="I259" s="66"/>
      <c r="J259" s="66"/>
      <c r="K259" s="66"/>
      <c r="L259" s="66"/>
      <c r="M259" s="66"/>
      <c r="N259" s="66"/>
      <c r="O259" s="66"/>
      <c r="P259" s="69"/>
      <c r="Q259" s="69"/>
      <c r="R259" s="66"/>
      <c r="S259" s="66"/>
      <c r="T259" s="66"/>
      <c r="U259" s="66"/>
      <c r="V259" s="66"/>
      <c r="W259" s="66"/>
      <c r="X259" s="66"/>
      <c r="Y259" s="277"/>
      <c r="Z259" s="71"/>
      <c r="AA259" s="66"/>
      <c r="AB259" s="71"/>
      <c r="AC259" s="66"/>
      <c r="AD259" s="66"/>
      <c r="AE259" s="66"/>
      <c r="AF259" s="66"/>
      <c r="AG259" s="72"/>
      <c r="AH259" s="72"/>
      <c r="AI259" s="66"/>
      <c r="AJ259" s="72"/>
      <c r="AK259" s="67"/>
      <c r="AL259" s="67"/>
    </row>
    <row r="260" spans="1:38" ht="15.75" hidden="1" customHeight="1">
      <c r="A260" s="64"/>
      <c r="B260" s="65"/>
      <c r="C260" s="61"/>
      <c r="D260" s="66"/>
      <c r="E260" s="66"/>
      <c r="F260" s="66"/>
      <c r="G260" s="66"/>
      <c r="H260" s="66"/>
      <c r="I260" s="66"/>
      <c r="J260" s="66"/>
      <c r="K260" s="66"/>
      <c r="L260" s="66"/>
      <c r="M260" s="66"/>
      <c r="N260" s="66"/>
      <c r="O260" s="66"/>
      <c r="P260" s="69"/>
      <c r="Q260" s="69"/>
      <c r="R260" s="66"/>
      <c r="S260" s="66"/>
      <c r="T260" s="66"/>
      <c r="U260" s="66"/>
      <c r="V260" s="66"/>
      <c r="W260" s="66"/>
      <c r="X260" s="66"/>
      <c r="Y260" s="277"/>
      <c r="Z260" s="71"/>
      <c r="AA260" s="66"/>
      <c r="AB260" s="71"/>
      <c r="AC260" s="66"/>
      <c r="AD260" s="66"/>
      <c r="AE260" s="66"/>
      <c r="AF260" s="66"/>
      <c r="AG260" s="72"/>
      <c r="AH260" s="72"/>
      <c r="AI260" s="66"/>
      <c r="AJ260" s="72"/>
      <c r="AK260" s="67"/>
      <c r="AL260" s="67"/>
    </row>
    <row r="261" spans="1:38" ht="15.75" hidden="1" customHeight="1">
      <c r="A261" s="64"/>
      <c r="B261" s="65"/>
      <c r="C261" s="61"/>
      <c r="D261" s="66"/>
      <c r="E261" s="66"/>
      <c r="F261" s="66"/>
      <c r="G261" s="66"/>
      <c r="H261" s="66"/>
      <c r="I261" s="66"/>
      <c r="J261" s="66"/>
      <c r="K261" s="66"/>
      <c r="L261" s="66"/>
      <c r="M261" s="66"/>
      <c r="N261" s="66"/>
      <c r="O261" s="66"/>
      <c r="P261" s="69"/>
      <c r="Q261" s="69"/>
      <c r="R261" s="66"/>
      <c r="S261" s="66"/>
      <c r="T261" s="66"/>
      <c r="U261" s="66"/>
      <c r="V261" s="66"/>
      <c r="W261" s="66"/>
      <c r="X261" s="66"/>
      <c r="Y261" s="277"/>
      <c r="Z261" s="71"/>
      <c r="AA261" s="66"/>
      <c r="AB261" s="71"/>
      <c r="AC261" s="66"/>
      <c r="AD261" s="66"/>
      <c r="AE261" s="66"/>
      <c r="AF261" s="66"/>
      <c r="AG261" s="72"/>
      <c r="AH261" s="72"/>
      <c r="AI261" s="66"/>
      <c r="AJ261" s="72"/>
      <c r="AK261" s="67"/>
      <c r="AL261" s="67"/>
    </row>
    <row r="262" spans="1:38" ht="15.75" hidden="1" customHeight="1">
      <c r="A262" s="64"/>
      <c r="B262" s="65"/>
      <c r="C262" s="61"/>
      <c r="D262" s="66"/>
      <c r="E262" s="66"/>
      <c r="F262" s="66"/>
      <c r="G262" s="66"/>
      <c r="H262" s="66"/>
      <c r="I262" s="66"/>
      <c r="J262" s="66"/>
      <c r="K262" s="66"/>
      <c r="L262" s="66"/>
      <c r="M262" s="66"/>
      <c r="N262" s="66"/>
      <c r="O262" s="66"/>
      <c r="P262" s="69"/>
      <c r="Q262" s="69"/>
      <c r="R262" s="66"/>
      <c r="S262" s="66"/>
      <c r="T262" s="66"/>
      <c r="U262" s="66"/>
      <c r="V262" s="66"/>
      <c r="W262" s="66"/>
      <c r="X262" s="66"/>
      <c r="Y262" s="277"/>
      <c r="Z262" s="71"/>
      <c r="AA262" s="66"/>
      <c r="AB262" s="71"/>
      <c r="AC262" s="66"/>
      <c r="AD262" s="66"/>
      <c r="AE262" s="66"/>
      <c r="AF262" s="66"/>
      <c r="AG262" s="72"/>
      <c r="AH262" s="72"/>
      <c r="AI262" s="66"/>
      <c r="AJ262" s="72"/>
      <c r="AK262" s="67"/>
      <c r="AL262" s="67"/>
    </row>
    <row r="263" spans="1:38" ht="15.75" hidden="1" customHeight="1">
      <c r="A263" s="64"/>
      <c r="B263" s="65"/>
      <c r="C263" s="61"/>
      <c r="D263" s="66"/>
      <c r="E263" s="66"/>
      <c r="F263" s="66"/>
      <c r="G263" s="66"/>
      <c r="H263" s="66"/>
      <c r="I263" s="66"/>
      <c r="J263" s="66"/>
      <c r="K263" s="66"/>
      <c r="L263" s="66"/>
      <c r="M263" s="66"/>
      <c r="N263" s="66"/>
      <c r="O263" s="66"/>
      <c r="P263" s="69"/>
      <c r="Q263" s="69"/>
      <c r="R263" s="66"/>
      <c r="S263" s="66"/>
      <c r="T263" s="66"/>
      <c r="U263" s="66"/>
      <c r="V263" s="66"/>
      <c r="W263" s="66"/>
      <c r="X263" s="66"/>
      <c r="Y263" s="277"/>
      <c r="Z263" s="71"/>
      <c r="AA263" s="66"/>
      <c r="AB263" s="71"/>
      <c r="AC263" s="66"/>
      <c r="AD263" s="66"/>
      <c r="AE263" s="66"/>
      <c r="AF263" s="66"/>
      <c r="AG263" s="72"/>
      <c r="AH263" s="72"/>
      <c r="AI263" s="66"/>
      <c r="AJ263" s="72"/>
      <c r="AK263" s="67"/>
      <c r="AL263" s="67"/>
    </row>
    <row r="264" spans="1:38" ht="15.75" hidden="1" customHeight="1">
      <c r="A264" s="64"/>
      <c r="B264" s="65"/>
      <c r="C264" s="61"/>
      <c r="D264" s="66"/>
      <c r="E264" s="66"/>
      <c r="F264" s="66"/>
      <c r="G264" s="66"/>
      <c r="H264" s="66"/>
      <c r="I264" s="66"/>
      <c r="J264" s="66"/>
      <c r="K264" s="66"/>
      <c r="L264" s="66"/>
      <c r="M264" s="66"/>
      <c r="N264" s="66"/>
      <c r="O264" s="66"/>
      <c r="P264" s="69"/>
      <c r="Q264" s="69"/>
      <c r="R264" s="66"/>
      <c r="S264" s="66"/>
      <c r="T264" s="66"/>
      <c r="U264" s="66"/>
      <c r="V264" s="66"/>
      <c r="W264" s="66"/>
      <c r="X264" s="66"/>
      <c r="Y264" s="277"/>
      <c r="Z264" s="71"/>
      <c r="AA264" s="66"/>
      <c r="AB264" s="71"/>
      <c r="AC264" s="66"/>
      <c r="AD264" s="66"/>
      <c r="AE264" s="66"/>
      <c r="AF264" s="66"/>
      <c r="AG264" s="72"/>
      <c r="AH264" s="72"/>
      <c r="AI264" s="66"/>
      <c r="AJ264" s="72"/>
      <c r="AK264" s="67"/>
      <c r="AL264" s="67"/>
    </row>
    <row r="265" spans="1:38" ht="15.75" hidden="1" customHeight="1">
      <c r="A265" s="64"/>
      <c r="B265" s="65"/>
      <c r="C265" s="61"/>
      <c r="D265" s="66"/>
      <c r="E265" s="66"/>
      <c r="F265" s="66"/>
      <c r="G265" s="66"/>
      <c r="H265" s="66"/>
      <c r="I265" s="66"/>
      <c r="J265" s="66"/>
      <c r="K265" s="66"/>
      <c r="L265" s="66"/>
      <c r="M265" s="66"/>
      <c r="N265" s="66"/>
      <c r="O265" s="66"/>
      <c r="P265" s="69"/>
      <c r="Q265" s="69"/>
      <c r="R265" s="66"/>
      <c r="S265" s="66"/>
      <c r="T265" s="66"/>
      <c r="U265" s="66"/>
      <c r="V265" s="66"/>
      <c r="W265" s="66"/>
      <c r="X265" s="66"/>
      <c r="Y265" s="277"/>
      <c r="Z265" s="71"/>
      <c r="AA265" s="66"/>
      <c r="AB265" s="71"/>
      <c r="AC265" s="66"/>
      <c r="AD265" s="66"/>
      <c r="AE265" s="66"/>
      <c r="AF265" s="66"/>
      <c r="AG265" s="72"/>
      <c r="AH265" s="72"/>
      <c r="AI265" s="66"/>
      <c r="AJ265" s="72"/>
      <c r="AK265" s="67"/>
      <c r="AL265" s="67"/>
    </row>
    <row r="266" spans="1:38" ht="15.75" hidden="1" customHeight="1">
      <c r="A266" s="64"/>
      <c r="B266" s="65"/>
      <c r="C266" s="61"/>
      <c r="D266" s="66"/>
      <c r="E266" s="66"/>
      <c r="F266" s="66"/>
      <c r="G266" s="66"/>
      <c r="H266" s="66"/>
      <c r="I266" s="66"/>
      <c r="J266" s="66"/>
      <c r="K266" s="66"/>
      <c r="L266" s="66"/>
      <c r="M266" s="66"/>
      <c r="N266" s="66"/>
      <c r="O266" s="66"/>
      <c r="P266" s="69"/>
      <c r="Q266" s="69"/>
      <c r="R266" s="66"/>
      <c r="S266" s="66"/>
      <c r="T266" s="66"/>
      <c r="U266" s="66"/>
      <c r="V266" s="66"/>
      <c r="W266" s="66"/>
      <c r="X266" s="66"/>
      <c r="Y266" s="277"/>
      <c r="Z266" s="71"/>
      <c r="AA266" s="66"/>
      <c r="AB266" s="71"/>
      <c r="AC266" s="66"/>
      <c r="AD266" s="66"/>
      <c r="AE266" s="66"/>
      <c r="AF266" s="66"/>
      <c r="AG266" s="72"/>
      <c r="AH266" s="72"/>
      <c r="AI266" s="66"/>
      <c r="AJ266" s="72"/>
      <c r="AK266" s="67"/>
      <c r="AL266" s="67"/>
    </row>
    <row r="267" spans="1:38" ht="15.75" hidden="1" customHeight="1">
      <c r="A267" s="64"/>
      <c r="B267" s="65"/>
      <c r="C267" s="61"/>
      <c r="D267" s="66"/>
      <c r="E267" s="66"/>
      <c r="F267" s="66"/>
      <c r="G267" s="66"/>
      <c r="H267" s="66"/>
      <c r="I267" s="66"/>
      <c r="J267" s="66"/>
      <c r="K267" s="66"/>
      <c r="L267" s="66"/>
      <c r="M267" s="66"/>
      <c r="N267" s="66"/>
      <c r="O267" s="66"/>
      <c r="P267" s="69"/>
      <c r="Q267" s="69"/>
      <c r="R267" s="66"/>
      <c r="S267" s="66"/>
      <c r="T267" s="66"/>
      <c r="U267" s="66"/>
      <c r="V267" s="66"/>
      <c r="W267" s="66"/>
      <c r="X267" s="66"/>
      <c r="Y267" s="277"/>
      <c r="Z267" s="71"/>
      <c r="AA267" s="66"/>
      <c r="AB267" s="71"/>
      <c r="AC267" s="66"/>
      <c r="AD267" s="66"/>
      <c r="AE267" s="66"/>
      <c r="AF267" s="66"/>
      <c r="AG267" s="72"/>
      <c r="AH267" s="72"/>
      <c r="AI267" s="66"/>
      <c r="AJ267" s="72"/>
      <c r="AK267" s="67"/>
      <c r="AL267" s="67"/>
    </row>
    <row r="268" spans="1:38" ht="15.75" hidden="1" customHeight="1">
      <c r="A268" s="64"/>
      <c r="B268" s="65"/>
      <c r="C268" s="61"/>
      <c r="D268" s="66"/>
      <c r="E268" s="66"/>
      <c r="F268" s="66"/>
      <c r="G268" s="66"/>
      <c r="H268" s="66"/>
      <c r="I268" s="66"/>
      <c r="J268" s="66"/>
      <c r="K268" s="66"/>
      <c r="L268" s="66"/>
      <c r="M268" s="66"/>
      <c r="N268" s="66"/>
      <c r="O268" s="66"/>
      <c r="P268" s="69"/>
      <c r="Q268" s="69"/>
      <c r="R268" s="66"/>
      <c r="S268" s="66"/>
      <c r="T268" s="66"/>
      <c r="U268" s="66"/>
      <c r="V268" s="66"/>
      <c r="W268" s="66"/>
      <c r="X268" s="66"/>
      <c r="Y268" s="277"/>
      <c r="Z268" s="71"/>
      <c r="AA268" s="66"/>
      <c r="AB268" s="71"/>
      <c r="AC268" s="66"/>
      <c r="AD268" s="66"/>
      <c r="AE268" s="66"/>
      <c r="AF268" s="66"/>
      <c r="AG268" s="72"/>
      <c r="AH268" s="72"/>
      <c r="AI268" s="66"/>
      <c r="AJ268" s="72"/>
      <c r="AK268" s="67"/>
      <c r="AL268" s="67"/>
    </row>
    <row r="269" spans="1:38" ht="15.75" hidden="1" customHeight="1">
      <c r="A269" s="64"/>
      <c r="B269" s="65"/>
      <c r="C269" s="61"/>
      <c r="D269" s="66"/>
      <c r="E269" s="66"/>
      <c r="F269" s="66"/>
      <c r="G269" s="66"/>
      <c r="H269" s="66"/>
      <c r="I269" s="66"/>
      <c r="J269" s="66"/>
      <c r="K269" s="66"/>
      <c r="L269" s="66"/>
      <c r="M269" s="66"/>
      <c r="N269" s="66"/>
      <c r="O269" s="66"/>
      <c r="P269" s="69"/>
      <c r="Q269" s="69"/>
      <c r="R269" s="66"/>
      <c r="S269" s="66"/>
      <c r="T269" s="66"/>
      <c r="U269" s="66"/>
      <c r="V269" s="66"/>
      <c r="W269" s="66"/>
      <c r="X269" s="66"/>
      <c r="Y269" s="277"/>
      <c r="Z269" s="71"/>
      <c r="AA269" s="66"/>
      <c r="AB269" s="71"/>
      <c r="AC269" s="66"/>
      <c r="AD269" s="66"/>
      <c r="AE269" s="66"/>
      <c r="AF269" s="66"/>
      <c r="AG269" s="72"/>
      <c r="AH269" s="72"/>
      <c r="AI269" s="66"/>
      <c r="AJ269" s="72"/>
      <c r="AK269" s="67"/>
      <c r="AL269" s="67"/>
    </row>
    <row r="270" spans="1:38" ht="15.75" hidden="1" customHeight="1">
      <c r="A270" s="64"/>
      <c r="B270" s="65"/>
      <c r="C270" s="61"/>
      <c r="D270" s="66"/>
      <c r="E270" s="66"/>
      <c r="F270" s="66"/>
      <c r="G270" s="66"/>
      <c r="H270" s="66"/>
      <c r="I270" s="66"/>
      <c r="J270" s="66"/>
      <c r="K270" s="66"/>
      <c r="L270" s="66"/>
      <c r="M270" s="66"/>
      <c r="N270" s="66"/>
      <c r="O270" s="66"/>
      <c r="P270" s="69"/>
      <c r="Q270" s="69"/>
      <c r="R270" s="66"/>
      <c r="S270" s="66"/>
      <c r="T270" s="66"/>
      <c r="U270" s="66"/>
      <c r="V270" s="66"/>
      <c r="W270" s="66"/>
      <c r="X270" s="66"/>
      <c r="Y270" s="277"/>
      <c r="Z270" s="71"/>
      <c r="AA270" s="66"/>
      <c r="AB270" s="71"/>
      <c r="AC270" s="66"/>
      <c r="AD270" s="66"/>
      <c r="AE270" s="66"/>
      <c r="AF270" s="66"/>
      <c r="AG270" s="72"/>
      <c r="AH270" s="72"/>
      <c r="AI270" s="66"/>
      <c r="AJ270" s="72"/>
      <c r="AK270" s="67"/>
      <c r="AL270" s="67"/>
    </row>
    <row r="271" spans="1:38" ht="15.75" hidden="1" customHeight="1">
      <c r="A271" s="64"/>
      <c r="B271" s="65"/>
      <c r="C271" s="61"/>
      <c r="D271" s="66"/>
      <c r="E271" s="66"/>
      <c r="F271" s="66"/>
      <c r="G271" s="66"/>
      <c r="H271" s="66"/>
      <c r="I271" s="66"/>
      <c r="J271" s="66"/>
      <c r="K271" s="66"/>
      <c r="L271" s="66"/>
      <c r="M271" s="66"/>
      <c r="N271" s="66"/>
      <c r="O271" s="66"/>
      <c r="P271" s="69"/>
      <c r="Q271" s="69"/>
      <c r="R271" s="66"/>
      <c r="S271" s="66"/>
      <c r="T271" s="66"/>
      <c r="U271" s="66"/>
      <c r="V271" s="66"/>
      <c r="W271" s="66"/>
      <c r="X271" s="66"/>
      <c r="Y271" s="277"/>
      <c r="Z271" s="71"/>
      <c r="AA271" s="66"/>
      <c r="AB271" s="71"/>
      <c r="AC271" s="66"/>
      <c r="AD271" s="66"/>
      <c r="AE271" s="66"/>
      <c r="AF271" s="66"/>
      <c r="AG271" s="72"/>
      <c r="AH271" s="72"/>
      <c r="AI271" s="66"/>
      <c r="AJ271" s="72"/>
      <c r="AK271" s="67"/>
      <c r="AL271" s="67"/>
    </row>
    <row r="272" spans="1:38" ht="15.75" hidden="1" customHeight="1">
      <c r="A272" s="64"/>
      <c r="B272" s="65"/>
      <c r="C272" s="61"/>
      <c r="D272" s="66"/>
      <c r="E272" s="66"/>
      <c r="F272" s="66"/>
      <c r="G272" s="66"/>
      <c r="H272" s="66"/>
      <c r="I272" s="66"/>
      <c r="J272" s="66"/>
      <c r="K272" s="66"/>
      <c r="L272" s="66"/>
      <c r="M272" s="66"/>
      <c r="N272" s="66"/>
      <c r="O272" s="66"/>
      <c r="P272" s="69"/>
      <c r="Q272" s="69"/>
      <c r="R272" s="66"/>
      <c r="S272" s="66"/>
      <c r="T272" s="66"/>
      <c r="U272" s="66"/>
      <c r="V272" s="66"/>
      <c r="W272" s="66"/>
      <c r="X272" s="66"/>
      <c r="Y272" s="277"/>
      <c r="Z272" s="71"/>
      <c r="AA272" s="66"/>
      <c r="AB272" s="71"/>
      <c r="AC272" s="66"/>
      <c r="AD272" s="66"/>
      <c r="AE272" s="66"/>
      <c r="AF272" s="66"/>
      <c r="AG272" s="72"/>
      <c r="AH272" s="72"/>
      <c r="AI272" s="66"/>
      <c r="AJ272" s="72"/>
      <c r="AK272" s="67"/>
      <c r="AL272" s="67"/>
    </row>
    <row r="273" spans="1:38" ht="15.75" hidden="1" customHeight="1">
      <c r="A273" s="64"/>
      <c r="B273" s="65"/>
      <c r="C273" s="61"/>
      <c r="D273" s="66"/>
      <c r="E273" s="66"/>
      <c r="F273" s="66"/>
      <c r="G273" s="66"/>
      <c r="H273" s="66"/>
      <c r="I273" s="66"/>
      <c r="J273" s="66"/>
      <c r="K273" s="66"/>
      <c r="L273" s="66"/>
      <c r="M273" s="66"/>
      <c r="N273" s="66"/>
      <c r="O273" s="66"/>
      <c r="P273" s="69"/>
      <c r="Q273" s="69"/>
      <c r="R273" s="66"/>
      <c r="S273" s="66"/>
      <c r="T273" s="66"/>
      <c r="U273" s="66"/>
      <c r="V273" s="66"/>
      <c r="W273" s="66"/>
      <c r="X273" s="66"/>
      <c r="Y273" s="277"/>
      <c r="Z273" s="71"/>
      <c r="AA273" s="66"/>
      <c r="AB273" s="71"/>
      <c r="AC273" s="66"/>
      <c r="AD273" s="66"/>
      <c r="AE273" s="66"/>
      <c r="AF273" s="66"/>
      <c r="AG273" s="72"/>
      <c r="AH273" s="72"/>
      <c r="AI273" s="66"/>
      <c r="AJ273" s="72"/>
      <c r="AK273" s="67"/>
      <c r="AL273" s="67"/>
    </row>
    <row r="274" spans="1:38" ht="15.75" hidden="1" customHeight="1">
      <c r="A274" s="64"/>
      <c r="B274" s="65"/>
      <c r="C274" s="61"/>
      <c r="D274" s="66"/>
      <c r="E274" s="66"/>
      <c r="F274" s="66"/>
      <c r="G274" s="66"/>
      <c r="H274" s="66"/>
      <c r="I274" s="66"/>
      <c r="J274" s="66"/>
      <c r="K274" s="66"/>
      <c r="L274" s="66"/>
      <c r="M274" s="66"/>
      <c r="N274" s="66"/>
      <c r="O274" s="66"/>
      <c r="P274" s="69"/>
      <c r="Q274" s="69"/>
      <c r="R274" s="66"/>
      <c r="S274" s="66"/>
      <c r="T274" s="66"/>
      <c r="U274" s="66"/>
      <c r="V274" s="66"/>
      <c r="W274" s="66"/>
      <c r="X274" s="66"/>
      <c r="Y274" s="277"/>
      <c r="Z274" s="71"/>
      <c r="AA274" s="66"/>
      <c r="AB274" s="71"/>
      <c r="AC274" s="66"/>
      <c r="AD274" s="66"/>
      <c r="AE274" s="66"/>
      <c r="AF274" s="66"/>
      <c r="AG274" s="72"/>
      <c r="AH274" s="72"/>
      <c r="AI274" s="66"/>
      <c r="AJ274" s="72"/>
      <c r="AK274" s="67"/>
      <c r="AL274" s="67"/>
    </row>
    <row r="275" spans="1:38" ht="15.75" hidden="1" customHeight="1">
      <c r="A275" s="64"/>
      <c r="B275" s="65"/>
      <c r="C275" s="61"/>
      <c r="D275" s="66"/>
      <c r="E275" s="66"/>
      <c r="F275" s="66"/>
      <c r="G275" s="66"/>
      <c r="H275" s="66"/>
      <c r="I275" s="66"/>
      <c r="J275" s="66"/>
      <c r="K275" s="66"/>
      <c r="L275" s="66"/>
      <c r="M275" s="66"/>
      <c r="N275" s="66"/>
      <c r="O275" s="66"/>
      <c r="P275" s="69"/>
      <c r="Q275" s="69"/>
      <c r="R275" s="66"/>
      <c r="S275" s="66"/>
      <c r="T275" s="66"/>
      <c r="U275" s="66"/>
      <c r="V275" s="66"/>
      <c r="W275" s="66"/>
      <c r="X275" s="66"/>
      <c r="Y275" s="277"/>
      <c r="Z275" s="71"/>
      <c r="AA275" s="66"/>
      <c r="AB275" s="71"/>
      <c r="AC275" s="66"/>
      <c r="AD275" s="66"/>
      <c r="AE275" s="66"/>
      <c r="AF275" s="66"/>
      <c r="AG275" s="72"/>
      <c r="AH275" s="72"/>
      <c r="AI275" s="66"/>
      <c r="AJ275" s="72"/>
      <c r="AK275" s="67"/>
      <c r="AL275" s="67"/>
    </row>
    <row r="276" spans="1:38" ht="15.75" hidden="1" customHeight="1">
      <c r="A276" s="64"/>
      <c r="B276" s="65"/>
      <c r="C276" s="61"/>
      <c r="D276" s="66"/>
      <c r="E276" s="66"/>
      <c r="F276" s="66"/>
      <c r="G276" s="66"/>
      <c r="H276" s="66"/>
      <c r="I276" s="66"/>
      <c r="J276" s="66"/>
      <c r="K276" s="66"/>
      <c r="L276" s="66"/>
      <c r="M276" s="66"/>
      <c r="N276" s="66"/>
      <c r="O276" s="66"/>
      <c r="P276" s="69"/>
      <c r="Q276" s="69"/>
      <c r="R276" s="66"/>
      <c r="S276" s="66"/>
      <c r="T276" s="66"/>
      <c r="U276" s="66"/>
      <c r="V276" s="66"/>
      <c r="W276" s="66"/>
      <c r="X276" s="66"/>
      <c r="Y276" s="277"/>
      <c r="Z276" s="71"/>
      <c r="AA276" s="66"/>
      <c r="AB276" s="71"/>
      <c r="AC276" s="66"/>
      <c r="AD276" s="66"/>
      <c r="AE276" s="66"/>
      <c r="AF276" s="66"/>
      <c r="AG276" s="72"/>
      <c r="AH276" s="72"/>
      <c r="AI276" s="66"/>
      <c r="AJ276" s="72"/>
      <c r="AK276" s="67"/>
      <c r="AL276" s="67"/>
    </row>
    <row r="277" spans="1:38" ht="15.75" hidden="1" customHeight="1">
      <c r="A277" s="64"/>
      <c r="B277" s="65"/>
      <c r="C277" s="61"/>
      <c r="D277" s="66"/>
      <c r="E277" s="66"/>
      <c r="F277" s="66"/>
      <c r="G277" s="66"/>
      <c r="H277" s="66"/>
      <c r="I277" s="66"/>
      <c r="J277" s="66"/>
      <c r="K277" s="66"/>
      <c r="L277" s="66"/>
      <c r="M277" s="66"/>
      <c r="N277" s="66"/>
      <c r="O277" s="66"/>
      <c r="P277" s="69"/>
      <c r="Q277" s="69"/>
      <c r="R277" s="66"/>
      <c r="S277" s="66"/>
      <c r="T277" s="66"/>
      <c r="U277" s="66"/>
      <c r="V277" s="66"/>
      <c r="W277" s="66"/>
      <c r="X277" s="66"/>
      <c r="Y277" s="277"/>
      <c r="Z277" s="71"/>
      <c r="AA277" s="66"/>
      <c r="AB277" s="71"/>
      <c r="AC277" s="66"/>
      <c r="AD277" s="66"/>
      <c r="AE277" s="66"/>
      <c r="AF277" s="66"/>
      <c r="AG277" s="72"/>
      <c r="AH277" s="72"/>
      <c r="AI277" s="66"/>
      <c r="AJ277" s="72"/>
      <c r="AK277" s="67"/>
      <c r="AL277" s="67"/>
    </row>
    <row r="278" spans="1:38" ht="15.75" hidden="1" customHeight="1">
      <c r="A278" s="64"/>
      <c r="B278" s="65"/>
      <c r="C278" s="61"/>
      <c r="D278" s="66"/>
      <c r="E278" s="66"/>
      <c r="F278" s="66"/>
      <c r="G278" s="66"/>
      <c r="H278" s="66"/>
      <c r="I278" s="66"/>
      <c r="J278" s="66"/>
      <c r="K278" s="66"/>
      <c r="L278" s="66"/>
      <c r="M278" s="66"/>
      <c r="N278" s="66"/>
      <c r="O278" s="66"/>
      <c r="P278" s="69"/>
      <c r="Q278" s="69"/>
      <c r="R278" s="66"/>
      <c r="S278" s="66"/>
      <c r="T278" s="66"/>
      <c r="U278" s="66"/>
      <c r="V278" s="66"/>
      <c r="W278" s="66"/>
      <c r="X278" s="66"/>
      <c r="Y278" s="277"/>
      <c r="Z278" s="71"/>
      <c r="AA278" s="66"/>
      <c r="AB278" s="71"/>
      <c r="AC278" s="66"/>
      <c r="AD278" s="66"/>
      <c r="AE278" s="66"/>
      <c r="AF278" s="66"/>
      <c r="AG278" s="72"/>
      <c r="AH278" s="72"/>
      <c r="AI278" s="66"/>
      <c r="AJ278" s="72"/>
      <c r="AK278" s="67"/>
      <c r="AL278" s="67"/>
    </row>
    <row r="279" spans="1:38" ht="15.75" hidden="1" customHeight="1">
      <c r="A279" s="64"/>
      <c r="B279" s="65"/>
      <c r="C279" s="61"/>
      <c r="D279" s="66"/>
      <c r="E279" s="66"/>
      <c r="F279" s="66"/>
      <c r="G279" s="66"/>
      <c r="H279" s="66"/>
      <c r="I279" s="66"/>
      <c r="J279" s="66"/>
      <c r="K279" s="66"/>
      <c r="L279" s="66"/>
      <c r="M279" s="66"/>
      <c r="N279" s="66"/>
      <c r="O279" s="66"/>
      <c r="P279" s="69"/>
      <c r="Q279" s="69"/>
      <c r="R279" s="66"/>
      <c r="S279" s="66"/>
      <c r="T279" s="66"/>
      <c r="U279" s="66"/>
      <c r="V279" s="66"/>
      <c r="W279" s="66"/>
      <c r="X279" s="66"/>
      <c r="Y279" s="277"/>
      <c r="Z279" s="71"/>
      <c r="AA279" s="66"/>
      <c r="AB279" s="71"/>
      <c r="AC279" s="66"/>
      <c r="AD279" s="66"/>
      <c r="AE279" s="66"/>
      <c r="AF279" s="66"/>
      <c r="AG279" s="72"/>
      <c r="AH279" s="72"/>
      <c r="AI279" s="66"/>
      <c r="AJ279" s="72"/>
      <c r="AK279" s="67"/>
      <c r="AL279" s="67"/>
    </row>
    <row r="280" spans="1:38" ht="15.75" hidden="1" customHeight="1">
      <c r="A280" s="64"/>
      <c r="B280" s="65"/>
      <c r="C280" s="61"/>
      <c r="D280" s="66"/>
      <c r="E280" s="66"/>
      <c r="F280" s="66"/>
      <c r="G280" s="66"/>
      <c r="H280" s="66"/>
      <c r="I280" s="66"/>
      <c r="J280" s="66"/>
      <c r="K280" s="66"/>
      <c r="L280" s="66"/>
      <c r="M280" s="66"/>
      <c r="N280" s="66"/>
      <c r="O280" s="66"/>
      <c r="P280" s="69"/>
      <c r="Q280" s="69"/>
      <c r="R280" s="66"/>
      <c r="S280" s="66"/>
      <c r="T280" s="66"/>
      <c r="U280" s="66"/>
      <c r="V280" s="66"/>
      <c r="W280" s="66"/>
      <c r="X280" s="66"/>
      <c r="Y280" s="277"/>
      <c r="Z280" s="71"/>
      <c r="AA280" s="66"/>
      <c r="AB280" s="71"/>
      <c r="AC280" s="66"/>
      <c r="AD280" s="66"/>
      <c r="AE280" s="66"/>
      <c r="AF280" s="66"/>
      <c r="AG280" s="72"/>
      <c r="AH280" s="72"/>
      <c r="AI280" s="66"/>
      <c r="AJ280" s="72"/>
      <c r="AK280" s="67"/>
      <c r="AL280" s="67"/>
    </row>
    <row r="281" spans="1:38" ht="15.75" hidden="1" customHeight="1">
      <c r="A281" s="64"/>
      <c r="B281" s="65"/>
      <c r="C281" s="61"/>
      <c r="D281" s="66"/>
      <c r="E281" s="66"/>
      <c r="F281" s="66"/>
      <c r="G281" s="66"/>
      <c r="H281" s="66"/>
      <c r="I281" s="66"/>
      <c r="J281" s="66"/>
      <c r="K281" s="66"/>
      <c r="L281" s="66"/>
      <c r="M281" s="66"/>
      <c r="N281" s="66"/>
      <c r="O281" s="66"/>
      <c r="P281" s="69"/>
      <c r="Q281" s="69"/>
      <c r="R281" s="66"/>
      <c r="S281" s="66"/>
      <c r="T281" s="66"/>
      <c r="U281" s="66"/>
      <c r="V281" s="66"/>
      <c r="W281" s="66"/>
      <c r="X281" s="66"/>
      <c r="Y281" s="277"/>
      <c r="Z281" s="71"/>
      <c r="AA281" s="66"/>
      <c r="AB281" s="71"/>
      <c r="AC281" s="66"/>
      <c r="AD281" s="66"/>
      <c r="AE281" s="66"/>
      <c r="AF281" s="66"/>
      <c r="AG281" s="72"/>
      <c r="AH281" s="72"/>
      <c r="AI281" s="66"/>
      <c r="AJ281" s="72"/>
      <c r="AK281" s="67"/>
      <c r="AL281" s="67"/>
    </row>
    <row r="282" spans="1:38" ht="15.75" hidden="1" customHeight="1">
      <c r="A282" s="64"/>
      <c r="B282" s="65"/>
      <c r="C282" s="61"/>
      <c r="D282" s="66"/>
      <c r="E282" s="66"/>
      <c r="F282" s="66"/>
      <c r="G282" s="66"/>
      <c r="H282" s="66"/>
      <c r="I282" s="66"/>
      <c r="J282" s="66"/>
      <c r="K282" s="66"/>
      <c r="L282" s="66"/>
      <c r="M282" s="66"/>
      <c r="N282" s="66"/>
      <c r="O282" s="66"/>
      <c r="P282" s="69"/>
      <c r="Q282" s="69"/>
      <c r="R282" s="66"/>
      <c r="S282" s="66"/>
      <c r="T282" s="66"/>
      <c r="U282" s="66"/>
      <c r="V282" s="66"/>
      <c r="W282" s="66"/>
      <c r="X282" s="66"/>
      <c r="Y282" s="277"/>
      <c r="Z282" s="71"/>
      <c r="AA282" s="66"/>
      <c r="AB282" s="71"/>
      <c r="AC282" s="66"/>
      <c r="AD282" s="66"/>
      <c r="AE282" s="66"/>
      <c r="AF282" s="66"/>
      <c r="AG282" s="72"/>
      <c r="AH282" s="72"/>
      <c r="AI282" s="66"/>
      <c r="AJ282" s="72"/>
      <c r="AK282" s="67"/>
      <c r="AL282" s="67"/>
    </row>
    <row r="283" spans="1:38" ht="15.75" hidden="1" customHeight="1">
      <c r="A283" s="64"/>
      <c r="B283" s="65"/>
      <c r="C283" s="61"/>
      <c r="D283" s="66"/>
      <c r="E283" s="66"/>
      <c r="F283" s="66"/>
      <c r="G283" s="66"/>
      <c r="H283" s="66"/>
      <c r="I283" s="66"/>
      <c r="J283" s="66"/>
      <c r="K283" s="66"/>
      <c r="L283" s="66"/>
      <c r="M283" s="66"/>
      <c r="N283" s="66"/>
      <c r="O283" s="66"/>
      <c r="P283" s="69"/>
      <c r="Q283" s="69"/>
      <c r="R283" s="66"/>
      <c r="S283" s="66"/>
      <c r="T283" s="66"/>
      <c r="U283" s="66"/>
      <c r="V283" s="66"/>
      <c r="W283" s="66"/>
      <c r="X283" s="66"/>
      <c r="Y283" s="277"/>
      <c r="Z283" s="71"/>
      <c r="AA283" s="66"/>
      <c r="AB283" s="71"/>
      <c r="AC283" s="66"/>
      <c r="AD283" s="66"/>
      <c r="AE283" s="66"/>
      <c r="AF283" s="66"/>
      <c r="AG283" s="72"/>
      <c r="AH283" s="72"/>
      <c r="AI283" s="66"/>
      <c r="AJ283" s="72"/>
      <c r="AK283" s="67"/>
      <c r="AL283" s="67"/>
    </row>
    <row r="284" spans="1:38" ht="15.75" hidden="1" customHeight="1">
      <c r="A284" s="64"/>
      <c r="B284" s="65"/>
      <c r="C284" s="61"/>
      <c r="D284" s="66"/>
      <c r="E284" s="66"/>
      <c r="F284" s="66"/>
      <c r="G284" s="66"/>
      <c r="H284" s="66"/>
      <c r="I284" s="66"/>
      <c r="J284" s="66"/>
      <c r="K284" s="66"/>
      <c r="L284" s="66"/>
      <c r="M284" s="66"/>
      <c r="N284" s="66"/>
      <c r="O284" s="66"/>
      <c r="P284" s="69"/>
      <c r="Q284" s="69"/>
      <c r="R284" s="66"/>
      <c r="S284" s="66"/>
      <c r="T284" s="66"/>
      <c r="U284" s="66"/>
      <c r="V284" s="66"/>
      <c r="W284" s="66"/>
      <c r="X284" s="66"/>
      <c r="Y284" s="277"/>
      <c r="Z284" s="71"/>
      <c r="AA284" s="66"/>
      <c r="AB284" s="71"/>
      <c r="AC284" s="66"/>
      <c r="AD284" s="66"/>
      <c r="AE284" s="66"/>
      <c r="AF284" s="66"/>
      <c r="AG284" s="72"/>
      <c r="AH284" s="72"/>
      <c r="AI284" s="66"/>
      <c r="AJ284" s="72"/>
      <c r="AK284" s="67"/>
      <c r="AL284" s="67"/>
    </row>
    <row r="285" spans="1:38" ht="15.75" hidden="1" customHeight="1">
      <c r="A285" s="64"/>
      <c r="B285" s="65"/>
      <c r="C285" s="61"/>
      <c r="D285" s="66"/>
      <c r="E285" s="66"/>
      <c r="F285" s="66"/>
      <c r="G285" s="66"/>
      <c r="H285" s="66"/>
      <c r="I285" s="66"/>
      <c r="J285" s="66"/>
      <c r="K285" s="66"/>
      <c r="L285" s="66"/>
      <c r="M285" s="66"/>
      <c r="N285" s="66"/>
      <c r="O285" s="66"/>
      <c r="P285" s="69"/>
      <c r="Q285" s="69"/>
      <c r="R285" s="66"/>
      <c r="S285" s="66"/>
      <c r="T285" s="66"/>
      <c r="U285" s="66"/>
      <c r="V285" s="66"/>
      <c r="W285" s="66"/>
      <c r="X285" s="66"/>
      <c r="Y285" s="277"/>
      <c r="Z285" s="71"/>
      <c r="AA285" s="66"/>
      <c r="AB285" s="71"/>
      <c r="AC285" s="66"/>
      <c r="AD285" s="66"/>
      <c r="AE285" s="66"/>
      <c r="AF285" s="66"/>
      <c r="AG285" s="72"/>
      <c r="AH285" s="72"/>
      <c r="AI285" s="66"/>
      <c r="AJ285" s="72"/>
      <c r="AK285" s="67"/>
      <c r="AL285" s="67"/>
    </row>
    <row r="286" spans="1:38" ht="15.75" hidden="1" customHeight="1">
      <c r="A286" s="64"/>
      <c r="B286" s="65"/>
      <c r="C286" s="61"/>
      <c r="D286" s="66"/>
      <c r="E286" s="66"/>
      <c r="F286" s="66"/>
      <c r="G286" s="66"/>
      <c r="H286" s="66"/>
      <c r="I286" s="66"/>
      <c r="J286" s="66"/>
      <c r="K286" s="66"/>
      <c r="L286" s="66"/>
      <c r="M286" s="66"/>
      <c r="N286" s="66"/>
      <c r="O286" s="66"/>
      <c r="P286" s="69"/>
      <c r="Q286" s="69"/>
      <c r="R286" s="66"/>
      <c r="S286" s="66"/>
      <c r="T286" s="66"/>
      <c r="U286" s="66"/>
      <c r="V286" s="66"/>
      <c r="W286" s="66"/>
      <c r="X286" s="66"/>
      <c r="Y286" s="277"/>
      <c r="Z286" s="71"/>
      <c r="AA286" s="66"/>
      <c r="AB286" s="71"/>
      <c r="AC286" s="66"/>
      <c r="AD286" s="66"/>
      <c r="AE286" s="66"/>
      <c r="AF286" s="66"/>
      <c r="AG286" s="72"/>
      <c r="AH286" s="72"/>
      <c r="AI286" s="66"/>
      <c r="AJ286" s="72"/>
      <c r="AK286" s="67"/>
      <c r="AL286" s="67"/>
    </row>
    <row r="287" spans="1:38" ht="15.75" hidden="1" customHeight="1">
      <c r="A287" s="64"/>
      <c r="B287" s="65"/>
      <c r="C287" s="61"/>
      <c r="D287" s="66"/>
      <c r="E287" s="66"/>
      <c r="F287" s="66"/>
      <c r="G287" s="66"/>
      <c r="H287" s="66"/>
      <c r="I287" s="66"/>
      <c r="J287" s="66"/>
      <c r="K287" s="66"/>
      <c r="L287" s="66"/>
      <c r="M287" s="66"/>
      <c r="N287" s="66"/>
      <c r="O287" s="66"/>
      <c r="P287" s="69"/>
      <c r="Q287" s="69"/>
      <c r="R287" s="66"/>
      <c r="S287" s="66"/>
      <c r="T287" s="66"/>
      <c r="U287" s="66"/>
      <c r="V287" s="66"/>
      <c r="W287" s="66"/>
      <c r="X287" s="66"/>
      <c r="Y287" s="277"/>
      <c r="Z287" s="71"/>
      <c r="AA287" s="66"/>
      <c r="AB287" s="71"/>
      <c r="AC287" s="66"/>
      <c r="AD287" s="66"/>
      <c r="AE287" s="66"/>
      <c r="AF287" s="66"/>
      <c r="AG287" s="72"/>
      <c r="AH287" s="72"/>
      <c r="AI287" s="66"/>
      <c r="AJ287" s="72"/>
      <c r="AK287" s="67"/>
      <c r="AL287" s="67"/>
    </row>
    <row r="288" spans="1:38" ht="15.75" hidden="1" customHeight="1">
      <c r="A288" s="64"/>
      <c r="B288" s="65"/>
      <c r="C288" s="61"/>
      <c r="D288" s="66"/>
      <c r="E288" s="66"/>
      <c r="F288" s="66"/>
      <c r="G288" s="66"/>
      <c r="H288" s="66"/>
      <c r="I288" s="66"/>
      <c r="J288" s="66"/>
      <c r="K288" s="66"/>
      <c r="L288" s="66"/>
      <c r="M288" s="66"/>
      <c r="N288" s="66"/>
      <c r="O288" s="66"/>
      <c r="P288" s="69"/>
      <c r="Q288" s="69"/>
      <c r="R288" s="66"/>
      <c r="S288" s="66"/>
      <c r="T288" s="66"/>
      <c r="U288" s="66"/>
      <c r="V288" s="66"/>
      <c r="W288" s="66"/>
      <c r="X288" s="66"/>
      <c r="Y288" s="277"/>
      <c r="Z288" s="71"/>
      <c r="AA288" s="66"/>
      <c r="AB288" s="71"/>
      <c r="AC288" s="66"/>
      <c r="AD288" s="66"/>
      <c r="AE288" s="66"/>
      <c r="AF288" s="66"/>
      <c r="AG288" s="72"/>
      <c r="AH288" s="72"/>
      <c r="AI288" s="66"/>
      <c r="AJ288" s="72"/>
      <c r="AK288" s="67"/>
      <c r="AL288" s="67"/>
    </row>
    <row r="289" spans="1:38" ht="15.75" hidden="1" customHeight="1">
      <c r="A289" s="64"/>
      <c r="B289" s="65"/>
      <c r="C289" s="61"/>
      <c r="D289" s="66"/>
      <c r="E289" s="66"/>
      <c r="F289" s="66"/>
      <c r="G289" s="66"/>
      <c r="H289" s="66"/>
      <c r="I289" s="66"/>
      <c r="J289" s="66"/>
      <c r="K289" s="66"/>
      <c r="L289" s="66"/>
      <c r="M289" s="66"/>
      <c r="N289" s="66"/>
      <c r="O289" s="66"/>
      <c r="P289" s="69"/>
      <c r="Q289" s="69"/>
      <c r="R289" s="66"/>
      <c r="S289" s="66"/>
      <c r="T289" s="66"/>
      <c r="U289" s="66"/>
      <c r="V289" s="66"/>
      <c r="W289" s="66"/>
      <c r="X289" s="66"/>
      <c r="Y289" s="277"/>
      <c r="Z289" s="71"/>
      <c r="AA289" s="66"/>
      <c r="AB289" s="71"/>
      <c r="AC289" s="66"/>
      <c r="AD289" s="66"/>
      <c r="AE289" s="66"/>
      <c r="AF289" s="66"/>
      <c r="AG289" s="72"/>
      <c r="AH289" s="72"/>
      <c r="AI289" s="66"/>
      <c r="AJ289" s="72"/>
      <c r="AK289" s="67"/>
      <c r="AL289" s="67"/>
    </row>
    <row r="290" spans="1:38" ht="15.75" hidden="1" customHeight="1">
      <c r="A290" s="64"/>
      <c r="B290" s="65"/>
      <c r="C290" s="61"/>
      <c r="D290" s="66"/>
      <c r="E290" s="66"/>
      <c r="F290" s="66"/>
      <c r="G290" s="66"/>
      <c r="H290" s="66"/>
      <c r="I290" s="66"/>
      <c r="J290" s="66"/>
      <c r="K290" s="66"/>
      <c r="L290" s="66"/>
      <c r="M290" s="66"/>
      <c r="N290" s="66"/>
      <c r="O290" s="66"/>
      <c r="P290" s="69"/>
      <c r="Q290" s="69"/>
      <c r="R290" s="66"/>
      <c r="S290" s="66"/>
      <c r="T290" s="66"/>
      <c r="U290" s="66"/>
      <c r="V290" s="66"/>
      <c r="W290" s="66"/>
      <c r="X290" s="66"/>
      <c r="Y290" s="277"/>
      <c r="Z290" s="71"/>
      <c r="AA290" s="66"/>
      <c r="AB290" s="71"/>
      <c r="AC290" s="66"/>
      <c r="AD290" s="66"/>
      <c r="AE290" s="66"/>
      <c r="AF290" s="66"/>
      <c r="AG290" s="72"/>
      <c r="AH290" s="72"/>
      <c r="AI290" s="66"/>
      <c r="AJ290" s="72"/>
      <c r="AK290" s="67"/>
      <c r="AL290" s="67"/>
    </row>
    <row r="291" spans="1:38" ht="15.75" hidden="1" customHeight="1">
      <c r="A291" s="64"/>
      <c r="B291" s="65"/>
      <c r="C291" s="61"/>
      <c r="D291" s="66"/>
      <c r="E291" s="66"/>
      <c r="F291" s="66"/>
      <c r="G291" s="66"/>
      <c r="H291" s="66"/>
      <c r="I291" s="66"/>
      <c r="J291" s="66"/>
      <c r="K291" s="66"/>
      <c r="L291" s="66"/>
      <c r="M291" s="66"/>
      <c r="N291" s="66"/>
      <c r="O291" s="66"/>
      <c r="P291" s="69"/>
      <c r="Q291" s="69"/>
      <c r="R291" s="66"/>
      <c r="S291" s="66"/>
      <c r="T291" s="66"/>
      <c r="U291" s="66"/>
      <c r="V291" s="66"/>
      <c r="W291" s="66"/>
      <c r="X291" s="66"/>
      <c r="Y291" s="277"/>
      <c r="Z291" s="71"/>
      <c r="AA291" s="66"/>
      <c r="AB291" s="71"/>
      <c r="AC291" s="66"/>
      <c r="AD291" s="66"/>
      <c r="AE291" s="66"/>
      <c r="AF291" s="66"/>
      <c r="AG291" s="72"/>
      <c r="AH291" s="72"/>
      <c r="AI291" s="66"/>
      <c r="AJ291" s="72"/>
      <c r="AK291" s="67"/>
      <c r="AL291" s="67"/>
    </row>
    <row r="292" spans="1:38" ht="15.75" hidden="1" customHeight="1">
      <c r="A292" s="64"/>
      <c r="B292" s="65"/>
      <c r="C292" s="61"/>
      <c r="D292" s="66"/>
      <c r="E292" s="66"/>
      <c r="F292" s="66"/>
      <c r="G292" s="66"/>
      <c r="H292" s="66"/>
      <c r="I292" s="66"/>
      <c r="J292" s="66"/>
      <c r="K292" s="66"/>
      <c r="L292" s="66"/>
      <c r="M292" s="66"/>
      <c r="N292" s="66"/>
      <c r="O292" s="66"/>
      <c r="P292" s="69"/>
      <c r="Q292" s="69"/>
      <c r="R292" s="66"/>
      <c r="S292" s="66"/>
      <c r="T292" s="66"/>
      <c r="U292" s="66"/>
      <c r="V292" s="66"/>
      <c r="W292" s="66"/>
      <c r="X292" s="66"/>
      <c r="Y292" s="277"/>
      <c r="Z292" s="71"/>
      <c r="AA292" s="66"/>
      <c r="AB292" s="71"/>
      <c r="AC292" s="66"/>
      <c r="AD292" s="66"/>
      <c r="AE292" s="66"/>
      <c r="AF292" s="66"/>
      <c r="AG292" s="72"/>
      <c r="AH292" s="72"/>
      <c r="AI292" s="66"/>
      <c r="AJ292" s="72"/>
      <c r="AK292" s="67"/>
      <c r="AL292" s="67"/>
    </row>
    <row r="293" spans="1:38" ht="15.75" hidden="1" customHeight="1">
      <c r="A293" s="64"/>
      <c r="B293" s="65"/>
      <c r="C293" s="61"/>
      <c r="D293" s="66"/>
      <c r="E293" s="66"/>
      <c r="F293" s="66"/>
      <c r="G293" s="66"/>
      <c r="H293" s="66"/>
      <c r="I293" s="66"/>
      <c r="J293" s="66"/>
      <c r="K293" s="66"/>
      <c r="L293" s="66"/>
      <c r="M293" s="66"/>
      <c r="N293" s="66"/>
      <c r="O293" s="66"/>
      <c r="P293" s="69"/>
      <c r="Q293" s="69"/>
      <c r="R293" s="66"/>
      <c r="S293" s="66"/>
      <c r="T293" s="66"/>
      <c r="U293" s="66"/>
      <c r="V293" s="66"/>
      <c r="W293" s="66"/>
      <c r="X293" s="66"/>
      <c r="Y293" s="277"/>
      <c r="Z293" s="71"/>
      <c r="AA293" s="66"/>
      <c r="AB293" s="71"/>
      <c r="AC293" s="66"/>
      <c r="AD293" s="66"/>
      <c r="AE293" s="66"/>
      <c r="AF293" s="66"/>
      <c r="AG293" s="72"/>
      <c r="AH293" s="72"/>
      <c r="AI293" s="66"/>
      <c r="AJ293" s="72"/>
      <c r="AK293" s="67"/>
      <c r="AL293" s="67"/>
    </row>
    <row r="294" spans="1:38" ht="15.75" hidden="1" customHeight="1">
      <c r="A294" s="64"/>
      <c r="B294" s="65"/>
      <c r="C294" s="61"/>
      <c r="D294" s="66"/>
      <c r="E294" s="66"/>
      <c r="F294" s="66"/>
      <c r="G294" s="66"/>
      <c r="H294" s="66"/>
      <c r="I294" s="66"/>
      <c r="J294" s="66"/>
      <c r="K294" s="66"/>
      <c r="L294" s="66"/>
      <c r="M294" s="66"/>
      <c r="N294" s="66"/>
      <c r="O294" s="66"/>
      <c r="P294" s="69"/>
      <c r="Q294" s="69"/>
      <c r="R294" s="66"/>
      <c r="S294" s="66"/>
      <c r="T294" s="66"/>
      <c r="U294" s="66"/>
      <c r="V294" s="66"/>
      <c r="W294" s="66"/>
      <c r="X294" s="66"/>
      <c r="Y294" s="277"/>
      <c r="Z294" s="71"/>
      <c r="AA294" s="66"/>
      <c r="AB294" s="71"/>
      <c r="AC294" s="66"/>
      <c r="AD294" s="66"/>
      <c r="AE294" s="66"/>
      <c r="AF294" s="66"/>
      <c r="AG294" s="72"/>
      <c r="AH294" s="72"/>
      <c r="AI294" s="66"/>
      <c r="AJ294" s="72"/>
      <c r="AK294" s="67"/>
      <c r="AL294" s="67"/>
    </row>
    <row r="295" spans="1:38" ht="15.75" hidden="1" customHeight="1">
      <c r="A295" s="64"/>
      <c r="B295" s="65"/>
      <c r="C295" s="61"/>
      <c r="D295" s="66"/>
      <c r="E295" s="66"/>
      <c r="F295" s="66"/>
      <c r="G295" s="66"/>
      <c r="H295" s="66"/>
      <c r="I295" s="66"/>
      <c r="J295" s="66"/>
      <c r="K295" s="66"/>
      <c r="L295" s="66"/>
      <c r="M295" s="66"/>
      <c r="N295" s="66"/>
      <c r="O295" s="66"/>
      <c r="P295" s="69"/>
      <c r="Q295" s="69"/>
      <c r="R295" s="66"/>
      <c r="S295" s="66"/>
      <c r="T295" s="66"/>
      <c r="U295" s="66"/>
      <c r="V295" s="66"/>
      <c r="W295" s="66"/>
      <c r="X295" s="66"/>
      <c r="Y295" s="277"/>
      <c r="Z295" s="71"/>
      <c r="AA295" s="66"/>
      <c r="AB295" s="71"/>
      <c r="AC295" s="66"/>
      <c r="AD295" s="66"/>
      <c r="AE295" s="66"/>
      <c r="AF295" s="66"/>
      <c r="AG295" s="72"/>
      <c r="AH295" s="72"/>
      <c r="AI295" s="66"/>
      <c r="AJ295" s="72"/>
      <c r="AK295" s="67"/>
      <c r="AL295" s="67"/>
    </row>
    <row r="296" spans="1:38" ht="15.75" hidden="1" customHeight="1">
      <c r="A296" s="64"/>
      <c r="B296" s="65"/>
      <c r="C296" s="61"/>
      <c r="D296" s="66"/>
      <c r="E296" s="66"/>
      <c r="F296" s="66"/>
      <c r="G296" s="66"/>
      <c r="H296" s="66"/>
      <c r="I296" s="66"/>
      <c r="J296" s="66"/>
      <c r="K296" s="66"/>
      <c r="L296" s="66"/>
      <c r="M296" s="66"/>
      <c r="N296" s="66"/>
      <c r="O296" s="66"/>
      <c r="P296" s="69"/>
      <c r="Q296" s="69"/>
      <c r="R296" s="66"/>
      <c r="S296" s="66"/>
      <c r="T296" s="66"/>
      <c r="U296" s="66"/>
      <c r="V296" s="66"/>
      <c r="W296" s="66"/>
      <c r="X296" s="66"/>
      <c r="Y296" s="277"/>
      <c r="Z296" s="71"/>
      <c r="AA296" s="66"/>
      <c r="AB296" s="71"/>
      <c r="AC296" s="66"/>
      <c r="AD296" s="66"/>
      <c r="AE296" s="66"/>
      <c r="AF296" s="66"/>
      <c r="AG296" s="72"/>
      <c r="AH296" s="72"/>
      <c r="AI296" s="66"/>
      <c r="AJ296" s="72"/>
      <c r="AK296" s="67"/>
      <c r="AL296" s="67"/>
    </row>
    <row r="297" spans="1:38" ht="15.75" hidden="1" customHeight="1">
      <c r="A297" s="64"/>
      <c r="B297" s="65"/>
      <c r="C297" s="61"/>
      <c r="D297" s="66"/>
      <c r="E297" s="66"/>
      <c r="F297" s="66"/>
      <c r="G297" s="66"/>
      <c r="H297" s="66"/>
      <c r="I297" s="66"/>
      <c r="J297" s="66"/>
      <c r="K297" s="66"/>
      <c r="L297" s="66"/>
      <c r="M297" s="66"/>
      <c r="N297" s="66"/>
      <c r="O297" s="66"/>
      <c r="P297" s="69"/>
      <c r="Q297" s="69"/>
      <c r="R297" s="66"/>
      <c r="S297" s="66"/>
      <c r="T297" s="66"/>
      <c r="U297" s="66"/>
      <c r="V297" s="66"/>
      <c r="W297" s="66"/>
      <c r="X297" s="66"/>
      <c r="Y297" s="277"/>
      <c r="Z297" s="71"/>
      <c r="AA297" s="66"/>
      <c r="AB297" s="71"/>
      <c r="AC297" s="66"/>
      <c r="AD297" s="66"/>
      <c r="AE297" s="66"/>
      <c r="AF297" s="66"/>
      <c r="AG297" s="72"/>
      <c r="AH297" s="72"/>
      <c r="AI297" s="66"/>
      <c r="AJ297" s="72"/>
      <c r="AK297" s="67"/>
      <c r="AL297" s="67"/>
    </row>
    <row r="298" spans="1:38" ht="15.75" hidden="1" customHeight="1">
      <c r="A298" s="64"/>
      <c r="B298" s="65"/>
      <c r="C298" s="61"/>
      <c r="D298" s="66"/>
      <c r="E298" s="66"/>
      <c r="F298" s="66"/>
      <c r="G298" s="66"/>
      <c r="H298" s="66"/>
      <c r="I298" s="66"/>
      <c r="J298" s="66"/>
      <c r="K298" s="66"/>
      <c r="L298" s="66"/>
      <c r="M298" s="66"/>
      <c r="N298" s="66"/>
      <c r="O298" s="66"/>
      <c r="P298" s="69"/>
      <c r="Q298" s="69"/>
      <c r="R298" s="66"/>
      <c r="S298" s="66"/>
      <c r="T298" s="66"/>
      <c r="U298" s="66"/>
      <c r="V298" s="66"/>
      <c r="W298" s="66"/>
      <c r="X298" s="66"/>
      <c r="Y298" s="277"/>
      <c r="Z298" s="71"/>
      <c r="AA298" s="66"/>
      <c r="AB298" s="71"/>
      <c r="AC298" s="66"/>
      <c r="AD298" s="66"/>
      <c r="AE298" s="66"/>
      <c r="AF298" s="66"/>
      <c r="AG298" s="72"/>
      <c r="AH298" s="72"/>
      <c r="AI298" s="66"/>
      <c r="AJ298" s="72"/>
      <c r="AK298" s="67"/>
      <c r="AL298" s="67"/>
    </row>
    <row r="299" spans="1:38" ht="15.75" hidden="1" customHeight="1">
      <c r="A299" s="64"/>
      <c r="B299" s="65"/>
      <c r="C299" s="61"/>
      <c r="D299" s="66"/>
      <c r="E299" s="66"/>
      <c r="F299" s="66"/>
      <c r="G299" s="66"/>
      <c r="H299" s="66"/>
      <c r="I299" s="66"/>
      <c r="J299" s="66"/>
      <c r="K299" s="66"/>
      <c r="L299" s="66"/>
      <c r="M299" s="66"/>
      <c r="N299" s="66"/>
      <c r="O299" s="66"/>
      <c r="P299" s="69"/>
      <c r="Q299" s="69"/>
      <c r="R299" s="66"/>
      <c r="S299" s="66"/>
      <c r="T299" s="66"/>
      <c r="U299" s="66"/>
      <c r="V299" s="66"/>
      <c r="W299" s="66"/>
      <c r="X299" s="66"/>
      <c r="Y299" s="277"/>
      <c r="Z299" s="71"/>
      <c r="AA299" s="66"/>
      <c r="AB299" s="71"/>
      <c r="AC299" s="66"/>
      <c r="AD299" s="66"/>
      <c r="AE299" s="66"/>
      <c r="AF299" s="66"/>
      <c r="AG299" s="72"/>
      <c r="AH299" s="72"/>
      <c r="AI299" s="66"/>
      <c r="AJ299" s="72"/>
      <c r="AK299" s="67"/>
      <c r="AL299" s="67"/>
    </row>
    <row r="300" spans="1:38" ht="15.75" hidden="1" customHeight="1">
      <c r="A300" s="64"/>
      <c r="B300" s="65"/>
      <c r="C300" s="61"/>
      <c r="D300" s="66"/>
      <c r="E300" s="66"/>
      <c r="F300" s="66"/>
      <c r="G300" s="66"/>
      <c r="H300" s="66"/>
      <c r="I300" s="66"/>
      <c r="J300" s="66"/>
      <c r="K300" s="66"/>
      <c r="L300" s="66"/>
      <c r="M300" s="66"/>
      <c r="N300" s="66"/>
      <c r="O300" s="66"/>
      <c r="P300" s="69"/>
      <c r="Q300" s="69"/>
      <c r="R300" s="66"/>
      <c r="S300" s="66"/>
      <c r="T300" s="66"/>
      <c r="U300" s="66"/>
      <c r="V300" s="66"/>
      <c r="W300" s="66"/>
      <c r="X300" s="66"/>
      <c r="Y300" s="277"/>
      <c r="Z300" s="71"/>
      <c r="AA300" s="66"/>
      <c r="AB300" s="71"/>
      <c r="AC300" s="66"/>
      <c r="AD300" s="66"/>
      <c r="AE300" s="66"/>
      <c r="AF300" s="66"/>
      <c r="AG300" s="72"/>
      <c r="AH300" s="72"/>
      <c r="AI300" s="66"/>
      <c r="AJ300" s="72"/>
      <c r="AK300" s="67"/>
      <c r="AL300" s="67"/>
    </row>
    <row r="301" spans="1:38" ht="15.75" hidden="1" customHeight="1">
      <c r="A301" s="64"/>
      <c r="B301" s="65"/>
      <c r="C301" s="61"/>
      <c r="D301" s="66"/>
      <c r="E301" s="66"/>
      <c r="F301" s="66"/>
      <c r="G301" s="66"/>
      <c r="H301" s="66"/>
      <c r="I301" s="66"/>
      <c r="J301" s="66"/>
      <c r="K301" s="66"/>
      <c r="L301" s="66"/>
      <c r="M301" s="66"/>
      <c r="N301" s="66"/>
      <c r="O301" s="66"/>
      <c r="P301" s="69"/>
      <c r="Q301" s="69"/>
      <c r="R301" s="66"/>
      <c r="S301" s="66"/>
      <c r="T301" s="66"/>
      <c r="U301" s="66"/>
      <c r="V301" s="66"/>
      <c r="W301" s="66"/>
      <c r="X301" s="66"/>
      <c r="Y301" s="277"/>
      <c r="Z301" s="71"/>
      <c r="AA301" s="66"/>
      <c r="AB301" s="71"/>
      <c r="AC301" s="66"/>
      <c r="AD301" s="66"/>
      <c r="AE301" s="66"/>
      <c r="AF301" s="66"/>
      <c r="AG301" s="72"/>
      <c r="AH301" s="72"/>
      <c r="AI301" s="66"/>
      <c r="AJ301" s="72"/>
      <c r="AK301" s="67"/>
      <c r="AL301" s="67"/>
    </row>
    <row r="302" spans="1:38" ht="15.75" hidden="1" customHeight="1">
      <c r="A302" s="64"/>
      <c r="B302" s="65"/>
      <c r="C302" s="61"/>
      <c r="D302" s="66"/>
      <c r="E302" s="66"/>
      <c r="F302" s="66"/>
      <c r="G302" s="66"/>
      <c r="H302" s="66"/>
      <c r="I302" s="66"/>
      <c r="J302" s="66"/>
      <c r="K302" s="66"/>
      <c r="L302" s="66"/>
      <c r="M302" s="66"/>
      <c r="N302" s="66"/>
      <c r="O302" s="66"/>
      <c r="P302" s="69"/>
      <c r="Q302" s="69"/>
      <c r="R302" s="66"/>
      <c r="S302" s="66"/>
      <c r="T302" s="66"/>
      <c r="U302" s="66"/>
      <c r="V302" s="66"/>
      <c r="W302" s="66"/>
      <c r="X302" s="66"/>
      <c r="Y302" s="277"/>
      <c r="Z302" s="71"/>
      <c r="AA302" s="66"/>
      <c r="AB302" s="71"/>
      <c r="AC302" s="66"/>
      <c r="AD302" s="66"/>
      <c r="AE302" s="66"/>
      <c r="AF302" s="66"/>
      <c r="AG302" s="72"/>
      <c r="AH302" s="72"/>
      <c r="AI302" s="66"/>
      <c r="AJ302" s="72"/>
      <c r="AK302" s="67"/>
      <c r="AL302" s="67"/>
    </row>
    <row r="303" spans="1:38" ht="15.75" hidden="1" customHeight="1">
      <c r="A303" s="64"/>
      <c r="B303" s="65"/>
      <c r="C303" s="61"/>
      <c r="D303" s="66"/>
      <c r="E303" s="66"/>
      <c r="F303" s="66"/>
      <c r="G303" s="66"/>
      <c r="H303" s="66"/>
      <c r="I303" s="66"/>
      <c r="J303" s="66"/>
      <c r="K303" s="66"/>
      <c r="L303" s="66"/>
      <c r="M303" s="66"/>
      <c r="N303" s="66"/>
      <c r="O303" s="66"/>
      <c r="P303" s="69"/>
      <c r="Q303" s="69"/>
      <c r="R303" s="66"/>
      <c r="S303" s="66"/>
      <c r="T303" s="66"/>
      <c r="U303" s="66"/>
      <c r="V303" s="66"/>
      <c r="W303" s="66"/>
      <c r="X303" s="66"/>
      <c r="Y303" s="277"/>
      <c r="Z303" s="71"/>
      <c r="AA303" s="66"/>
      <c r="AB303" s="71"/>
      <c r="AC303" s="66"/>
      <c r="AD303" s="66"/>
      <c r="AE303" s="66"/>
      <c r="AF303" s="66"/>
      <c r="AG303" s="72"/>
      <c r="AH303" s="72"/>
      <c r="AI303" s="66"/>
      <c r="AJ303" s="72"/>
      <c r="AK303" s="67"/>
      <c r="AL303" s="67"/>
    </row>
    <row r="304" spans="1:38" ht="15.75" hidden="1" customHeight="1">
      <c r="A304" s="64"/>
      <c r="B304" s="65"/>
      <c r="C304" s="61"/>
      <c r="D304" s="66"/>
      <c r="E304" s="66"/>
      <c r="F304" s="66"/>
      <c r="G304" s="66"/>
      <c r="H304" s="66"/>
      <c r="I304" s="66"/>
      <c r="J304" s="66"/>
      <c r="K304" s="66"/>
      <c r="L304" s="66"/>
      <c r="M304" s="66"/>
      <c r="N304" s="66"/>
      <c r="O304" s="66"/>
      <c r="P304" s="69"/>
      <c r="Q304" s="69"/>
      <c r="R304" s="66"/>
      <c r="S304" s="66"/>
      <c r="T304" s="66"/>
      <c r="U304" s="66"/>
      <c r="V304" s="66"/>
      <c r="W304" s="66"/>
      <c r="X304" s="66"/>
      <c r="Y304" s="277"/>
      <c r="Z304" s="71"/>
      <c r="AA304" s="66"/>
      <c r="AB304" s="71"/>
      <c r="AC304" s="66"/>
      <c r="AD304" s="66"/>
      <c r="AE304" s="66"/>
      <c r="AF304" s="66"/>
      <c r="AG304" s="72"/>
      <c r="AH304" s="72"/>
      <c r="AI304" s="66"/>
      <c r="AJ304" s="72"/>
      <c r="AK304" s="67"/>
      <c r="AL304" s="67"/>
    </row>
    <row r="305" spans="1:38" ht="15.75" hidden="1" customHeight="1">
      <c r="A305" s="64"/>
      <c r="B305" s="65"/>
      <c r="C305" s="61"/>
      <c r="D305" s="66"/>
      <c r="E305" s="66"/>
      <c r="F305" s="66"/>
      <c r="G305" s="66"/>
      <c r="H305" s="66"/>
      <c r="I305" s="66"/>
      <c r="J305" s="66"/>
      <c r="K305" s="66"/>
      <c r="L305" s="66"/>
      <c r="M305" s="66"/>
      <c r="N305" s="66"/>
      <c r="O305" s="66"/>
      <c r="P305" s="69"/>
      <c r="Q305" s="69"/>
      <c r="R305" s="66"/>
      <c r="S305" s="66"/>
      <c r="T305" s="66"/>
      <c r="U305" s="66"/>
      <c r="V305" s="66"/>
      <c r="W305" s="66"/>
      <c r="X305" s="66"/>
      <c r="Y305" s="277"/>
      <c r="Z305" s="71"/>
      <c r="AA305" s="66"/>
      <c r="AB305" s="71"/>
      <c r="AC305" s="66"/>
      <c r="AD305" s="66"/>
      <c r="AE305" s="66"/>
      <c r="AF305" s="66"/>
      <c r="AG305" s="72"/>
      <c r="AH305" s="72"/>
      <c r="AI305" s="66"/>
      <c r="AJ305" s="72"/>
      <c r="AK305" s="67"/>
      <c r="AL305" s="67"/>
    </row>
    <row r="306" spans="1:38" ht="15.75" hidden="1" customHeight="1">
      <c r="A306" s="64"/>
      <c r="B306" s="65"/>
      <c r="C306" s="61"/>
      <c r="D306" s="66"/>
      <c r="E306" s="66"/>
      <c r="F306" s="66"/>
      <c r="G306" s="66"/>
      <c r="H306" s="66"/>
      <c r="I306" s="66"/>
      <c r="J306" s="66"/>
      <c r="K306" s="66"/>
      <c r="L306" s="66"/>
      <c r="M306" s="66"/>
      <c r="N306" s="66"/>
      <c r="O306" s="66"/>
      <c r="P306" s="69"/>
      <c r="Q306" s="69"/>
      <c r="R306" s="66"/>
      <c r="S306" s="66"/>
      <c r="T306" s="66"/>
      <c r="U306" s="66"/>
      <c r="V306" s="66"/>
      <c r="W306" s="66"/>
      <c r="X306" s="66"/>
      <c r="Y306" s="277"/>
      <c r="Z306" s="71"/>
      <c r="AA306" s="66"/>
      <c r="AB306" s="71"/>
      <c r="AC306" s="66"/>
      <c r="AD306" s="66"/>
      <c r="AE306" s="66"/>
      <c r="AF306" s="66"/>
      <c r="AG306" s="72"/>
      <c r="AH306" s="72"/>
      <c r="AI306" s="66"/>
      <c r="AJ306" s="72"/>
      <c r="AK306" s="67"/>
      <c r="AL306" s="67"/>
    </row>
    <row r="307" spans="1:38" ht="15.75" hidden="1" customHeight="1">
      <c r="A307" s="64"/>
      <c r="B307" s="65"/>
      <c r="C307" s="61"/>
      <c r="D307" s="66"/>
      <c r="E307" s="66"/>
      <c r="F307" s="66"/>
      <c r="G307" s="66"/>
      <c r="H307" s="66"/>
      <c r="I307" s="66"/>
      <c r="J307" s="66"/>
      <c r="K307" s="66"/>
      <c r="L307" s="66"/>
      <c r="M307" s="66"/>
      <c r="N307" s="66"/>
      <c r="O307" s="66"/>
      <c r="P307" s="69"/>
      <c r="Q307" s="69"/>
      <c r="R307" s="66"/>
      <c r="S307" s="66"/>
      <c r="T307" s="66"/>
      <c r="U307" s="66"/>
      <c r="V307" s="66"/>
      <c r="W307" s="66"/>
      <c r="X307" s="66"/>
      <c r="Y307" s="277"/>
      <c r="Z307" s="71"/>
      <c r="AA307" s="66"/>
      <c r="AB307" s="71"/>
      <c r="AC307" s="66"/>
      <c r="AD307" s="66"/>
      <c r="AE307" s="66"/>
      <c r="AF307" s="66"/>
      <c r="AG307" s="72"/>
      <c r="AH307" s="72"/>
      <c r="AI307" s="66"/>
      <c r="AJ307" s="72"/>
      <c r="AK307" s="67"/>
      <c r="AL307" s="67"/>
    </row>
    <row r="308" spans="1:38" ht="15.75" hidden="1" customHeight="1">
      <c r="A308" s="64"/>
      <c r="B308" s="65"/>
      <c r="C308" s="61"/>
      <c r="D308" s="66"/>
      <c r="E308" s="66"/>
      <c r="F308" s="66"/>
      <c r="G308" s="66"/>
      <c r="H308" s="66"/>
      <c r="I308" s="66"/>
      <c r="J308" s="66"/>
      <c r="K308" s="66"/>
      <c r="L308" s="66"/>
      <c r="M308" s="66"/>
      <c r="N308" s="66"/>
      <c r="O308" s="66"/>
      <c r="P308" s="69"/>
      <c r="Q308" s="69"/>
      <c r="R308" s="66"/>
      <c r="S308" s="66"/>
      <c r="T308" s="66"/>
      <c r="U308" s="66"/>
      <c r="V308" s="66"/>
      <c r="W308" s="66"/>
      <c r="X308" s="66"/>
      <c r="Y308" s="277"/>
      <c r="Z308" s="71"/>
      <c r="AA308" s="66"/>
      <c r="AB308" s="71"/>
      <c r="AC308" s="66"/>
      <c r="AD308" s="66"/>
      <c r="AE308" s="66"/>
      <c r="AF308" s="66"/>
      <c r="AG308" s="72"/>
      <c r="AH308" s="72"/>
      <c r="AI308" s="66"/>
      <c r="AJ308" s="72"/>
      <c r="AK308" s="67"/>
      <c r="AL308" s="67"/>
    </row>
    <row r="309" spans="1:38" ht="15.75" hidden="1" customHeight="1">
      <c r="A309" s="64"/>
      <c r="B309" s="65"/>
      <c r="C309" s="61"/>
      <c r="D309" s="66"/>
      <c r="E309" s="66"/>
      <c r="F309" s="66"/>
      <c r="G309" s="66"/>
      <c r="H309" s="66"/>
      <c r="I309" s="66"/>
      <c r="J309" s="66"/>
      <c r="K309" s="66"/>
      <c r="L309" s="66"/>
      <c r="M309" s="66"/>
      <c r="N309" s="66"/>
      <c r="O309" s="66"/>
      <c r="P309" s="69"/>
      <c r="Q309" s="69"/>
      <c r="R309" s="66"/>
      <c r="S309" s="66"/>
      <c r="T309" s="66"/>
      <c r="U309" s="66"/>
      <c r="V309" s="66"/>
      <c r="W309" s="66"/>
      <c r="X309" s="66"/>
      <c r="Y309" s="277"/>
      <c r="Z309" s="71"/>
      <c r="AA309" s="66"/>
      <c r="AB309" s="71"/>
      <c r="AC309" s="66"/>
      <c r="AD309" s="66"/>
      <c r="AE309" s="66"/>
      <c r="AF309" s="66"/>
      <c r="AG309" s="72"/>
      <c r="AH309" s="72"/>
      <c r="AI309" s="66"/>
      <c r="AJ309" s="72"/>
      <c r="AK309" s="67"/>
      <c r="AL309" s="67"/>
    </row>
    <row r="310" spans="1:38" ht="15.75" hidden="1" customHeight="1">
      <c r="A310" s="64"/>
      <c r="B310" s="65"/>
      <c r="C310" s="61"/>
      <c r="D310" s="66"/>
      <c r="E310" s="66"/>
      <c r="F310" s="66"/>
      <c r="G310" s="66"/>
      <c r="H310" s="66"/>
      <c r="I310" s="66"/>
      <c r="J310" s="66"/>
      <c r="K310" s="66"/>
      <c r="L310" s="66"/>
      <c r="M310" s="66"/>
      <c r="N310" s="66"/>
      <c r="O310" s="66"/>
      <c r="P310" s="69"/>
      <c r="Q310" s="69"/>
      <c r="R310" s="66"/>
      <c r="S310" s="66"/>
      <c r="T310" s="66"/>
      <c r="U310" s="66"/>
      <c r="V310" s="66"/>
      <c r="W310" s="66"/>
      <c r="X310" s="66"/>
      <c r="Y310" s="277"/>
      <c r="Z310" s="71"/>
      <c r="AA310" s="66"/>
      <c r="AB310" s="71"/>
      <c r="AC310" s="66"/>
      <c r="AD310" s="66"/>
      <c r="AE310" s="66"/>
      <c r="AF310" s="66"/>
      <c r="AG310" s="72"/>
      <c r="AH310" s="72"/>
      <c r="AI310" s="66"/>
      <c r="AJ310" s="72"/>
      <c r="AK310" s="67"/>
      <c r="AL310" s="67"/>
    </row>
    <row r="311" spans="1:38" ht="15.75" hidden="1" customHeight="1">
      <c r="A311" s="64"/>
      <c r="B311" s="65"/>
      <c r="C311" s="61"/>
      <c r="D311" s="66"/>
      <c r="E311" s="66"/>
      <c r="F311" s="66"/>
      <c r="G311" s="66"/>
      <c r="H311" s="66"/>
      <c r="I311" s="66"/>
      <c r="J311" s="66"/>
      <c r="K311" s="66"/>
      <c r="L311" s="66"/>
      <c r="M311" s="66"/>
      <c r="N311" s="66"/>
      <c r="O311" s="66"/>
      <c r="P311" s="69"/>
      <c r="Q311" s="69"/>
      <c r="R311" s="66"/>
      <c r="S311" s="66"/>
      <c r="T311" s="66"/>
      <c r="U311" s="66"/>
      <c r="V311" s="66"/>
      <c r="W311" s="66"/>
      <c r="X311" s="66"/>
      <c r="Y311" s="277"/>
      <c r="Z311" s="71"/>
      <c r="AA311" s="66"/>
      <c r="AB311" s="71"/>
      <c r="AC311" s="66"/>
      <c r="AD311" s="66"/>
      <c r="AE311" s="66"/>
      <c r="AF311" s="66"/>
      <c r="AG311" s="72"/>
      <c r="AH311" s="72"/>
      <c r="AI311" s="66"/>
      <c r="AJ311" s="72"/>
      <c r="AK311" s="67"/>
      <c r="AL311" s="67"/>
    </row>
    <row r="312" spans="1:38" ht="15.75" hidden="1" customHeight="1">
      <c r="A312" s="64"/>
      <c r="B312" s="65"/>
      <c r="C312" s="61"/>
      <c r="D312" s="66"/>
      <c r="E312" s="66"/>
      <c r="F312" s="66"/>
      <c r="G312" s="66"/>
      <c r="H312" s="66"/>
      <c r="I312" s="66"/>
      <c r="J312" s="66"/>
      <c r="K312" s="66"/>
      <c r="L312" s="66"/>
      <c r="M312" s="66"/>
      <c r="N312" s="66"/>
      <c r="O312" s="66"/>
      <c r="P312" s="69"/>
      <c r="Q312" s="69"/>
      <c r="R312" s="66"/>
      <c r="S312" s="66"/>
      <c r="T312" s="66"/>
      <c r="U312" s="66"/>
      <c r="V312" s="66"/>
      <c r="W312" s="66"/>
      <c r="X312" s="66"/>
      <c r="Y312" s="277"/>
      <c r="Z312" s="71"/>
      <c r="AA312" s="66"/>
      <c r="AB312" s="71"/>
      <c r="AC312" s="66"/>
      <c r="AD312" s="66"/>
      <c r="AE312" s="66"/>
      <c r="AF312" s="66"/>
      <c r="AG312" s="72"/>
      <c r="AH312" s="72"/>
      <c r="AI312" s="66"/>
      <c r="AJ312" s="72"/>
      <c r="AK312" s="67"/>
      <c r="AL312" s="67"/>
    </row>
    <row r="313" spans="1:38" ht="15.75" hidden="1" customHeight="1">
      <c r="A313" s="64"/>
      <c r="B313" s="65"/>
      <c r="C313" s="61"/>
      <c r="D313" s="66"/>
      <c r="E313" s="66"/>
      <c r="F313" s="66"/>
      <c r="G313" s="66"/>
      <c r="H313" s="66"/>
      <c r="I313" s="66"/>
      <c r="J313" s="66"/>
      <c r="K313" s="66"/>
      <c r="L313" s="66"/>
      <c r="M313" s="66"/>
      <c r="N313" s="66"/>
      <c r="O313" s="66"/>
      <c r="P313" s="69"/>
      <c r="Q313" s="69"/>
      <c r="R313" s="66"/>
      <c r="S313" s="66"/>
      <c r="T313" s="66"/>
      <c r="U313" s="66"/>
      <c r="V313" s="66"/>
      <c r="W313" s="66"/>
      <c r="X313" s="66"/>
      <c r="Y313" s="277"/>
      <c r="Z313" s="71"/>
      <c r="AA313" s="66"/>
      <c r="AB313" s="71"/>
      <c r="AC313" s="66"/>
      <c r="AD313" s="66"/>
      <c r="AE313" s="66"/>
      <c r="AF313" s="66"/>
      <c r="AG313" s="72"/>
      <c r="AH313" s="72"/>
      <c r="AI313" s="66"/>
      <c r="AJ313" s="72"/>
      <c r="AK313" s="67"/>
      <c r="AL313" s="67"/>
    </row>
    <row r="314" spans="1:38" ht="15.75" hidden="1" customHeight="1">
      <c r="A314" s="64"/>
      <c r="B314" s="65"/>
      <c r="C314" s="61"/>
      <c r="D314" s="66"/>
      <c r="E314" s="66"/>
      <c r="F314" s="66"/>
      <c r="G314" s="66"/>
      <c r="H314" s="66"/>
      <c r="I314" s="66"/>
      <c r="J314" s="66"/>
      <c r="K314" s="66"/>
      <c r="L314" s="66"/>
      <c r="M314" s="66"/>
      <c r="N314" s="66"/>
      <c r="O314" s="66"/>
      <c r="P314" s="69"/>
      <c r="Q314" s="69"/>
      <c r="R314" s="66"/>
      <c r="S314" s="66"/>
      <c r="T314" s="66"/>
      <c r="U314" s="66"/>
      <c r="V314" s="66"/>
      <c r="W314" s="66"/>
      <c r="X314" s="66"/>
      <c r="Y314" s="277"/>
      <c r="Z314" s="71"/>
      <c r="AA314" s="66"/>
      <c r="AB314" s="71"/>
      <c r="AC314" s="66"/>
      <c r="AD314" s="66"/>
      <c r="AE314" s="66"/>
      <c r="AF314" s="66"/>
      <c r="AG314" s="72"/>
      <c r="AH314" s="72"/>
      <c r="AI314" s="66"/>
      <c r="AJ314" s="72"/>
      <c r="AK314" s="67"/>
      <c r="AL314" s="67"/>
    </row>
    <row r="315" spans="1:38" ht="15.75" hidden="1" customHeight="1">
      <c r="A315" s="64"/>
      <c r="B315" s="65"/>
      <c r="C315" s="61"/>
      <c r="D315" s="66"/>
      <c r="E315" s="66"/>
      <c r="F315" s="66"/>
      <c r="G315" s="66"/>
      <c r="H315" s="66"/>
      <c r="I315" s="66"/>
      <c r="J315" s="66"/>
      <c r="K315" s="66"/>
      <c r="L315" s="66"/>
      <c r="M315" s="66"/>
      <c r="N315" s="66"/>
      <c r="O315" s="66"/>
      <c r="P315" s="69"/>
      <c r="Q315" s="69"/>
      <c r="R315" s="66"/>
      <c r="S315" s="66"/>
      <c r="T315" s="66"/>
      <c r="U315" s="66"/>
      <c r="V315" s="66"/>
      <c r="W315" s="66"/>
      <c r="X315" s="66"/>
      <c r="Y315" s="277"/>
      <c r="Z315" s="71"/>
      <c r="AA315" s="66"/>
      <c r="AB315" s="71"/>
      <c r="AC315" s="66"/>
      <c r="AD315" s="66"/>
      <c r="AE315" s="66"/>
      <c r="AF315" s="66"/>
      <c r="AG315" s="72"/>
      <c r="AH315" s="72"/>
      <c r="AI315" s="66"/>
      <c r="AJ315" s="72"/>
      <c r="AK315" s="67"/>
      <c r="AL315" s="67"/>
    </row>
    <row r="316" spans="1:38" ht="15.75" hidden="1" customHeight="1">
      <c r="A316" s="64"/>
      <c r="B316" s="65"/>
      <c r="C316" s="61"/>
      <c r="D316" s="66"/>
      <c r="E316" s="66"/>
      <c r="F316" s="66"/>
      <c r="G316" s="66"/>
      <c r="H316" s="66"/>
      <c r="I316" s="66"/>
      <c r="J316" s="66"/>
      <c r="K316" s="66"/>
      <c r="L316" s="66"/>
      <c r="M316" s="66"/>
      <c r="N316" s="66"/>
      <c r="O316" s="66"/>
      <c r="P316" s="69"/>
      <c r="Q316" s="69"/>
      <c r="R316" s="66"/>
      <c r="S316" s="66"/>
      <c r="T316" s="66"/>
      <c r="U316" s="66"/>
      <c r="V316" s="66"/>
      <c r="W316" s="66"/>
      <c r="X316" s="66"/>
      <c r="Y316" s="277"/>
      <c r="Z316" s="71"/>
      <c r="AA316" s="66"/>
      <c r="AB316" s="71"/>
      <c r="AC316" s="66"/>
      <c r="AD316" s="66"/>
      <c r="AE316" s="66"/>
      <c r="AF316" s="66"/>
      <c r="AG316" s="72"/>
      <c r="AH316" s="72"/>
      <c r="AI316" s="66"/>
      <c r="AJ316" s="72"/>
      <c r="AK316" s="67"/>
      <c r="AL316" s="67"/>
    </row>
    <row r="317" spans="1:38" ht="15.75" hidden="1" customHeight="1">
      <c r="A317" s="64"/>
      <c r="B317" s="65"/>
      <c r="C317" s="61"/>
      <c r="D317" s="66"/>
      <c r="E317" s="66"/>
      <c r="F317" s="66"/>
      <c r="G317" s="66"/>
      <c r="H317" s="66"/>
      <c r="I317" s="66"/>
      <c r="J317" s="66"/>
      <c r="K317" s="66"/>
      <c r="L317" s="66"/>
      <c r="M317" s="66"/>
      <c r="N317" s="66"/>
      <c r="O317" s="66"/>
      <c r="P317" s="69"/>
      <c r="Q317" s="69"/>
      <c r="R317" s="66"/>
      <c r="S317" s="66"/>
      <c r="T317" s="66"/>
      <c r="U317" s="66"/>
      <c r="V317" s="66"/>
      <c r="W317" s="66"/>
      <c r="X317" s="66"/>
      <c r="Y317" s="277"/>
      <c r="Z317" s="71"/>
      <c r="AA317" s="66"/>
      <c r="AB317" s="71"/>
      <c r="AC317" s="66"/>
      <c r="AD317" s="66"/>
      <c r="AE317" s="66"/>
      <c r="AF317" s="66"/>
      <c r="AG317" s="72"/>
      <c r="AH317" s="72"/>
      <c r="AI317" s="66"/>
      <c r="AJ317" s="72"/>
      <c r="AK317" s="67"/>
      <c r="AL317" s="67"/>
    </row>
    <row r="318" spans="1:38" ht="15.75" hidden="1" customHeight="1">
      <c r="A318" s="64"/>
      <c r="B318" s="65"/>
      <c r="C318" s="61"/>
      <c r="D318" s="66"/>
      <c r="E318" s="66"/>
      <c r="F318" s="66"/>
      <c r="G318" s="66"/>
      <c r="H318" s="66"/>
      <c r="I318" s="66"/>
      <c r="J318" s="66"/>
      <c r="K318" s="66"/>
      <c r="L318" s="66"/>
      <c r="M318" s="66"/>
      <c r="N318" s="66"/>
      <c r="O318" s="66"/>
      <c r="P318" s="69"/>
      <c r="Q318" s="69"/>
      <c r="R318" s="66"/>
      <c r="S318" s="66"/>
      <c r="T318" s="66"/>
      <c r="U318" s="66"/>
      <c r="V318" s="66"/>
      <c r="W318" s="66"/>
      <c r="X318" s="66"/>
      <c r="Y318" s="277"/>
      <c r="Z318" s="71"/>
      <c r="AA318" s="66"/>
      <c r="AB318" s="71"/>
      <c r="AC318" s="66"/>
      <c r="AD318" s="66"/>
      <c r="AE318" s="66"/>
      <c r="AF318" s="66"/>
      <c r="AG318" s="72"/>
      <c r="AH318" s="72"/>
      <c r="AI318" s="66"/>
      <c r="AJ318" s="72"/>
      <c r="AK318" s="67"/>
      <c r="AL318" s="67"/>
    </row>
    <row r="319" spans="1:38" ht="15.75" hidden="1" customHeight="1">
      <c r="A319" s="64"/>
      <c r="B319" s="65"/>
      <c r="C319" s="61"/>
      <c r="D319" s="66"/>
      <c r="E319" s="66"/>
      <c r="F319" s="66"/>
      <c r="G319" s="66"/>
      <c r="H319" s="66"/>
      <c r="I319" s="66"/>
      <c r="J319" s="66"/>
      <c r="K319" s="66"/>
      <c r="L319" s="66"/>
      <c r="M319" s="66"/>
      <c r="N319" s="66"/>
      <c r="O319" s="66"/>
      <c r="P319" s="69"/>
      <c r="Q319" s="69"/>
      <c r="R319" s="66"/>
      <c r="S319" s="66"/>
      <c r="T319" s="66"/>
      <c r="U319" s="66"/>
      <c r="V319" s="66"/>
      <c r="W319" s="66"/>
      <c r="X319" s="66"/>
      <c r="Y319" s="277"/>
      <c r="Z319" s="71"/>
      <c r="AA319" s="66"/>
      <c r="AB319" s="71"/>
      <c r="AC319" s="66"/>
      <c r="AD319" s="66"/>
      <c r="AE319" s="66"/>
      <c r="AF319" s="66"/>
      <c r="AG319" s="72"/>
      <c r="AH319" s="72"/>
      <c r="AI319" s="66"/>
      <c r="AJ319" s="72"/>
      <c r="AK319" s="67"/>
      <c r="AL319" s="67"/>
    </row>
    <row r="320" spans="1:38" ht="15.75" hidden="1" customHeight="1">
      <c r="A320" s="64"/>
      <c r="B320" s="65"/>
      <c r="C320" s="61"/>
      <c r="D320" s="66"/>
      <c r="E320" s="66"/>
      <c r="F320" s="66"/>
      <c r="G320" s="66"/>
      <c r="H320" s="66"/>
      <c r="I320" s="66"/>
      <c r="J320" s="66"/>
      <c r="K320" s="66"/>
      <c r="L320" s="66"/>
      <c r="M320" s="66"/>
      <c r="N320" s="66"/>
      <c r="O320" s="66"/>
      <c r="P320" s="69"/>
      <c r="Q320" s="69"/>
      <c r="R320" s="66"/>
      <c r="S320" s="66"/>
      <c r="T320" s="66"/>
      <c r="U320" s="66"/>
      <c r="V320" s="66"/>
      <c r="W320" s="66"/>
      <c r="X320" s="66"/>
      <c r="Y320" s="277"/>
      <c r="Z320" s="71"/>
      <c r="AA320" s="66"/>
      <c r="AB320" s="71"/>
      <c r="AC320" s="66"/>
      <c r="AD320" s="66"/>
      <c r="AE320" s="66"/>
      <c r="AF320" s="66"/>
      <c r="AG320" s="72"/>
      <c r="AH320" s="72"/>
      <c r="AI320" s="66"/>
      <c r="AJ320" s="72"/>
      <c r="AK320" s="67"/>
      <c r="AL320" s="67"/>
    </row>
    <row r="321" spans="1:38" ht="15.75" hidden="1" customHeight="1">
      <c r="A321" s="64"/>
      <c r="B321" s="65"/>
      <c r="C321" s="61"/>
      <c r="D321" s="66"/>
      <c r="E321" s="66"/>
      <c r="F321" s="66"/>
      <c r="G321" s="66"/>
      <c r="H321" s="66"/>
      <c r="I321" s="66"/>
      <c r="J321" s="66"/>
      <c r="K321" s="66"/>
      <c r="L321" s="66"/>
      <c r="M321" s="66"/>
      <c r="N321" s="66"/>
      <c r="O321" s="66"/>
      <c r="P321" s="69"/>
      <c r="Q321" s="69"/>
      <c r="R321" s="66"/>
      <c r="S321" s="66"/>
      <c r="T321" s="66"/>
      <c r="U321" s="66"/>
      <c r="V321" s="66"/>
      <c r="W321" s="66"/>
      <c r="X321" s="66"/>
      <c r="Y321" s="277"/>
      <c r="Z321" s="71"/>
      <c r="AA321" s="66"/>
      <c r="AB321" s="71"/>
      <c r="AC321" s="66"/>
      <c r="AD321" s="66"/>
      <c r="AE321" s="66"/>
      <c r="AF321" s="66"/>
      <c r="AG321" s="72"/>
      <c r="AH321" s="72"/>
      <c r="AI321" s="66"/>
      <c r="AJ321" s="72"/>
      <c r="AK321" s="67"/>
      <c r="AL321" s="67"/>
    </row>
    <row r="322" spans="1:38" ht="15.75" hidden="1" customHeight="1">
      <c r="A322" s="64"/>
      <c r="B322" s="65"/>
      <c r="C322" s="61"/>
      <c r="D322" s="66"/>
      <c r="E322" s="66"/>
      <c r="F322" s="66"/>
      <c r="G322" s="66"/>
      <c r="H322" s="66"/>
      <c r="I322" s="66"/>
      <c r="J322" s="66"/>
      <c r="K322" s="66"/>
      <c r="L322" s="66"/>
      <c r="M322" s="66"/>
      <c r="N322" s="66"/>
      <c r="O322" s="66"/>
      <c r="P322" s="69"/>
      <c r="Q322" s="69"/>
      <c r="R322" s="66"/>
      <c r="S322" s="66"/>
      <c r="T322" s="66"/>
      <c r="U322" s="66"/>
      <c r="V322" s="66"/>
      <c r="W322" s="66"/>
      <c r="X322" s="66"/>
      <c r="Y322" s="277"/>
      <c r="Z322" s="71"/>
      <c r="AA322" s="66"/>
      <c r="AB322" s="71"/>
      <c r="AC322" s="66"/>
      <c r="AD322" s="66"/>
      <c r="AE322" s="66"/>
      <c r="AF322" s="66"/>
      <c r="AG322" s="72"/>
      <c r="AH322" s="72"/>
      <c r="AI322" s="66"/>
      <c r="AJ322" s="72"/>
      <c r="AK322" s="67"/>
      <c r="AL322" s="67"/>
    </row>
    <row r="323" spans="1:38" ht="15.75" hidden="1" customHeight="1">
      <c r="A323" s="64"/>
      <c r="B323" s="65"/>
      <c r="C323" s="61"/>
      <c r="D323" s="66"/>
      <c r="E323" s="66"/>
      <c r="F323" s="66"/>
      <c r="G323" s="66"/>
      <c r="H323" s="66"/>
      <c r="I323" s="66"/>
      <c r="J323" s="66"/>
      <c r="K323" s="66"/>
      <c r="L323" s="66"/>
      <c r="M323" s="66"/>
      <c r="N323" s="66"/>
      <c r="O323" s="66"/>
      <c r="P323" s="69"/>
      <c r="Q323" s="69"/>
      <c r="R323" s="66"/>
      <c r="S323" s="66"/>
      <c r="T323" s="66"/>
      <c r="U323" s="66"/>
      <c r="V323" s="66"/>
      <c r="W323" s="66"/>
      <c r="X323" s="66"/>
      <c r="Y323" s="277"/>
      <c r="Z323" s="71"/>
      <c r="AA323" s="66"/>
      <c r="AB323" s="71"/>
      <c r="AC323" s="66"/>
      <c r="AD323" s="66"/>
      <c r="AE323" s="66"/>
      <c r="AF323" s="66"/>
      <c r="AG323" s="72"/>
      <c r="AH323" s="72"/>
      <c r="AI323" s="66"/>
      <c r="AJ323" s="72"/>
      <c r="AK323" s="67"/>
      <c r="AL323" s="67"/>
    </row>
    <row r="324" spans="1:38" ht="15.75" hidden="1" customHeight="1">
      <c r="A324" s="64"/>
      <c r="B324" s="65"/>
      <c r="C324" s="61"/>
      <c r="D324" s="66"/>
      <c r="E324" s="66"/>
      <c r="F324" s="66"/>
      <c r="G324" s="66"/>
      <c r="H324" s="66"/>
      <c r="I324" s="66"/>
      <c r="J324" s="66"/>
      <c r="K324" s="66"/>
      <c r="L324" s="66"/>
      <c r="M324" s="66"/>
      <c r="N324" s="66"/>
      <c r="O324" s="66"/>
      <c r="P324" s="69"/>
      <c r="Q324" s="69"/>
      <c r="R324" s="66"/>
      <c r="S324" s="66"/>
      <c r="T324" s="66"/>
      <c r="U324" s="66"/>
      <c r="V324" s="66"/>
      <c r="W324" s="66"/>
      <c r="X324" s="66"/>
      <c r="Y324" s="277"/>
      <c r="Z324" s="71"/>
      <c r="AA324" s="66"/>
      <c r="AB324" s="71"/>
      <c r="AC324" s="66"/>
      <c r="AD324" s="66"/>
      <c r="AE324" s="66"/>
      <c r="AF324" s="66"/>
      <c r="AG324" s="72"/>
      <c r="AH324" s="72"/>
      <c r="AI324" s="66"/>
      <c r="AJ324" s="72"/>
      <c r="AK324" s="67"/>
      <c r="AL324" s="67"/>
    </row>
    <row r="325" spans="1:38" ht="15.75" hidden="1" customHeight="1">
      <c r="A325" s="64"/>
      <c r="B325" s="65"/>
      <c r="C325" s="61"/>
      <c r="D325" s="66"/>
      <c r="E325" s="66"/>
      <c r="F325" s="66"/>
      <c r="G325" s="66"/>
      <c r="H325" s="66"/>
      <c r="I325" s="66"/>
      <c r="J325" s="66"/>
      <c r="K325" s="66"/>
      <c r="L325" s="66"/>
      <c r="M325" s="66"/>
      <c r="N325" s="66"/>
      <c r="O325" s="66"/>
      <c r="P325" s="69"/>
      <c r="Q325" s="69"/>
      <c r="R325" s="66"/>
      <c r="S325" s="66"/>
      <c r="T325" s="66"/>
      <c r="U325" s="66"/>
      <c r="V325" s="66"/>
      <c r="W325" s="66"/>
      <c r="X325" s="66"/>
      <c r="Y325" s="277"/>
      <c r="Z325" s="71"/>
      <c r="AA325" s="66"/>
      <c r="AB325" s="71"/>
      <c r="AC325" s="66"/>
      <c r="AD325" s="66"/>
      <c r="AE325" s="66"/>
      <c r="AF325" s="66"/>
      <c r="AG325" s="72"/>
      <c r="AH325" s="72"/>
      <c r="AI325" s="66"/>
      <c r="AJ325" s="72"/>
      <c r="AK325" s="67"/>
      <c r="AL325" s="67"/>
    </row>
    <row r="326" spans="1:38" ht="15.75" hidden="1" customHeight="1">
      <c r="A326" s="64"/>
      <c r="B326" s="65"/>
      <c r="C326" s="61"/>
      <c r="D326" s="66"/>
      <c r="E326" s="66"/>
      <c r="F326" s="66"/>
      <c r="G326" s="66"/>
      <c r="H326" s="66"/>
      <c r="I326" s="66"/>
      <c r="J326" s="66"/>
      <c r="K326" s="66"/>
      <c r="L326" s="66"/>
      <c r="M326" s="66"/>
      <c r="N326" s="66"/>
      <c r="O326" s="66"/>
      <c r="P326" s="69"/>
      <c r="Q326" s="69"/>
      <c r="R326" s="66"/>
      <c r="S326" s="66"/>
      <c r="T326" s="66"/>
      <c r="U326" s="66"/>
      <c r="V326" s="66"/>
      <c r="W326" s="66"/>
      <c r="X326" s="66"/>
      <c r="Y326" s="277"/>
      <c r="Z326" s="71"/>
      <c r="AA326" s="66"/>
      <c r="AB326" s="71"/>
      <c r="AC326" s="66"/>
      <c r="AD326" s="66"/>
      <c r="AE326" s="66"/>
      <c r="AF326" s="66"/>
      <c r="AG326" s="72"/>
      <c r="AH326" s="72"/>
      <c r="AI326" s="66"/>
      <c r="AJ326" s="72"/>
      <c r="AK326" s="67"/>
      <c r="AL326" s="67"/>
    </row>
    <row r="327" spans="1:38" ht="15.75" hidden="1" customHeight="1">
      <c r="A327" s="64"/>
      <c r="B327" s="65"/>
      <c r="C327" s="61"/>
      <c r="D327" s="66"/>
      <c r="E327" s="66"/>
      <c r="F327" s="66"/>
      <c r="G327" s="66"/>
      <c r="H327" s="66"/>
      <c r="I327" s="66"/>
      <c r="J327" s="66"/>
      <c r="K327" s="66"/>
      <c r="L327" s="66"/>
      <c r="M327" s="66"/>
      <c r="N327" s="66"/>
      <c r="O327" s="66"/>
      <c r="P327" s="69"/>
      <c r="Q327" s="69"/>
      <c r="R327" s="66"/>
      <c r="S327" s="66"/>
      <c r="T327" s="66"/>
      <c r="U327" s="66"/>
      <c r="V327" s="66"/>
      <c r="W327" s="66"/>
      <c r="X327" s="66"/>
      <c r="Y327" s="277"/>
      <c r="Z327" s="71"/>
      <c r="AA327" s="66"/>
      <c r="AB327" s="71"/>
      <c r="AC327" s="66"/>
      <c r="AD327" s="66"/>
      <c r="AE327" s="66"/>
      <c r="AF327" s="66"/>
      <c r="AG327" s="72"/>
      <c r="AH327" s="72"/>
      <c r="AI327" s="66"/>
      <c r="AJ327" s="72"/>
      <c r="AK327" s="67"/>
      <c r="AL327" s="67"/>
    </row>
    <row r="328" spans="1:38" ht="15.75" hidden="1" customHeight="1">
      <c r="A328" s="64"/>
      <c r="B328" s="65"/>
      <c r="C328" s="61"/>
      <c r="D328" s="66"/>
      <c r="E328" s="66"/>
      <c r="F328" s="66"/>
      <c r="G328" s="66"/>
      <c r="H328" s="66"/>
      <c r="I328" s="66"/>
      <c r="J328" s="66"/>
      <c r="K328" s="66"/>
      <c r="L328" s="66"/>
      <c r="M328" s="66"/>
      <c r="N328" s="66"/>
      <c r="O328" s="66"/>
      <c r="P328" s="69"/>
      <c r="Q328" s="69"/>
      <c r="R328" s="66"/>
      <c r="S328" s="66"/>
      <c r="T328" s="66"/>
      <c r="U328" s="66"/>
      <c r="V328" s="66"/>
      <c r="W328" s="66"/>
      <c r="X328" s="66"/>
      <c r="Y328" s="277"/>
      <c r="Z328" s="71"/>
      <c r="AA328" s="66"/>
      <c r="AB328" s="71"/>
      <c r="AC328" s="66"/>
      <c r="AD328" s="66"/>
      <c r="AE328" s="66"/>
      <c r="AF328" s="66"/>
      <c r="AG328" s="72"/>
      <c r="AH328" s="72"/>
      <c r="AI328" s="66"/>
      <c r="AJ328" s="72"/>
      <c r="AK328" s="67"/>
      <c r="AL328" s="67"/>
    </row>
    <row r="329" spans="1:38" ht="15.75" hidden="1" customHeight="1">
      <c r="A329" s="64"/>
      <c r="B329" s="65"/>
      <c r="C329" s="61"/>
      <c r="D329" s="66"/>
      <c r="E329" s="66"/>
      <c r="F329" s="66"/>
      <c r="G329" s="66"/>
      <c r="H329" s="66"/>
      <c r="I329" s="66"/>
      <c r="J329" s="66"/>
      <c r="K329" s="66"/>
      <c r="L329" s="66"/>
      <c r="M329" s="66"/>
      <c r="N329" s="66"/>
      <c r="O329" s="66"/>
      <c r="P329" s="69"/>
      <c r="Q329" s="69"/>
      <c r="R329" s="66"/>
      <c r="S329" s="66"/>
      <c r="T329" s="66"/>
      <c r="U329" s="66"/>
      <c r="V329" s="66"/>
      <c r="W329" s="66"/>
      <c r="X329" s="66"/>
      <c r="Y329" s="277"/>
      <c r="Z329" s="71"/>
      <c r="AA329" s="66"/>
      <c r="AB329" s="71"/>
      <c r="AC329" s="66"/>
      <c r="AD329" s="66"/>
      <c r="AE329" s="66"/>
      <c r="AF329" s="66"/>
      <c r="AG329" s="72"/>
      <c r="AH329" s="72"/>
      <c r="AI329" s="66"/>
      <c r="AJ329" s="72"/>
      <c r="AK329" s="67"/>
      <c r="AL329" s="67"/>
    </row>
    <row r="330" spans="1:38" ht="15.75" hidden="1" customHeight="1">
      <c r="A330" s="64"/>
      <c r="B330" s="65"/>
      <c r="C330" s="61"/>
      <c r="D330" s="66"/>
      <c r="E330" s="66"/>
      <c r="F330" s="66"/>
      <c r="G330" s="66"/>
      <c r="H330" s="66"/>
      <c r="I330" s="66"/>
      <c r="J330" s="66"/>
      <c r="K330" s="66"/>
      <c r="L330" s="66"/>
      <c r="M330" s="66"/>
      <c r="N330" s="66"/>
      <c r="O330" s="66"/>
      <c r="P330" s="69"/>
      <c r="Q330" s="69"/>
      <c r="R330" s="66"/>
      <c r="S330" s="66"/>
      <c r="T330" s="66"/>
      <c r="U330" s="66"/>
      <c r="V330" s="66"/>
      <c r="W330" s="66"/>
      <c r="X330" s="66"/>
      <c r="Y330" s="277"/>
      <c r="Z330" s="71"/>
      <c r="AA330" s="66"/>
      <c r="AB330" s="71"/>
      <c r="AC330" s="66"/>
      <c r="AD330" s="66"/>
      <c r="AE330" s="66"/>
      <c r="AF330" s="66"/>
      <c r="AG330" s="72"/>
      <c r="AH330" s="72"/>
      <c r="AI330" s="66"/>
      <c r="AJ330" s="72"/>
      <c r="AK330" s="67"/>
      <c r="AL330" s="67"/>
    </row>
    <row r="331" spans="1:38" ht="15.75" hidden="1" customHeight="1">
      <c r="A331" s="64"/>
      <c r="B331" s="65"/>
      <c r="C331" s="61"/>
      <c r="D331" s="66"/>
      <c r="E331" s="66"/>
      <c r="F331" s="66"/>
      <c r="G331" s="66"/>
      <c r="H331" s="66"/>
      <c r="I331" s="66"/>
      <c r="J331" s="66"/>
      <c r="K331" s="66"/>
      <c r="L331" s="66"/>
      <c r="M331" s="66"/>
      <c r="N331" s="66"/>
      <c r="O331" s="66"/>
      <c r="P331" s="69"/>
      <c r="Q331" s="69"/>
      <c r="R331" s="66"/>
      <c r="S331" s="66"/>
      <c r="T331" s="66"/>
      <c r="U331" s="66"/>
      <c r="V331" s="66"/>
      <c r="W331" s="66"/>
      <c r="X331" s="66"/>
      <c r="Y331" s="277"/>
      <c r="Z331" s="71"/>
      <c r="AA331" s="66"/>
      <c r="AB331" s="71"/>
      <c r="AC331" s="66"/>
      <c r="AD331" s="66"/>
      <c r="AE331" s="66"/>
      <c r="AF331" s="66"/>
      <c r="AG331" s="72"/>
      <c r="AH331" s="72"/>
      <c r="AI331" s="66"/>
      <c r="AJ331" s="72"/>
      <c r="AK331" s="67"/>
      <c r="AL331" s="67"/>
    </row>
    <row r="332" spans="1:38" ht="15.75" hidden="1" customHeight="1">
      <c r="A332" s="64"/>
      <c r="B332" s="65"/>
      <c r="C332" s="61"/>
      <c r="D332" s="66"/>
      <c r="E332" s="66"/>
      <c r="F332" s="66"/>
      <c r="G332" s="66"/>
      <c r="H332" s="66"/>
      <c r="I332" s="66"/>
      <c r="J332" s="66"/>
      <c r="K332" s="66"/>
      <c r="L332" s="66"/>
      <c r="M332" s="66"/>
      <c r="N332" s="66"/>
      <c r="O332" s="66"/>
      <c r="P332" s="69"/>
      <c r="Q332" s="69"/>
      <c r="R332" s="66"/>
      <c r="S332" s="66"/>
      <c r="T332" s="66"/>
      <c r="U332" s="66"/>
      <c r="V332" s="66"/>
      <c r="W332" s="66"/>
      <c r="X332" s="66"/>
      <c r="Y332" s="277"/>
      <c r="Z332" s="71"/>
      <c r="AA332" s="66"/>
      <c r="AB332" s="71"/>
      <c r="AC332" s="66"/>
      <c r="AD332" s="66"/>
      <c r="AE332" s="66"/>
      <c r="AF332" s="66"/>
      <c r="AG332" s="72"/>
      <c r="AH332" s="72"/>
      <c r="AI332" s="66"/>
      <c r="AJ332" s="72"/>
      <c r="AK332" s="67"/>
      <c r="AL332" s="67"/>
    </row>
    <row r="333" spans="1:38" ht="15.75" hidden="1" customHeight="1">
      <c r="A333" s="64"/>
      <c r="B333" s="65"/>
      <c r="C333" s="61"/>
      <c r="D333" s="66"/>
      <c r="E333" s="66"/>
      <c r="F333" s="66"/>
      <c r="G333" s="66"/>
      <c r="H333" s="66"/>
      <c r="I333" s="66"/>
      <c r="J333" s="66"/>
      <c r="K333" s="66"/>
      <c r="L333" s="66"/>
      <c r="M333" s="66"/>
      <c r="N333" s="66"/>
      <c r="O333" s="66"/>
      <c r="P333" s="69"/>
      <c r="Q333" s="69"/>
      <c r="R333" s="66"/>
      <c r="S333" s="66"/>
      <c r="T333" s="66"/>
      <c r="U333" s="66"/>
      <c r="V333" s="66"/>
      <c r="W333" s="66"/>
      <c r="X333" s="66"/>
      <c r="Y333" s="277"/>
      <c r="Z333" s="71"/>
      <c r="AA333" s="66"/>
      <c r="AB333" s="71"/>
      <c r="AC333" s="66"/>
      <c r="AD333" s="66"/>
      <c r="AE333" s="66"/>
      <c r="AF333" s="66"/>
      <c r="AG333" s="72"/>
      <c r="AH333" s="72"/>
      <c r="AI333" s="66"/>
      <c r="AJ333" s="72"/>
      <c r="AK333" s="67"/>
      <c r="AL333" s="67"/>
    </row>
    <row r="334" spans="1:38" ht="15.75" hidden="1" customHeight="1">
      <c r="A334" s="116"/>
      <c r="B334" s="75"/>
      <c r="D334" s="66"/>
      <c r="E334" s="66"/>
      <c r="F334" s="66"/>
      <c r="G334" s="66"/>
      <c r="H334" s="66"/>
      <c r="I334" s="66"/>
      <c r="J334" s="66"/>
      <c r="K334" s="66"/>
      <c r="L334" s="66"/>
      <c r="M334" s="66"/>
      <c r="N334" s="66"/>
      <c r="O334" s="66"/>
      <c r="P334" s="69"/>
      <c r="Q334" s="69"/>
      <c r="R334" s="66"/>
      <c r="S334" s="66"/>
      <c r="T334" s="66"/>
      <c r="U334" s="66"/>
      <c r="V334" s="66"/>
      <c r="W334" s="66"/>
      <c r="X334" s="66"/>
      <c r="Y334" s="277"/>
      <c r="Z334" s="71"/>
      <c r="AA334" s="66"/>
      <c r="AB334" s="71"/>
      <c r="AC334" s="66"/>
      <c r="AD334" s="66"/>
      <c r="AE334" s="66"/>
      <c r="AF334" s="66"/>
      <c r="AG334" s="72"/>
      <c r="AH334" s="72"/>
      <c r="AI334" s="66"/>
      <c r="AJ334" s="72"/>
      <c r="AK334" s="67"/>
      <c r="AL334" s="67"/>
    </row>
    <row r="335" spans="1:38" ht="15.75" hidden="1" customHeight="1">
      <c r="A335" s="116"/>
      <c r="B335" s="75"/>
      <c r="D335" s="66"/>
      <c r="E335" s="66"/>
      <c r="F335" s="66"/>
      <c r="G335" s="66"/>
      <c r="H335" s="66"/>
      <c r="I335" s="66"/>
      <c r="J335" s="66"/>
      <c r="K335" s="66"/>
      <c r="L335" s="66"/>
      <c r="M335" s="66"/>
      <c r="N335" s="66"/>
      <c r="O335" s="66"/>
      <c r="P335" s="69"/>
      <c r="Q335" s="69"/>
      <c r="R335" s="66"/>
      <c r="S335" s="66"/>
      <c r="T335" s="66"/>
      <c r="U335" s="66"/>
      <c r="V335" s="66"/>
      <c r="W335" s="66"/>
      <c r="X335" s="66"/>
      <c r="Y335" s="277"/>
      <c r="Z335" s="71"/>
      <c r="AA335" s="66"/>
      <c r="AB335" s="71"/>
      <c r="AC335" s="66"/>
      <c r="AD335" s="66"/>
      <c r="AE335" s="66"/>
      <c r="AF335" s="66"/>
      <c r="AG335" s="72"/>
      <c r="AH335" s="72"/>
      <c r="AI335" s="66"/>
      <c r="AJ335" s="72"/>
      <c r="AK335" s="67"/>
      <c r="AL335" s="67"/>
    </row>
    <row r="336" spans="1:38" ht="15.75" hidden="1" customHeight="1">
      <c r="A336" s="116"/>
      <c r="B336" s="75"/>
      <c r="D336" s="66"/>
      <c r="E336" s="66"/>
      <c r="F336" s="66"/>
      <c r="G336" s="66"/>
      <c r="H336" s="66"/>
      <c r="I336" s="66"/>
      <c r="J336" s="66"/>
      <c r="K336" s="66"/>
      <c r="L336" s="66"/>
      <c r="M336" s="66"/>
      <c r="N336" s="66"/>
      <c r="O336" s="66"/>
      <c r="P336" s="69"/>
      <c r="Q336" s="69"/>
      <c r="R336" s="66"/>
      <c r="S336" s="66"/>
      <c r="T336" s="66"/>
      <c r="U336" s="66"/>
      <c r="V336" s="66"/>
      <c r="W336" s="66"/>
      <c r="X336" s="66"/>
      <c r="Y336" s="277"/>
      <c r="Z336" s="71"/>
      <c r="AA336" s="66"/>
      <c r="AB336" s="71"/>
      <c r="AC336" s="66"/>
      <c r="AD336" s="66"/>
      <c r="AE336" s="66"/>
      <c r="AF336" s="66"/>
      <c r="AG336" s="72"/>
      <c r="AH336" s="72"/>
      <c r="AI336" s="66"/>
      <c r="AJ336" s="72"/>
      <c r="AK336" s="67"/>
      <c r="AL336" s="67"/>
    </row>
    <row r="337" spans="1:38" ht="15.75" hidden="1" customHeight="1">
      <c r="A337" s="116"/>
      <c r="B337" s="75"/>
      <c r="D337" s="66"/>
      <c r="E337" s="66"/>
      <c r="F337" s="66"/>
      <c r="G337" s="66"/>
      <c r="H337" s="66"/>
      <c r="I337" s="66"/>
      <c r="J337" s="66"/>
      <c r="K337" s="66"/>
      <c r="L337" s="66"/>
      <c r="M337" s="66"/>
      <c r="N337" s="66"/>
      <c r="O337" s="66"/>
      <c r="P337" s="69"/>
      <c r="Q337" s="69"/>
      <c r="R337" s="66"/>
      <c r="S337" s="66"/>
      <c r="T337" s="66"/>
      <c r="U337" s="66"/>
      <c r="V337" s="66"/>
      <c r="W337" s="66"/>
      <c r="X337" s="66"/>
      <c r="Y337" s="277"/>
      <c r="Z337" s="71"/>
      <c r="AA337" s="66"/>
      <c r="AB337" s="71"/>
      <c r="AC337" s="66"/>
      <c r="AD337" s="66"/>
      <c r="AE337" s="66"/>
      <c r="AF337" s="66"/>
      <c r="AG337" s="72"/>
      <c r="AH337" s="72"/>
      <c r="AI337" s="66"/>
      <c r="AJ337" s="72"/>
      <c r="AK337" s="67"/>
      <c r="AL337" s="67"/>
    </row>
    <row r="338" spans="1:38" ht="15.75" hidden="1" customHeight="1">
      <c r="A338" s="116"/>
      <c r="B338" s="75"/>
      <c r="D338" s="66"/>
      <c r="E338" s="66"/>
      <c r="F338" s="66"/>
      <c r="G338" s="66"/>
      <c r="H338" s="66"/>
      <c r="I338" s="66"/>
      <c r="J338" s="66"/>
      <c r="K338" s="66"/>
      <c r="L338" s="66"/>
      <c r="M338" s="66"/>
      <c r="N338" s="66"/>
      <c r="O338" s="66"/>
      <c r="P338" s="69"/>
      <c r="Q338" s="69"/>
      <c r="R338" s="66"/>
      <c r="S338" s="66"/>
      <c r="T338" s="66"/>
      <c r="U338" s="66"/>
      <c r="V338" s="66"/>
      <c r="W338" s="66"/>
      <c r="X338" s="66"/>
      <c r="Y338" s="277"/>
      <c r="Z338" s="71"/>
      <c r="AA338" s="66"/>
      <c r="AB338" s="71"/>
      <c r="AC338" s="66"/>
      <c r="AD338" s="66"/>
      <c r="AE338" s="66"/>
      <c r="AF338" s="66"/>
      <c r="AG338" s="72"/>
      <c r="AH338" s="72"/>
      <c r="AI338" s="66"/>
      <c r="AJ338" s="72"/>
      <c r="AK338" s="67"/>
      <c r="AL338" s="67"/>
    </row>
    <row r="339" spans="1:38" ht="15.75" hidden="1" customHeight="1">
      <c r="A339" s="116"/>
      <c r="B339" s="75"/>
      <c r="D339" s="66"/>
      <c r="E339" s="66"/>
      <c r="F339" s="66"/>
      <c r="G339" s="66"/>
      <c r="H339" s="66"/>
      <c r="I339" s="66"/>
      <c r="J339" s="66"/>
      <c r="K339" s="66"/>
      <c r="L339" s="66"/>
      <c r="M339" s="66"/>
      <c r="N339" s="66"/>
      <c r="O339" s="66"/>
      <c r="P339" s="69"/>
      <c r="Q339" s="69"/>
      <c r="R339" s="66"/>
      <c r="S339" s="66"/>
      <c r="T339" s="66"/>
      <c r="U339" s="66"/>
      <c r="V339" s="66"/>
      <c r="W339" s="66"/>
      <c r="X339" s="66"/>
      <c r="Y339" s="277"/>
      <c r="Z339" s="71"/>
      <c r="AA339" s="66"/>
      <c r="AB339" s="71"/>
      <c r="AC339" s="66"/>
      <c r="AD339" s="66"/>
      <c r="AE339" s="66"/>
      <c r="AF339" s="66"/>
      <c r="AG339" s="72"/>
      <c r="AH339" s="72"/>
      <c r="AI339" s="66"/>
      <c r="AJ339" s="72"/>
      <c r="AK339" s="67"/>
      <c r="AL339" s="67"/>
    </row>
    <row r="340" spans="1:38" ht="15.75" hidden="1" customHeight="1">
      <c r="A340" s="116"/>
      <c r="B340" s="75"/>
      <c r="D340" s="66"/>
      <c r="E340" s="66"/>
      <c r="F340" s="66"/>
      <c r="G340" s="66"/>
      <c r="H340" s="66"/>
      <c r="I340" s="66"/>
      <c r="J340" s="66"/>
      <c r="K340" s="66"/>
      <c r="L340" s="66"/>
      <c r="M340" s="66"/>
      <c r="N340" s="66"/>
      <c r="O340" s="66"/>
      <c r="P340" s="69"/>
      <c r="Q340" s="69"/>
      <c r="R340" s="66"/>
      <c r="S340" s="66"/>
      <c r="T340" s="66"/>
      <c r="U340" s="66"/>
      <c r="V340" s="66"/>
      <c r="W340" s="66"/>
      <c r="X340" s="66"/>
      <c r="Y340" s="277"/>
      <c r="Z340" s="71"/>
      <c r="AA340" s="66"/>
      <c r="AB340" s="71"/>
      <c r="AC340" s="66"/>
      <c r="AD340" s="66"/>
      <c r="AE340" s="66"/>
      <c r="AF340" s="66"/>
      <c r="AG340" s="72"/>
      <c r="AH340" s="72"/>
      <c r="AI340" s="66"/>
      <c r="AJ340" s="72"/>
      <c r="AK340" s="67"/>
      <c r="AL340" s="67"/>
    </row>
    <row r="341" spans="1:38" ht="15.75" hidden="1" customHeight="1">
      <c r="A341" s="116"/>
      <c r="B341" s="75"/>
      <c r="D341" s="66"/>
      <c r="E341" s="66"/>
      <c r="F341" s="66"/>
      <c r="G341" s="66"/>
      <c r="H341" s="66"/>
      <c r="I341" s="66"/>
      <c r="J341" s="66"/>
      <c r="K341" s="66"/>
      <c r="L341" s="66"/>
      <c r="M341" s="66"/>
      <c r="N341" s="66"/>
      <c r="O341" s="66"/>
      <c r="P341" s="69"/>
      <c r="Q341" s="69"/>
      <c r="R341" s="66"/>
      <c r="S341" s="66"/>
      <c r="T341" s="66"/>
      <c r="U341" s="66"/>
      <c r="V341" s="66"/>
      <c r="W341" s="66"/>
      <c r="X341" s="66"/>
      <c r="Y341" s="277"/>
      <c r="Z341" s="71"/>
      <c r="AA341" s="66"/>
      <c r="AB341" s="71"/>
      <c r="AC341" s="66"/>
      <c r="AD341" s="66"/>
      <c r="AE341" s="66"/>
      <c r="AF341" s="66"/>
      <c r="AG341" s="72"/>
      <c r="AH341" s="72"/>
      <c r="AI341" s="66"/>
      <c r="AJ341" s="72"/>
      <c r="AK341" s="67"/>
      <c r="AL341" s="67"/>
    </row>
    <row r="342" spans="1:38" ht="15.75" hidden="1" customHeight="1">
      <c r="A342" s="116"/>
      <c r="B342" s="75"/>
      <c r="D342" s="66"/>
      <c r="E342" s="66"/>
      <c r="F342" s="66"/>
      <c r="G342" s="66"/>
      <c r="H342" s="66"/>
      <c r="I342" s="66"/>
      <c r="J342" s="66"/>
      <c r="K342" s="66"/>
      <c r="L342" s="66"/>
      <c r="M342" s="66"/>
      <c r="N342" s="66"/>
      <c r="O342" s="66"/>
      <c r="P342" s="69"/>
      <c r="Q342" s="69"/>
      <c r="R342" s="66"/>
      <c r="S342" s="66"/>
      <c r="T342" s="66"/>
      <c r="U342" s="66"/>
      <c r="V342" s="66"/>
      <c r="W342" s="66"/>
      <c r="X342" s="66"/>
      <c r="Y342" s="277"/>
      <c r="Z342" s="71"/>
      <c r="AA342" s="66"/>
      <c r="AB342" s="71"/>
      <c r="AC342" s="66"/>
      <c r="AD342" s="66"/>
      <c r="AE342" s="66"/>
      <c r="AF342" s="66"/>
      <c r="AG342" s="72"/>
      <c r="AH342" s="72"/>
      <c r="AI342" s="66"/>
      <c r="AJ342" s="72"/>
      <c r="AK342" s="67"/>
      <c r="AL342" s="67"/>
    </row>
    <row r="343" spans="1:38" ht="15.75" hidden="1" customHeight="1">
      <c r="A343" s="116"/>
      <c r="B343" s="75"/>
      <c r="D343" s="66"/>
      <c r="E343" s="66"/>
      <c r="F343" s="66"/>
      <c r="G343" s="66"/>
      <c r="H343" s="66"/>
      <c r="I343" s="66"/>
      <c r="J343" s="66"/>
      <c r="K343" s="66"/>
      <c r="L343" s="66"/>
      <c r="M343" s="66"/>
      <c r="N343" s="66"/>
      <c r="O343" s="66"/>
      <c r="P343" s="69"/>
      <c r="Q343" s="69"/>
      <c r="R343" s="66"/>
      <c r="S343" s="66"/>
      <c r="T343" s="66"/>
      <c r="U343" s="66"/>
      <c r="V343" s="66"/>
      <c r="W343" s="66"/>
      <c r="X343" s="66"/>
      <c r="Y343" s="277"/>
      <c r="Z343" s="71"/>
      <c r="AA343" s="66"/>
      <c r="AB343" s="71"/>
      <c r="AC343" s="66"/>
      <c r="AD343" s="66"/>
      <c r="AE343" s="66"/>
      <c r="AF343" s="66"/>
      <c r="AG343" s="72"/>
      <c r="AH343" s="72"/>
      <c r="AI343" s="66"/>
      <c r="AJ343" s="72"/>
      <c r="AK343" s="67"/>
      <c r="AL343" s="67"/>
    </row>
    <row r="344" spans="1:38" ht="15.75" hidden="1" customHeight="1">
      <c r="A344" s="116"/>
      <c r="B344" s="75"/>
      <c r="D344" s="66"/>
      <c r="E344" s="66"/>
      <c r="F344" s="66"/>
      <c r="G344" s="66"/>
      <c r="H344" s="66"/>
      <c r="I344" s="66"/>
      <c r="J344" s="66"/>
      <c r="K344" s="66"/>
      <c r="L344" s="66"/>
      <c r="M344" s="66"/>
      <c r="N344" s="66"/>
      <c r="O344" s="66"/>
      <c r="P344" s="69"/>
      <c r="Q344" s="69"/>
      <c r="R344" s="66"/>
      <c r="S344" s="66"/>
      <c r="T344" s="66"/>
      <c r="U344" s="66"/>
      <c r="V344" s="66"/>
      <c r="W344" s="66"/>
      <c r="X344" s="66"/>
      <c r="Y344" s="277"/>
      <c r="Z344" s="71"/>
      <c r="AA344" s="66"/>
      <c r="AB344" s="71"/>
      <c r="AC344" s="66"/>
      <c r="AD344" s="66"/>
      <c r="AE344" s="66"/>
      <c r="AF344" s="66"/>
      <c r="AG344" s="72"/>
      <c r="AH344" s="72"/>
      <c r="AI344" s="66"/>
      <c r="AJ344" s="72"/>
      <c r="AK344" s="67"/>
      <c r="AL344" s="67"/>
    </row>
    <row r="345" spans="1:38" ht="15.75" hidden="1" customHeight="1">
      <c r="A345" s="116"/>
      <c r="B345" s="75"/>
      <c r="D345" s="66"/>
      <c r="E345" s="66"/>
      <c r="F345" s="66"/>
      <c r="G345" s="66"/>
      <c r="H345" s="66"/>
      <c r="I345" s="66"/>
      <c r="J345" s="66"/>
      <c r="K345" s="66"/>
      <c r="L345" s="66"/>
      <c r="M345" s="66"/>
      <c r="N345" s="66"/>
      <c r="O345" s="66"/>
      <c r="P345" s="69"/>
      <c r="Q345" s="69"/>
      <c r="R345" s="66"/>
      <c r="S345" s="66"/>
      <c r="T345" s="66"/>
      <c r="U345" s="66"/>
      <c r="V345" s="66"/>
      <c r="W345" s="66"/>
      <c r="X345" s="66"/>
      <c r="Y345" s="277"/>
      <c r="Z345" s="71"/>
      <c r="AA345" s="66"/>
      <c r="AB345" s="71"/>
      <c r="AC345" s="66"/>
      <c r="AD345" s="66"/>
      <c r="AE345" s="66"/>
      <c r="AF345" s="66"/>
      <c r="AG345" s="72"/>
      <c r="AH345" s="72"/>
      <c r="AI345" s="66"/>
      <c r="AJ345" s="72"/>
      <c r="AK345" s="67"/>
      <c r="AL345" s="67"/>
    </row>
    <row r="346" spans="1:38" ht="15.75" hidden="1" customHeight="1">
      <c r="A346" s="116"/>
      <c r="B346" s="75"/>
      <c r="D346" s="66"/>
      <c r="E346" s="66"/>
      <c r="F346" s="66"/>
      <c r="G346" s="66"/>
      <c r="H346" s="66"/>
      <c r="I346" s="66"/>
      <c r="J346" s="66"/>
      <c r="K346" s="66"/>
      <c r="L346" s="66"/>
      <c r="M346" s="66"/>
      <c r="N346" s="66"/>
      <c r="O346" s="66"/>
      <c r="P346" s="69"/>
      <c r="Q346" s="69"/>
      <c r="R346" s="66"/>
      <c r="S346" s="66"/>
      <c r="T346" s="66"/>
      <c r="U346" s="66"/>
      <c r="V346" s="66"/>
      <c r="W346" s="66"/>
      <c r="X346" s="66"/>
      <c r="Y346" s="277"/>
      <c r="Z346" s="71"/>
      <c r="AA346" s="66"/>
      <c r="AB346" s="71"/>
      <c r="AC346" s="66"/>
      <c r="AD346" s="66"/>
      <c r="AE346" s="66"/>
      <c r="AF346" s="66"/>
      <c r="AG346" s="72"/>
      <c r="AH346" s="72"/>
      <c r="AI346" s="66"/>
      <c r="AJ346" s="72"/>
      <c r="AK346" s="67"/>
      <c r="AL346" s="67"/>
    </row>
    <row r="347" spans="1:38" ht="15.75" hidden="1" customHeight="1">
      <c r="A347" s="116"/>
      <c r="B347" s="75"/>
      <c r="D347" s="66"/>
      <c r="E347" s="66"/>
      <c r="F347" s="66"/>
      <c r="G347" s="66"/>
      <c r="H347" s="66"/>
      <c r="I347" s="66"/>
      <c r="J347" s="66"/>
      <c r="K347" s="66"/>
      <c r="L347" s="66"/>
      <c r="M347" s="66"/>
      <c r="N347" s="66"/>
      <c r="O347" s="66"/>
      <c r="P347" s="69"/>
      <c r="Q347" s="69"/>
      <c r="R347" s="66"/>
      <c r="S347" s="66"/>
      <c r="T347" s="66"/>
      <c r="U347" s="66"/>
      <c r="V347" s="66"/>
      <c r="W347" s="66"/>
      <c r="X347" s="66"/>
      <c r="Y347" s="277"/>
      <c r="Z347" s="71"/>
      <c r="AA347" s="66"/>
      <c r="AB347" s="71"/>
      <c r="AC347" s="66"/>
      <c r="AD347" s="66"/>
      <c r="AE347" s="66"/>
      <c r="AF347" s="66"/>
      <c r="AG347" s="72"/>
      <c r="AH347" s="72"/>
      <c r="AI347" s="66"/>
      <c r="AJ347" s="72"/>
      <c r="AK347" s="67"/>
      <c r="AL347" s="67"/>
    </row>
    <row r="348" spans="1:38" ht="15.75" hidden="1" customHeight="1">
      <c r="A348" s="116"/>
      <c r="B348" s="75"/>
      <c r="D348" s="66"/>
      <c r="E348" s="66"/>
      <c r="F348" s="66"/>
      <c r="G348" s="66"/>
      <c r="H348" s="66"/>
      <c r="I348" s="66"/>
      <c r="J348" s="66"/>
      <c r="K348" s="66"/>
      <c r="L348" s="66"/>
      <c r="M348" s="66"/>
      <c r="N348" s="66"/>
      <c r="O348" s="66"/>
      <c r="P348" s="69"/>
      <c r="Q348" s="69"/>
      <c r="R348" s="66"/>
      <c r="S348" s="66"/>
      <c r="T348" s="66"/>
      <c r="U348" s="66"/>
      <c r="V348" s="66"/>
      <c r="W348" s="66"/>
      <c r="X348" s="66"/>
      <c r="Y348" s="277"/>
      <c r="Z348" s="71"/>
      <c r="AA348" s="66"/>
      <c r="AB348" s="71"/>
      <c r="AC348" s="66"/>
      <c r="AD348" s="66"/>
      <c r="AE348" s="66"/>
      <c r="AF348" s="66"/>
      <c r="AG348" s="72"/>
      <c r="AH348" s="72"/>
      <c r="AI348" s="66"/>
      <c r="AJ348" s="72"/>
      <c r="AK348" s="67"/>
      <c r="AL348" s="67"/>
    </row>
    <row r="349" spans="1:38" ht="15.75" hidden="1" customHeight="1">
      <c r="A349" s="116"/>
      <c r="B349" s="75"/>
      <c r="D349" s="66"/>
      <c r="E349" s="66"/>
      <c r="F349" s="66"/>
      <c r="G349" s="66"/>
      <c r="H349" s="66"/>
      <c r="I349" s="66"/>
      <c r="J349" s="66"/>
      <c r="K349" s="66"/>
      <c r="L349" s="66"/>
      <c r="M349" s="66"/>
      <c r="N349" s="66"/>
      <c r="O349" s="66"/>
      <c r="P349" s="69"/>
      <c r="Q349" s="69"/>
      <c r="R349" s="66"/>
      <c r="S349" s="66"/>
      <c r="T349" s="66"/>
      <c r="U349" s="66"/>
      <c r="V349" s="66"/>
      <c r="W349" s="66"/>
      <c r="X349" s="66"/>
      <c r="Y349" s="277"/>
      <c r="Z349" s="71"/>
      <c r="AA349" s="66"/>
      <c r="AB349" s="71"/>
      <c r="AC349" s="66"/>
      <c r="AD349" s="66"/>
      <c r="AE349" s="66"/>
      <c r="AF349" s="66"/>
      <c r="AG349" s="72"/>
      <c r="AH349" s="72"/>
      <c r="AI349" s="66"/>
      <c r="AJ349" s="72"/>
      <c r="AK349" s="67"/>
      <c r="AL349" s="67"/>
    </row>
    <row r="350" spans="1:38" ht="15.75" hidden="1" customHeight="1">
      <c r="A350" s="116"/>
      <c r="B350" s="75"/>
      <c r="D350" s="66"/>
      <c r="E350" s="66"/>
      <c r="F350" s="66"/>
      <c r="G350" s="66"/>
      <c r="H350" s="66"/>
      <c r="I350" s="66"/>
      <c r="J350" s="66"/>
      <c r="K350" s="66"/>
      <c r="L350" s="66"/>
      <c r="M350" s="66"/>
      <c r="N350" s="66"/>
      <c r="O350" s="66"/>
      <c r="P350" s="69"/>
      <c r="Q350" s="69"/>
      <c r="R350" s="66"/>
      <c r="S350" s="66"/>
      <c r="T350" s="66"/>
      <c r="U350" s="66"/>
      <c r="V350" s="66"/>
      <c r="W350" s="66"/>
      <c r="X350" s="66"/>
      <c r="Y350" s="277"/>
      <c r="Z350" s="71"/>
      <c r="AA350" s="66"/>
      <c r="AB350" s="71"/>
      <c r="AC350" s="66"/>
      <c r="AD350" s="66"/>
      <c r="AE350" s="66"/>
      <c r="AF350" s="66"/>
      <c r="AG350" s="72"/>
      <c r="AH350" s="72"/>
      <c r="AI350" s="66"/>
      <c r="AJ350" s="72"/>
      <c r="AK350" s="67"/>
      <c r="AL350" s="67"/>
    </row>
    <row r="351" spans="1:38" ht="15.75" hidden="1" customHeight="1">
      <c r="A351" s="116"/>
      <c r="B351" s="75"/>
      <c r="D351" s="66"/>
      <c r="E351" s="66"/>
      <c r="F351" s="66"/>
      <c r="G351" s="66"/>
      <c r="H351" s="66"/>
      <c r="I351" s="66"/>
      <c r="J351" s="66"/>
      <c r="K351" s="66"/>
      <c r="L351" s="66"/>
      <c r="M351" s="66"/>
      <c r="N351" s="66"/>
      <c r="O351" s="66"/>
      <c r="P351" s="69"/>
      <c r="Q351" s="69"/>
      <c r="R351" s="66"/>
      <c r="S351" s="66"/>
      <c r="T351" s="66"/>
      <c r="U351" s="66"/>
      <c r="V351" s="66"/>
      <c r="W351" s="66"/>
      <c r="X351" s="66"/>
      <c r="Y351" s="277"/>
      <c r="Z351" s="71"/>
      <c r="AA351" s="66"/>
      <c r="AB351" s="71"/>
      <c r="AC351" s="66"/>
      <c r="AD351" s="66"/>
      <c r="AE351" s="66"/>
      <c r="AF351" s="66"/>
      <c r="AG351" s="72"/>
      <c r="AH351" s="72"/>
      <c r="AI351" s="66"/>
      <c r="AJ351" s="72"/>
      <c r="AK351" s="67"/>
      <c r="AL351" s="67"/>
    </row>
    <row r="352" spans="1:38" ht="15.75" hidden="1" customHeight="1">
      <c r="A352" s="116"/>
      <c r="B352" s="75"/>
      <c r="D352" s="66"/>
      <c r="E352" s="66"/>
      <c r="F352" s="66"/>
      <c r="G352" s="66"/>
      <c r="H352" s="66"/>
      <c r="I352" s="66"/>
      <c r="J352" s="66"/>
      <c r="K352" s="66"/>
      <c r="L352" s="66"/>
      <c r="M352" s="66"/>
      <c r="N352" s="66"/>
      <c r="O352" s="66"/>
      <c r="P352" s="69"/>
      <c r="Q352" s="69"/>
      <c r="R352" s="66"/>
      <c r="S352" s="66"/>
      <c r="T352" s="66"/>
      <c r="U352" s="66"/>
      <c r="V352" s="66"/>
      <c r="W352" s="66"/>
      <c r="X352" s="66"/>
      <c r="Y352" s="277"/>
      <c r="Z352" s="71"/>
      <c r="AA352" s="66"/>
      <c r="AB352" s="71"/>
      <c r="AC352" s="66"/>
      <c r="AD352" s="66"/>
      <c r="AE352" s="66"/>
      <c r="AF352" s="66"/>
      <c r="AG352" s="72"/>
      <c r="AH352" s="72"/>
      <c r="AI352" s="66"/>
      <c r="AJ352" s="72"/>
      <c r="AK352" s="67"/>
      <c r="AL352" s="67"/>
    </row>
    <row r="353" spans="1:38" ht="15.75" hidden="1" customHeight="1">
      <c r="A353" s="116"/>
      <c r="B353" s="75"/>
      <c r="D353" s="66"/>
      <c r="E353" s="66"/>
      <c r="F353" s="66"/>
      <c r="G353" s="66"/>
      <c r="H353" s="66"/>
      <c r="I353" s="66"/>
      <c r="J353" s="66"/>
      <c r="K353" s="66"/>
      <c r="L353" s="66"/>
      <c r="M353" s="66"/>
      <c r="N353" s="66"/>
      <c r="O353" s="66"/>
      <c r="P353" s="69"/>
      <c r="Q353" s="69"/>
      <c r="R353" s="66"/>
      <c r="S353" s="66"/>
      <c r="T353" s="66"/>
      <c r="U353" s="66"/>
      <c r="V353" s="66"/>
      <c r="W353" s="66"/>
      <c r="X353" s="66"/>
      <c r="Y353" s="277"/>
      <c r="Z353" s="71"/>
      <c r="AA353" s="66"/>
      <c r="AB353" s="71"/>
      <c r="AC353" s="66"/>
      <c r="AD353" s="66"/>
      <c r="AE353" s="66"/>
      <c r="AF353" s="66"/>
      <c r="AG353" s="72"/>
      <c r="AH353" s="72"/>
      <c r="AI353" s="66"/>
      <c r="AJ353" s="72"/>
      <c r="AK353" s="67"/>
      <c r="AL353" s="67"/>
    </row>
    <row r="354" spans="1:38" ht="15.75" hidden="1" customHeight="1">
      <c r="A354" s="116"/>
      <c r="B354" s="75"/>
      <c r="D354" s="66"/>
      <c r="E354" s="66"/>
      <c r="F354" s="66"/>
      <c r="G354" s="66"/>
      <c r="H354" s="66"/>
      <c r="I354" s="66"/>
      <c r="J354" s="66"/>
      <c r="K354" s="66"/>
      <c r="L354" s="66"/>
      <c r="M354" s="66"/>
      <c r="N354" s="66"/>
      <c r="O354" s="66"/>
      <c r="P354" s="69"/>
      <c r="Q354" s="69"/>
      <c r="R354" s="66"/>
      <c r="S354" s="66"/>
      <c r="T354" s="66"/>
      <c r="U354" s="66"/>
      <c r="V354" s="66"/>
      <c r="W354" s="66"/>
      <c r="X354" s="66"/>
      <c r="Y354" s="277"/>
      <c r="Z354" s="71"/>
      <c r="AA354" s="66"/>
      <c r="AB354" s="71"/>
      <c r="AC354" s="66"/>
      <c r="AD354" s="66"/>
      <c r="AE354" s="66"/>
      <c r="AF354" s="66"/>
      <c r="AG354" s="72"/>
      <c r="AH354" s="72"/>
      <c r="AI354" s="66"/>
      <c r="AJ354" s="72"/>
      <c r="AK354" s="67"/>
      <c r="AL354" s="67"/>
    </row>
    <row r="355" spans="1:38" ht="15.75" hidden="1" customHeight="1">
      <c r="A355" s="116"/>
      <c r="B355" s="75"/>
      <c r="D355" s="66"/>
      <c r="E355" s="66"/>
      <c r="F355" s="66"/>
      <c r="G355" s="66"/>
      <c r="H355" s="66"/>
      <c r="I355" s="66"/>
      <c r="J355" s="66"/>
      <c r="K355" s="66"/>
      <c r="L355" s="66"/>
      <c r="M355" s="66"/>
      <c r="N355" s="66"/>
      <c r="O355" s="66"/>
      <c r="P355" s="69"/>
      <c r="Q355" s="69"/>
      <c r="R355" s="66"/>
      <c r="S355" s="66"/>
      <c r="T355" s="66"/>
      <c r="U355" s="66"/>
      <c r="V355" s="66"/>
      <c r="W355" s="66"/>
      <c r="X355" s="66"/>
      <c r="Y355" s="277"/>
      <c r="Z355" s="71"/>
      <c r="AA355" s="66"/>
      <c r="AB355" s="71"/>
      <c r="AC355" s="66"/>
      <c r="AD355" s="66"/>
      <c r="AE355" s="66"/>
      <c r="AF355" s="66"/>
      <c r="AG355" s="72"/>
      <c r="AH355" s="72"/>
      <c r="AI355" s="66"/>
      <c r="AJ355" s="72"/>
      <c r="AK355" s="67"/>
      <c r="AL355" s="67"/>
    </row>
    <row r="356" spans="1:38" ht="15.75" hidden="1" customHeight="1">
      <c r="A356" s="116"/>
      <c r="B356" s="75"/>
      <c r="D356" s="66"/>
      <c r="E356" s="66"/>
      <c r="F356" s="66"/>
      <c r="G356" s="66"/>
      <c r="H356" s="66"/>
      <c r="I356" s="66"/>
      <c r="J356" s="66"/>
      <c r="K356" s="66"/>
      <c r="L356" s="66"/>
      <c r="M356" s="66"/>
      <c r="N356" s="66"/>
      <c r="O356" s="66"/>
      <c r="P356" s="69"/>
      <c r="Q356" s="69"/>
      <c r="R356" s="66"/>
      <c r="S356" s="66"/>
      <c r="T356" s="66"/>
      <c r="U356" s="66"/>
      <c r="V356" s="66"/>
      <c r="W356" s="66"/>
      <c r="X356" s="66"/>
      <c r="Y356" s="277"/>
      <c r="Z356" s="71"/>
      <c r="AA356" s="66"/>
      <c r="AB356" s="71"/>
      <c r="AC356" s="66"/>
      <c r="AD356" s="66"/>
      <c r="AE356" s="66"/>
      <c r="AF356" s="66"/>
      <c r="AG356" s="72"/>
      <c r="AH356" s="72"/>
      <c r="AI356" s="66"/>
      <c r="AJ356" s="72"/>
      <c r="AK356" s="67"/>
      <c r="AL356" s="67"/>
    </row>
    <row r="357" spans="1:38" ht="15.75" hidden="1" customHeight="1">
      <c r="A357" s="116"/>
      <c r="B357" s="75"/>
      <c r="D357" s="66"/>
      <c r="E357" s="66"/>
      <c r="F357" s="66"/>
      <c r="G357" s="66"/>
      <c r="H357" s="66"/>
      <c r="I357" s="66"/>
      <c r="J357" s="66"/>
      <c r="K357" s="66"/>
      <c r="L357" s="66"/>
      <c r="M357" s="66"/>
      <c r="N357" s="66"/>
      <c r="O357" s="66"/>
      <c r="P357" s="69"/>
      <c r="Q357" s="69"/>
      <c r="R357" s="66"/>
      <c r="S357" s="66"/>
      <c r="T357" s="66"/>
      <c r="U357" s="66"/>
      <c r="V357" s="66"/>
      <c r="W357" s="66"/>
      <c r="X357" s="66"/>
      <c r="Y357" s="277"/>
      <c r="Z357" s="71"/>
      <c r="AA357" s="66"/>
      <c r="AB357" s="71"/>
      <c r="AC357" s="66"/>
      <c r="AD357" s="66"/>
      <c r="AE357" s="66"/>
      <c r="AF357" s="66"/>
      <c r="AG357" s="72"/>
      <c r="AH357" s="72"/>
      <c r="AI357" s="66"/>
      <c r="AJ357" s="72"/>
      <c r="AK357" s="67"/>
      <c r="AL357" s="67"/>
    </row>
    <row r="358" spans="1:38" ht="15.75" hidden="1" customHeight="1">
      <c r="A358" s="116"/>
      <c r="B358" s="75"/>
      <c r="D358" s="66"/>
      <c r="E358" s="66"/>
      <c r="F358" s="66"/>
      <c r="G358" s="66"/>
      <c r="H358" s="66"/>
      <c r="I358" s="66"/>
      <c r="J358" s="66"/>
      <c r="K358" s="66"/>
      <c r="L358" s="66"/>
      <c r="M358" s="66"/>
      <c r="N358" s="66"/>
      <c r="O358" s="66"/>
      <c r="P358" s="69"/>
      <c r="Q358" s="69"/>
      <c r="R358" s="66"/>
      <c r="S358" s="66"/>
      <c r="T358" s="66"/>
      <c r="U358" s="66"/>
      <c r="V358" s="66"/>
      <c r="W358" s="66"/>
      <c r="X358" s="66"/>
      <c r="Y358" s="277"/>
      <c r="Z358" s="71"/>
      <c r="AA358" s="66"/>
      <c r="AB358" s="71"/>
      <c r="AC358" s="66"/>
      <c r="AD358" s="66"/>
      <c r="AE358" s="66"/>
      <c r="AF358" s="66"/>
      <c r="AG358" s="72"/>
      <c r="AH358" s="72"/>
      <c r="AI358" s="66"/>
      <c r="AJ358" s="72"/>
      <c r="AK358" s="67"/>
      <c r="AL358" s="67"/>
    </row>
    <row r="359" spans="1:38" ht="15.75" hidden="1" customHeight="1">
      <c r="A359" s="116"/>
      <c r="B359" s="75"/>
      <c r="D359" s="66"/>
      <c r="E359" s="66"/>
      <c r="F359" s="66"/>
      <c r="G359" s="66"/>
      <c r="H359" s="66"/>
      <c r="I359" s="66"/>
      <c r="J359" s="66"/>
      <c r="K359" s="66"/>
      <c r="L359" s="66"/>
      <c r="M359" s="66"/>
      <c r="N359" s="66"/>
      <c r="O359" s="66"/>
      <c r="P359" s="69"/>
      <c r="Q359" s="69"/>
      <c r="R359" s="66"/>
      <c r="S359" s="66"/>
      <c r="T359" s="66"/>
      <c r="U359" s="66"/>
      <c r="V359" s="66"/>
      <c r="W359" s="66"/>
      <c r="X359" s="66"/>
      <c r="Y359" s="277"/>
      <c r="Z359" s="71"/>
      <c r="AA359" s="66"/>
      <c r="AB359" s="71"/>
      <c r="AC359" s="66"/>
      <c r="AD359" s="66"/>
      <c r="AE359" s="66"/>
      <c r="AF359" s="66"/>
      <c r="AG359" s="72"/>
      <c r="AH359" s="72"/>
      <c r="AI359" s="66"/>
      <c r="AJ359" s="72"/>
      <c r="AK359" s="67"/>
      <c r="AL359" s="67"/>
    </row>
    <row r="360" spans="1:38" ht="15.75" hidden="1" customHeight="1">
      <c r="A360" s="116"/>
      <c r="B360" s="75"/>
      <c r="D360" s="66"/>
      <c r="E360" s="66"/>
      <c r="F360" s="66"/>
      <c r="G360" s="66"/>
      <c r="H360" s="66"/>
      <c r="I360" s="66"/>
      <c r="J360" s="66"/>
      <c r="K360" s="66"/>
      <c r="L360" s="66"/>
      <c r="M360" s="66"/>
      <c r="N360" s="66"/>
      <c r="O360" s="66"/>
      <c r="P360" s="69"/>
      <c r="Q360" s="69"/>
      <c r="R360" s="66"/>
      <c r="S360" s="66"/>
      <c r="T360" s="66"/>
      <c r="U360" s="66"/>
      <c r="V360" s="66"/>
      <c r="W360" s="66"/>
      <c r="X360" s="66"/>
      <c r="Y360" s="277"/>
      <c r="Z360" s="71"/>
      <c r="AA360" s="66"/>
      <c r="AB360" s="71"/>
      <c r="AC360" s="66"/>
      <c r="AD360" s="66"/>
      <c r="AE360" s="66"/>
      <c r="AF360" s="66"/>
      <c r="AG360" s="72"/>
      <c r="AH360" s="72"/>
      <c r="AI360" s="66"/>
      <c r="AJ360" s="72"/>
      <c r="AK360" s="67"/>
      <c r="AL360" s="67"/>
    </row>
    <row r="361" spans="1:38" ht="15.75" hidden="1" customHeight="1">
      <c r="A361" s="116"/>
      <c r="B361" s="75"/>
      <c r="D361" s="66"/>
      <c r="E361" s="66"/>
      <c r="F361" s="66"/>
      <c r="G361" s="66"/>
      <c r="H361" s="66"/>
      <c r="I361" s="66"/>
      <c r="J361" s="66"/>
      <c r="K361" s="66"/>
      <c r="L361" s="66"/>
      <c r="M361" s="66"/>
      <c r="N361" s="66"/>
      <c r="O361" s="66"/>
      <c r="P361" s="69"/>
      <c r="Q361" s="69"/>
      <c r="R361" s="66"/>
      <c r="S361" s="66"/>
      <c r="T361" s="66"/>
      <c r="U361" s="66"/>
      <c r="V361" s="66"/>
      <c r="W361" s="66"/>
      <c r="X361" s="66"/>
      <c r="Y361" s="277"/>
      <c r="Z361" s="71"/>
      <c r="AA361" s="66"/>
      <c r="AB361" s="71"/>
      <c r="AC361" s="66"/>
      <c r="AD361" s="66"/>
      <c r="AE361" s="66"/>
      <c r="AF361" s="66"/>
      <c r="AG361" s="72"/>
      <c r="AH361" s="72"/>
      <c r="AI361" s="66"/>
      <c r="AJ361" s="72"/>
      <c r="AK361" s="67"/>
      <c r="AL361" s="67"/>
    </row>
    <row r="362" spans="1:38" ht="15.75" hidden="1" customHeight="1">
      <c r="A362" s="116"/>
      <c r="B362" s="75"/>
      <c r="D362" s="66"/>
      <c r="E362" s="66"/>
      <c r="F362" s="66"/>
      <c r="G362" s="66"/>
      <c r="H362" s="66"/>
      <c r="I362" s="66"/>
      <c r="J362" s="66"/>
      <c r="K362" s="66"/>
      <c r="L362" s="66"/>
      <c r="M362" s="66"/>
      <c r="N362" s="66"/>
      <c r="O362" s="66"/>
      <c r="P362" s="69"/>
      <c r="Q362" s="69"/>
      <c r="R362" s="66"/>
      <c r="S362" s="66"/>
      <c r="T362" s="66"/>
      <c r="U362" s="66"/>
      <c r="V362" s="66"/>
      <c r="W362" s="66"/>
      <c r="X362" s="66"/>
      <c r="Y362" s="277"/>
      <c r="Z362" s="71"/>
      <c r="AA362" s="66"/>
      <c r="AB362" s="71"/>
      <c r="AC362" s="66"/>
      <c r="AD362" s="66"/>
      <c r="AE362" s="66"/>
      <c r="AF362" s="66"/>
      <c r="AG362" s="72"/>
      <c r="AH362" s="72"/>
      <c r="AI362" s="66"/>
      <c r="AJ362" s="72"/>
      <c r="AK362" s="67"/>
      <c r="AL362" s="67"/>
    </row>
    <row r="363" spans="1:38" ht="15.75" hidden="1" customHeight="1">
      <c r="A363" s="116"/>
      <c r="B363" s="75"/>
      <c r="D363" s="66"/>
      <c r="E363" s="66"/>
      <c r="F363" s="66"/>
      <c r="G363" s="66"/>
      <c r="H363" s="66"/>
      <c r="I363" s="66"/>
      <c r="J363" s="66"/>
      <c r="K363" s="66"/>
      <c r="L363" s="66"/>
      <c r="M363" s="66"/>
      <c r="N363" s="66"/>
      <c r="O363" s="66"/>
      <c r="P363" s="69"/>
      <c r="Q363" s="69"/>
      <c r="R363" s="66"/>
      <c r="S363" s="66"/>
      <c r="T363" s="66"/>
      <c r="U363" s="66"/>
      <c r="V363" s="66"/>
      <c r="W363" s="66"/>
      <c r="X363" s="66"/>
      <c r="Y363" s="277"/>
      <c r="Z363" s="71"/>
      <c r="AA363" s="66"/>
      <c r="AB363" s="71"/>
      <c r="AC363" s="66"/>
      <c r="AD363" s="66"/>
      <c r="AE363" s="66"/>
      <c r="AF363" s="66"/>
      <c r="AG363" s="72"/>
      <c r="AH363" s="72"/>
      <c r="AI363" s="66"/>
      <c r="AJ363" s="72"/>
      <c r="AK363" s="67"/>
      <c r="AL363" s="67"/>
    </row>
    <row r="364" spans="1:38" ht="15.75" hidden="1" customHeight="1">
      <c r="A364" s="116"/>
      <c r="B364" s="75"/>
      <c r="D364" s="66"/>
      <c r="E364" s="66"/>
      <c r="F364" s="66"/>
      <c r="G364" s="66"/>
      <c r="H364" s="66"/>
      <c r="I364" s="66"/>
      <c r="J364" s="66"/>
      <c r="K364" s="66"/>
      <c r="L364" s="66"/>
      <c r="M364" s="66"/>
      <c r="N364" s="66"/>
      <c r="O364" s="66"/>
      <c r="P364" s="69"/>
      <c r="Q364" s="69"/>
      <c r="R364" s="66"/>
      <c r="S364" s="66"/>
      <c r="T364" s="66"/>
      <c r="U364" s="66"/>
      <c r="V364" s="66"/>
      <c r="W364" s="66"/>
      <c r="X364" s="66"/>
      <c r="Y364" s="277"/>
      <c r="Z364" s="71"/>
      <c r="AA364" s="66"/>
      <c r="AB364" s="71"/>
      <c r="AC364" s="66"/>
      <c r="AD364" s="66"/>
      <c r="AE364" s="66"/>
      <c r="AF364" s="66"/>
      <c r="AG364" s="72"/>
      <c r="AH364" s="72"/>
      <c r="AI364" s="66"/>
      <c r="AJ364" s="72"/>
      <c r="AK364" s="67"/>
      <c r="AL364" s="67"/>
    </row>
    <row r="365" spans="1:38" ht="15.75" hidden="1" customHeight="1">
      <c r="A365" s="116"/>
      <c r="B365" s="75"/>
      <c r="D365" s="66"/>
      <c r="E365" s="66"/>
      <c r="F365" s="66"/>
      <c r="G365" s="66"/>
      <c r="H365" s="66"/>
      <c r="I365" s="66"/>
      <c r="J365" s="66"/>
      <c r="K365" s="66"/>
      <c r="L365" s="66"/>
      <c r="M365" s="66"/>
      <c r="N365" s="66"/>
      <c r="O365" s="66"/>
      <c r="P365" s="69"/>
      <c r="Q365" s="69"/>
      <c r="R365" s="66"/>
      <c r="S365" s="66"/>
      <c r="T365" s="66"/>
      <c r="U365" s="66"/>
      <c r="V365" s="66"/>
      <c r="W365" s="66"/>
      <c r="X365" s="66"/>
      <c r="Y365" s="277"/>
      <c r="Z365" s="71"/>
      <c r="AA365" s="66"/>
      <c r="AB365" s="71"/>
      <c r="AC365" s="66"/>
      <c r="AD365" s="66"/>
      <c r="AE365" s="66"/>
      <c r="AF365" s="66"/>
      <c r="AG365" s="72"/>
      <c r="AH365" s="72"/>
      <c r="AI365" s="66"/>
      <c r="AJ365" s="72"/>
      <c r="AK365" s="67"/>
      <c r="AL365" s="67"/>
    </row>
    <row r="366" spans="1:38" ht="15.75" hidden="1" customHeight="1">
      <c r="A366" s="116"/>
      <c r="B366" s="75"/>
      <c r="D366" s="66"/>
      <c r="E366" s="66"/>
      <c r="F366" s="66"/>
      <c r="G366" s="66"/>
      <c r="H366" s="66"/>
      <c r="I366" s="66"/>
      <c r="J366" s="66"/>
      <c r="K366" s="66"/>
      <c r="L366" s="66"/>
      <c r="M366" s="66"/>
      <c r="N366" s="66"/>
      <c r="O366" s="66"/>
      <c r="P366" s="69"/>
      <c r="Q366" s="69"/>
      <c r="R366" s="66"/>
      <c r="S366" s="66"/>
      <c r="T366" s="66"/>
      <c r="U366" s="66"/>
      <c r="V366" s="66"/>
      <c r="W366" s="66"/>
      <c r="X366" s="66"/>
      <c r="Y366" s="277"/>
      <c r="Z366" s="71"/>
      <c r="AA366" s="66"/>
      <c r="AB366" s="71"/>
      <c r="AC366" s="66"/>
      <c r="AD366" s="66"/>
      <c r="AE366" s="66"/>
      <c r="AF366" s="66"/>
      <c r="AG366" s="72"/>
      <c r="AH366" s="72"/>
      <c r="AI366" s="66"/>
      <c r="AJ366" s="72"/>
      <c r="AK366" s="67"/>
      <c r="AL366" s="67"/>
    </row>
    <row r="367" spans="1:38" ht="15.75" hidden="1" customHeight="1">
      <c r="A367" s="116"/>
      <c r="B367" s="75"/>
      <c r="D367" s="66"/>
      <c r="E367" s="66"/>
      <c r="F367" s="66"/>
      <c r="G367" s="66"/>
      <c r="H367" s="66"/>
      <c r="I367" s="66"/>
      <c r="J367" s="66"/>
      <c r="K367" s="66"/>
      <c r="L367" s="66"/>
      <c r="M367" s="66"/>
      <c r="N367" s="66"/>
      <c r="O367" s="66"/>
      <c r="P367" s="69"/>
      <c r="Q367" s="69"/>
      <c r="R367" s="66"/>
      <c r="S367" s="66"/>
      <c r="T367" s="66"/>
      <c r="U367" s="66"/>
      <c r="V367" s="66"/>
      <c r="W367" s="66"/>
      <c r="X367" s="66"/>
      <c r="Y367" s="277"/>
      <c r="Z367" s="71"/>
      <c r="AA367" s="66"/>
      <c r="AB367" s="71"/>
      <c r="AC367" s="66"/>
      <c r="AD367" s="66"/>
      <c r="AE367" s="66"/>
      <c r="AF367" s="66"/>
      <c r="AG367" s="72"/>
      <c r="AH367" s="72"/>
      <c r="AI367" s="66"/>
      <c r="AJ367" s="72"/>
      <c r="AK367" s="67"/>
      <c r="AL367" s="67"/>
    </row>
    <row r="368" spans="1:38" ht="15.75" hidden="1" customHeight="1">
      <c r="A368" s="116"/>
      <c r="B368" s="75"/>
      <c r="D368" s="66"/>
      <c r="E368" s="66"/>
      <c r="F368" s="66"/>
      <c r="G368" s="66"/>
      <c r="H368" s="66"/>
      <c r="I368" s="66"/>
      <c r="J368" s="66"/>
      <c r="K368" s="66"/>
      <c r="L368" s="66"/>
      <c r="M368" s="66"/>
      <c r="N368" s="66"/>
      <c r="O368" s="66"/>
      <c r="P368" s="69"/>
      <c r="Q368" s="69"/>
      <c r="R368" s="66"/>
      <c r="S368" s="66"/>
      <c r="T368" s="66"/>
      <c r="U368" s="66"/>
      <c r="V368" s="66"/>
      <c r="W368" s="66"/>
      <c r="X368" s="66"/>
      <c r="Y368" s="277"/>
      <c r="Z368" s="71"/>
      <c r="AA368" s="66"/>
      <c r="AB368" s="71"/>
      <c r="AC368" s="66"/>
      <c r="AD368" s="66"/>
      <c r="AE368" s="66"/>
      <c r="AF368" s="66"/>
      <c r="AG368" s="72"/>
      <c r="AH368" s="72"/>
      <c r="AI368" s="66"/>
      <c r="AJ368" s="72"/>
      <c r="AK368" s="67"/>
      <c r="AL368" s="67"/>
    </row>
    <row r="369" spans="1:38" ht="15.75" hidden="1" customHeight="1">
      <c r="A369" s="116"/>
      <c r="B369" s="75"/>
      <c r="D369" s="66"/>
      <c r="E369" s="66"/>
      <c r="F369" s="66"/>
      <c r="G369" s="66"/>
      <c r="H369" s="66"/>
      <c r="I369" s="66"/>
      <c r="J369" s="66"/>
      <c r="K369" s="66"/>
      <c r="L369" s="66"/>
      <c r="M369" s="66"/>
      <c r="N369" s="66"/>
      <c r="O369" s="66"/>
      <c r="P369" s="69"/>
      <c r="Q369" s="69"/>
      <c r="R369" s="66"/>
      <c r="S369" s="66"/>
      <c r="T369" s="66"/>
      <c r="U369" s="66"/>
      <c r="V369" s="66"/>
      <c r="W369" s="66"/>
      <c r="X369" s="66"/>
      <c r="Y369" s="277"/>
      <c r="Z369" s="71"/>
      <c r="AA369" s="66"/>
      <c r="AB369" s="71"/>
      <c r="AC369" s="66"/>
      <c r="AD369" s="66"/>
      <c r="AE369" s="66"/>
      <c r="AF369" s="66"/>
      <c r="AG369" s="72"/>
      <c r="AH369" s="72"/>
      <c r="AI369" s="66"/>
      <c r="AJ369" s="72"/>
      <c r="AK369" s="67"/>
      <c r="AL369" s="67"/>
    </row>
    <row r="370" spans="1:38" ht="15.75" hidden="1" customHeight="1">
      <c r="A370" s="116"/>
      <c r="B370" s="75"/>
      <c r="D370" s="66"/>
      <c r="E370" s="66"/>
      <c r="F370" s="66"/>
      <c r="G370" s="66"/>
      <c r="H370" s="66"/>
      <c r="I370" s="66"/>
      <c r="J370" s="66"/>
      <c r="K370" s="66"/>
      <c r="L370" s="66"/>
      <c r="M370" s="66"/>
      <c r="N370" s="66"/>
      <c r="O370" s="66"/>
      <c r="P370" s="69"/>
      <c r="Q370" s="69"/>
      <c r="R370" s="66"/>
      <c r="S370" s="66"/>
      <c r="T370" s="66"/>
      <c r="U370" s="66"/>
      <c r="V370" s="66"/>
      <c r="W370" s="66"/>
      <c r="X370" s="66"/>
      <c r="Y370" s="277"/>
      <c r="Z370" s="71"/>
      <c r="AA370" s="66"/>
      <c r="AB370" s="71"/>
      <c r="AC370" s="66"/>
      <c r="AD370" s="66"/>
      <c r="AE370" s="66"/>
      <c r="AF370" s="66"/>
      <c r="AG370" s="72"/>
      <c r="AH370" s="72"/>
      <c r="AI370" s="66"/>
      <c r="AJ370" s="72"/>
      <c r="AK370" s="67"/>
      <c r="AL370" s="67"/>
    </row>
    <row r="371" spans="1:38" ht="15.75" hidden="1" customHeight="1">
      <c r="A371" s="116"/>
      <c r="B371" s="75"/>
      <c r="D371" s="66"/>
      <c r="E371" s="66"/>
      <c r="F371" s="66"/>
      <c r="G371" s="66"/>
      <c r="H371" s="66"/>
      <c r="I371" s="66"/>
      <c r="J371" s="66"/>
      <c r="K371" s="66"/>
      <c r="L371" s="66"/>
      <c r="M371" s="66"/>
      <c r="N371" s="66"/>
      <c r="O371" s="66"/>
      <c r="P371" s="69"/>
      <c r="Q371" s="69"/>
      <c r="R371" s="66"/>
      <c r="S371" s="66"/>
      <c r="T371" s="66"/>
      <c r="U371" s="66"/>
      <c r="V371" s="66"/>
      <c r="W371" s="66"/>
      <c r="X371" s="66"/>
      <c r="Y371" s="277"/>
      <c r="Z371" s="71"/>
      <c r="AA371" s="66"/>
      <c r="AB371" s="71"/>
      <c r="AC371" s="66"/>
      <c r="AD371" s="66"/>
      <c r="AE371" s="66"/>
      <c r="AF371" s="66"/>
      <c r="AG371" s="72"/>
      <c r="AH371" s="72"/>
      <c r="AI371" s="66"/>
      <c r="AJ371" s="72"/>
      <c r="AK371" s="67"/>
      <c r="AL371" s="67"/>
    </row>
    <row r="372" spans="1:38" ht="15.75" hidden="1" customHeight="1">
      <c r="A372" s="116"/>
      <c r="B372" s="75"/>
      <c r="D372" s="66"/>
      <c r="E372" s="66"/>
      <c r="F372" s="66"/>
      <c r="G372" s="66"/>
      <c r="H372" s="66"/>
      <c r="I372" s="66"/>
      <c r="J372" s="66"/>
      <c r="K372" s="66"/>
      <c r="L372" s="66"/>
      <c r="M372" s="66"/>
      <c r="N372" s="66"/>
      <c r="O372" s="66"/>
      <c r="P372" s="69"/>
      <c r="Q372" s="69"/>
      <c r="R372" s="66"/>
      <c r="S372" s="66"/>
      <c r="T372" s="66"/>
      <c r="U372" s="66"/>
      <c r="V372" s="66"/>
      <c r="W372" s="66"/>
      <c r="X372" s="66"/>
      <c r="Y372" s="277"/>
      <c r="Z372" s="71"/>
      <c r="AA372" s="66"/>
      <c r="AB372" s="71"/>
      <c r="AC372" s="66"/>
      <c r="AD372" s="66"/>
      <c r="AE372" s="66"/>
      <c r="AF372" s="66"/>
      <c r="AG372" s="72"/>
      <c r="AH372" s="72"/>
      <c r="AI372" s="66"/>
      <c r="AJ372" s="72"/>
      <c r="AK372" s="67"/>
      <c r="AL372" s="67"/>
    </row>
    <row r="373" spans="1:38" ht="15.75" hidden="1" customHeight="1">
      <c r="A373" s="116"/>
      <c r="B373" s="75"/>
      <c r="D373" s="66"/>
      <c r="E373" s="66"/>
      <c r="F373" s="66"/>
      <c r="G373" s="66"/>
      <c r="H373" s="66"/>
      <c r="I373" s="66"/>
      <c r="J373" s="66"/>
      <c r="K373" s="66"/>
      <c r="L373" s="66"/>
      <c r="M373" s="66"/>
      <c r="N373" s="66"/>
      <c r="O373" s="66"/>
      <c r="P373" s="69"/>
      <c r="Q373" s="69"/>
      <c r="R373" s="66"/>
      <c r="S373" s="66"/>
      <c r="T373" s="66"/>
      <c r="U373" s="66"/>
      <c r="V373" s="66"/>
      <c r="W373" s="66"/>
      <c r="X373" s="66"/>
      <c r="Y373" s="277"/>
      <c r="Z373" s="71"/>
      <c r="AA373" s="66"/>
      <c r="AB373" s="71"/>
      <c r="AC373" s="66"/>
      <c r="AD373" s="66"/>
      <c r="AE373" s="66"/>
      <c r="AF373" s="66"/>
      <c r="AG373" s="72"/>
      <c r="AH373" s="72"/>
      <c r="AI373" s="66"/>
      <c r="AJ373" s="72"/>
      <c r="AK373" s="67"/>
      <c r="AL373" s="67"/>
    </row>
    <row r="374" spans="1:38" ht="15.75" hidden="1" customHeight="1">
      <c r="A374" s="116"/>
      <c r="B374" s="75"/>
      <c r="D374" s="66"/>
      <c r="E374" s="66"/>
      <c r="F374" s="66"/>
      <c r="G374" s="66"/>
      <c r="H374" s="66"/>
      <c r="I374" s="66"/>
      <c r="J374" s="66"/>
      <c r="K374" s="66"/>
      <c r="L374" s="66"/>
      <c r="M374" s="66"/>
      <c r="N374" s="66"/>
      <c r="O374" s="66"/>
      <c r="P374" s="69"/>
      <c r="Q374" s="69"/>
      <c r="R374" s="66"/>
      <c r="S374" s="66"/>
      <c r="T374" s="66"/>
      <c r="U374" s="66"/>
      <c r="V374" s="66"/>
      <c r="W374" s="66"/>
      <c r="X374" s="66"/>
      <c r="Y374" s="277"/>
      <c r="Z374" s="71"/>
      <c r="AA374" s="66"/>
      <c r="AB374" s="71"/>
      <c r="AC374" s="66"/>
      <c r="AD374" s="66"/>
      <c r="AE374" s="66"/>
      <c r="AF374" s="66"/>
      <c r="AG374" s="72"/>
      <c r="AH374" s="72"/>
      <c r="AI374" s="66"/>
      <c r="AJ374" s="72"/>
      <c r="AK374" s="67"/>
      <c r="AL374" s="67"/>
    </row>
    <row r="375" spans="1:38" ht="15.75" hidden="1" customHeight="1">
      <c r="A375" s="116"/>
      <c r="B375" s="75"/>
      <c r="D375" s="66"/>
      <c r="E375" s="66"/>
      <c r="F375" s="66"/>
      <c r="G375" s="66"/>
      <c r="H375" s="66"/>
      <c r="I375" s="66"/>
      <c r="J375" s="66"/>
      <c r="K375" s="66"/>
      <c r="L375" s="66"/>
      <c r="M375" s="66"/>
      <c r="N375" s="66"/>
      <c r="O375" s="66"/>
      <c r="P375" s="69"/>
      <c r="Q375" s="69"/>
      <c r="R375" s="66"/>
      <c r="S375" s="66"/>
      <c r="T375" s="66"/>
      <c r="U375" s="66"/>
      <c r="V375" s="66"/>
      <c r="W375" s="66"/>
      <c r="X375" s="66"/>
      <c r="Y375" s="277"/>
      <c r="Z375" s="71"/>
      <c r="AA375" s="66"/>
      <c r="AB375" s="71"/>
      <c r="AC375" s="66"/>
      <c r="AD375" s="66"/>
      <c r="AE375" s="66"/>
      <c r="AF375" s="66"/>
      <c r="AG375" s="72"/>
      <c r="AH375" s="72"/>
      <c r="AI375" s="66"/>
      <c r="AJ375" s="72"/>
      <c r="AK375" s="67"/>
      <c r="AL375" s="67"/>
    </row>
    <row r="376" spans="1:38" ht="15.75" hidden="1" customHeight="1">
      <c r="A376" s="116"/>
      <c r="B376" s="75"/>
      <c r="D376" s="66"/>
      <c r="E376" s="66"/>
      <c r="F376" s="66"/>
      <c r="G376" s="66"/>
      <c r="H376" s="66"/>
      <c r="I376" s="66"/>
      <c r="J376" s="66"/>
      <c r="K376" s="66"/>
      <c r="L376" s="66"/>
      <c r="M376" s="66"/>
      <c r="N376" s="66"/>
      <c r="O376" s="66"/>
      <c r="P376" s="69"/>
      <c r="Q376" s="69"/>
      <c r="R376" s="66"/>
      <c r="S376" s="66"/>
      <c r="T376" s="66"/>
      <c r="U376" s="66"/>
      <c r="V376" s="66"/>
      <c r="W376" s="66"/>
      <c r="X376" s="66"/>
      <c r="Y376" s="277"/>
      <c r="Z376" s="71"/>
      <c r="AA376" s="66"/>
      <c r="AB376" s="71"/>
      <c r="AC376" s="66"/>
      <c r="AD376" s="66"/>
      <c r="AE376" s="66"/>
      <c r="AF376" s="66"/>
      <c r="AG376" s="72"/>
      <c r="AH376" s="72"/>
      <c r="AI376" s="66"/>
      <c r="AJ376" s="72"/>
      <c r="AK376" s="67"/>
      <c r="AL376" s="67"/>
    </row>
    <row r="377" spans="1:38" ht="15.75" hidden="1" customHeight="1">
      <c r="A377" s="116"/>
      <c r="B377" s="75"/>
      <c r="D377" s="66"/>
      <c r="E377" s="66"/>
      <c r="F377" s="66"/>
      <c r="G377" s="66"/>
      <c r="H377" s="66"/>
      <c r="I377" s="66"/>
      <c r="J377" s="66"/>
      <c r="K377" s="66"/>
      <c r="L377" s="66"/>
      <c r="M377" s="66"/>
      <c r="N377" s="66"/>
      <c r="O377" s="66"/>
      <c r="P377" s="69"/>
      <c r="Q377" s="69"/>
      <c r="R377" s="66"/>
      <c r="S377" s="66"/>
      <c r="T377" s="66"/>
      <c r="U377" s="66"/>
      <c r="V377" s="66"/>
      <c r="W377" s="66"/>
      <c r="X377" s="66"/>
      <c r="Y377" s="277"/>
      <c r="Z377" s="71"/>
      <c r="AA377" s="66"/>
      <c r="AB377" s="71"/>
      <c r="AC377" s="66"/>
      <c r="AD377" s="66"/>
      <c r="AE377" s="66"/>
      <c r="AF377" s="66"/>
      <c r="AG377" s="72"/>
      <c r="AH377" s="72"/>
      <c r="AI377" s="66"/>
      <c r="AJ377" s="72"/>
      <c r="AK377" s="67"/>
      <c r="AL377" s="67"/>
    </row>
    <row r="378" spans="1:38" ht="15.75" hidden="1" customHeight="1">
      <c r="A378" s="116"/>
      <c r="B378" s="75"/>
      <c r="D378" s="66"/>
      <c r="E378" s="66"/>
      <c r="F378" s="66"/>
      <c r="G378" s="66"/>
      <c r="H378" s="66"/>
      <c r="I378" s="66"/>
      <c r="J378" s="66"/>
      <c r="K378" s="66"/>
      <c r="L378" s="66"/>
      <c r="M378" s="66"/>
      <c r="N378" s="66"/>
      <c r="O378" s="66"/>
      <c r="P378" s="69"/>
      <c r="Q378" s="69"/>
      <c r="R378" s="66"/>
      <c r="S378" s="66"/>
      <c r="T378" s="66"/>
      <c r="U378" s="66"/>
      <c r="V378" s="66"/>
      <c r="W378" s="66"/>
      <c r="X378" s="66"/>
      <c r="Y378" s="277"/>
      <c r="Z378" s="71"/>
      <c r="AA378" s="66"/>
      <c r="AB378" s="71"/>
      <c r="AC378" s="66"/>
      <c r="AD378" s="66"/>
      <c r="AE378" s="66"/>
      <c r="AF378" s="66"/>
      <c r="AG378" s="72"/>
      <c r="AH378" s="72"/>
      <c r="AI378" s="66"/>
      <c r="AJ378" s="72"/>
      <c r="AK378" s="67"/>
      <c r="AL378" s="67"/>
    </row>
    <row r="379" spans="1:38" ht="15.75" hidden="1" customHeight="1">
      <c r="A379" s="116"/>
      <c r="B379" s="75"/>
      <c r="D379" s="66"/>
      <c r="E379" s="66"/>
      <c r="F379" s="66"/>
      <c r="G379" s="66"/>
      <c r="H379" s="66"/>
      <c r="I379" s="66"/>
      <c r="J379" s="66"/>
      <c r="K379" s="66"/>
      <c r="L379" s="66"/>
      <c r="M379" s="66"/>
      <c r="N379" s="66"/>
      <c r="O379" s="66"/>
      <c r="P379" s="69"/>
      <c r="Q379" s="69"/>
      <c r="R379" s="66"/>
      <c r="S379" s="66"/>
      <c r="T379" s="66"/>
      <c r="U379" s="66"/>
      <c r="V379" s="66"/>
      <c r="W379" s="66"/>
      <c r="X379" s="66"/>
      <c r="Y379" s="277"/>
      <c r="Z379" s="71"/>
      <c r="AA379" s="66"/>
      <c r="AB379" s="71"/>
      <c r="AC379" s="66"/>
      <c r="AD379" s="66"/>
      <c r="AE379" s="66"/>
      <c r="AF379" s="66"/>
      <c r="AG379" s="72"/>
      <c r="AH379" s="72"/>
      <c r="AI379" s="66"/>
      <c r="AJ379" s="72"/>
      <c r="AK379" s="67"/>
      <c r="AL379" s="67"/>
    </row>
    <row r="380" spans="1:38" ht="15.75" hidden="1" customHeight="1">
      <c r="A380" s="116"/>
      <c r="B380" s="75"/>
      <c r="D380" s="66"/>
      <c r="E380" s="66"/>
      <c r="F380" s="66"/>
      <c r="G380" s="66"/>
      <c r="H380" s="66"/>
      <c r="I380" s="66"/>
      <c r="J380" s="66"/>
      <c r="K380" s="66"/>
      <c r="L380" s="66"/>
      <c r="M380" s="66"/>
      <c r="N380" s="66"/>
      <c r="O380" s="66"/>
      <c r="P380" s="69"/>
      <c r="Q380" s="69"/>
      <c r="R380" s="66"/>
      <c r="S380" s="66"/>
      <c r="T380" s="66"/>
      <c r="U380" s="66"/>
      <c r="V380" s="66"/>
      <c r="W380" s="66"/>
      <c r="X380" s="66"/>
      <c r="Y380" s="277"/>
      <c r="Z380" s="71"/>
      <c r="AA380" s="66"/>
      <c r="AB380" s="71"/>
      <c r="AC380" s="66"/>
      <c r="AD380" s="66"/>
      <c r="AE380" s="66"/>
      <c r="AF380" s="66"/>
      <c r="AG380" s="72"/>
      <c r="AH380" s="72"/>
      <c r="AI380" s="66"/>
      <c r="AJ380" s="72"/>
      <c r="AK380" s="67"/>
      <c r="AL380" s="67"/>
    </row>
    <row r="381" spans="1:38" ht="15.75" hidden="1" customHeight="1">
      <c r="A381" s="116"/>
      <c r="B381" s="75"/>
      <c r="D381" s="66"/>
      <c r="E381" s="66"/>
      <c r="F381" s="66"/>
      <c r="G381" s="66"/>
      <c r="H381" s="66"/>
      <c r="I381" s="66"/>
      <c r="J381" s="66"/>
      <c r="K381" s="66"/>
      <c r="L381" s="66"/>
      <c r="M381" s="66"/>
      <c r="N381" s="66"/>
      <c r="O381" s="66"/>
      <c r="P381" s="69"/>
      <c r="Q381" s="69"/>
      <c r="R381" s="66"/>
      <c r="S381" s="66"/>
      <c r="T381" s="66"/>
      <c r="U381" s="66"/>
      <c r="V381" s="66"/>
      <c r="W381" s="66"/>
      <c r="X381" s="66"/>
      <c r="Y381" s="277"/>
      <c r="Z381" s="71"/>
      <c r="AA381" s="66"/>
      <c r="AB381" s="71"/>
      <c r="AC381" s="66"/>
      <c r="AD381" s="66"/>
      <c r="AE381" s="66"/>
      <c r="AF381" s="66"/>
      <c r="AG381" s="72"/>
      <c r="AH381" s="72"/>
      <c r="AI381" s="66"/>
      <c r="AJ381" s="72"/>
      <c r="AK381" s="67"/>
      <c r="AL381" s="67"/>
    </row>
    <row r="382" spans="1:38" ht="15.75" hidden="1" customHeight="1">
      <c r="A382" s="116"/>
      <c r="B382" s="75"/>
      <c r="D382" s="66"/>
      <c r="E382" s="66"/>
      <c r="F382" s="66"/>
      <c r="G382" s="66"/>
      <c r="H382" s="66"/>
      <c r="I382" s="66"/>
      <c r="J382" s="66"/>
      <c r="K382" s="66"/>
      <c r="L382" s="66"/>
      <c r="M382" s="66"/>
      <c r="N382" s="66"/>
      <c r="O382" s="66"/>
      <c r="P382" s="69"/>
      <c r="Q382" s="69"/>
      <c r="R382" s="66"/>
      <c r="S382" s="66"/>
      <c r="T382" s="66"/>
      <c r="U382" s="66"/>
      <c r="V382" s="66"/>
      <c r="W382" s="66"/>
      <c r="X382" s="66"/>
      <c r="Y382" s="277"/>
      <c r="Z382" s="71"/>
      <c r="AA382" s="66"/>
      <c r="AB382" s="71"/>
      <c r="AC382" s="66"/>
      <c r="AD382" s="66"/>
      <c r="AE382" s="66"/>
      <c r="AF382" s="66"/>
      <c r="AG382" s="72"/>
      <c r="AH382" s="72"/>
      <c r="AI382" s="66"/>
      <c r="AJ382" s="72"/>
      <c r="AK382" s="67"/>
      <c r="AL382" s="67"/>
    </row>
    <row r="383" spans="1:38" ht="15.75" hidden="1" customHeight="1">
      <c r="A383" s="116"/>
      <c r="B383" s="75"/>
      <c r="P383" s="77"/>
      <c r="Q383" s="77"/>
      <c r="AG383" s="78"/>
      <c r="AH383" s="78"/>
      <c r="AJ383" s="78"/>
      <c r="AK383" s="76"/>
      <c r="AL383" s="76"/>
    </row>
    <row r="384" spans="1:38" ht="15.75" hidden="1" customHeight="1">
      <c r="A384" s="116"/>
      <c r="B384" s="75"/>
      <c r="P384" s="77"/>
      <c r="Q384" s="77"/>
      <c r="AG384" s="78"/>
      <c r="AH384" s="78"/>
      <c r="AJ384" s="78"/>
      <c r="AK384" s="76"/>
      <c r="AL384" s="76"/>
    </row>
    <row r="385" spans="1:38" ht="15.75" hidden="1" customHeight="1">
      <c r="A385" s="116"/>
      <c r="B385" s="75"/>
      <c r="P385" s="77"/>
      <c r="Q385" s="77"/>
      <c r="AG385" s="78"/>
      <c r="AH385" s="78"/>
      <c r="AJ385" s="78"/>
      <c r="AK385" s="76"/>
      <c r="AL385" s="76"/>
    </row>
    <row r="386" spans="1:38" ht="15.75" hidden="1" customHeight="1">
      <c r="A386" s="116"/>
      <c r="B386" s="75"/>
      <c r="P386" s="77"/>
      <c r="Q386" s="77"/>
      <c r="AG386" s="78"/>
      <c r="AH386" s="78"/>
      <c r="AJ386" s="78"/>
      <c r="AK386" s="76"/>
      <c r="AL386" s="76"/>
    </row>
    <row r="387" spans="1:38" ht="15.75" hidden="1" customHeight="1">
      <c r="A387" s="116"/>
      <c r="B387" s="75"/>
      <c r="P387" s="77"/>
      <c r="Q387" s="77"/>
      <c r="AG387" s="78"/>
      <c r="AH387" s="78"/>
      <c r="AJ387" s="78"/>
      <c r="AK387" s="76"/>
      <c r="AL387" s="76"/>
    </row>
    <row r="388" spans="1:38" ht="15.75" hidden="1" customHeight="1">
      <c r="A388" s="116"/>
      <c r="B388" s="75"/>
      <c r="P388" s="77"/>
      <c r="Q388" s="77"/>
      <c r="AG388" s="78"/>
      <c r="AH388" s="78"/>
      <c r="AJ388" s="78"/>
      <c r="AK388" s="76"/>
      <c r="AL388" s="76"/>
    </row>
    <row r="389" spans="1:38" ht="15.75" hidden="1" customHeight="1">
      <c r="A389" s="116"/>
      <c r="B389" s="75"/>
      <c r="P389" s="77"/>
      <c r="Q389" s="77"/>
      <c r="AG389" s="78"/>
      <c r="AH389" s="78"/>
      <c r="AJ389" s="78"/>
      <c r="AK389" s="76"/>
      <c r="AL389" s="76"/>
    </row>
    <row r="390" spans="1:38" ht="15.75" hidden="1" customHeight="1">
      <c r="A390" s="116"/>
      <c r="B390" s="75"/>
      <c r="P390" s="77"/>
      <c r="Q390" s="77"/>
      <c r="AG390" s="78"/>
      <c r="AH390" s="78"/>
      <c r="AJ390" s="78"/>
      <c r="AK390" s="76"/>
      <c r="AL390" s="76"/>
    </row>
    <row r="391" spans="1:38" ht="15.75" hidden="1" customHeight="1">
      <c r="A391" s="116"/>
      <c r="B391" s="75"/>
      <c r="P391" s="77"/>
      <c r="Q391" s="77"/>
      <c r="AG391" s="78"/>
      <c r="AH391" s="78"/>
      <c r="AJ391" s="78"/>
      <c r="AK391" s="76"/>
      <c r="AL391" s="76"/>
    </row>
    <row r="392" spans="1:38" ht="15.75" hidden="1" customHeight="1">
      <c r="A392" s="116"/>
      <c r="B392" s="75"/>
      <c r="P392" s="77"/>
      <c r="Q392" s="77"/>
      <c r="AG392" s="78"/>
      <c r="AH392" s="78"/>
      <c r="AJ392" s="78"/>
      <c r="AK392" s="76"/>
      <c r="AL392" s="76"/>
    </row>
    <row r="393" spans="1:38" ht="15.75" hidden="1" customHeight="1">
      <c r="A393" s="116"/>
      <c r="B393" s="75"/>
      <c r="P393" s="77"/>
      <c r="Q393" s="77"/>
      <c r="AG393" s="78"/>
      <c r="AH393" s="78"/>
      <c r="AJ393" s="78"/>
      <c r="AK393" s="76"/>
      <c r="AL393" s="76"/>
    </row>
    <row r="394" spans="1:38" ht="15.75" hidden="1" customHeight="1">
      <c r="A394" s="116"/>
      <c r="B394" s="75"/>
      <c r="P394" s="77"/>
      <c r="Q394" s="77"/>
      <c r="AG394" s="78"/>
      <c r="AH394" s="78"/>
      <c r="AJ394" s="78"/>
      <c r="AK394" s="76"/>
      <c r="AL394" s="76"/>
    </row>
    <row r="395" spans="1:38" ht="15.75" hidden="1" customHeight="1">
      <c r="A395" s="116"/>
      <c r="B395" s="75"/>
      <c r="P395" s="77"/>
      <c r="Q395" s="77"/>
      <c r="AG395" s="78"/>
      <c r="AH395" s="78"/>
      <c r="AJ395" s="78"/>
      <c r="AK395" s="76"/>
      <c r="AL395" s="76"/>
    </row>
    <row r="396" spans="1:38" ht="15.75" hidden="1" customHeight="1">
      <c r="A396" s="116"/>
      <c r="B396" s="75"/>
      <c r="P396" s="77"/>
      <c r="Q396" s="77"/>
      <c r="AG396" s="78"/>
      <c r="AH396" s="78"/>
      <c r="AJ396" s="78"/>
      <c r="AK396" s="76"/>
      <c r="AL396" s="76"/>
    </row>
    <row r="397" spans="1:38" ht="15.75" hidden="1" customHeight="1">
      <c r="A397" s="116"/>
      <c r="B397" s="75"/>
      <c r="P397" s="77"/>
      <c r="Q397" s="77"/>
      <c r="AG397" s="78"/>
      <c r="AH397" s="78"/>
      <c r="AJ397" s="78"/>
      <c r="AK397" s="76"/>
      <c r="AL397" s="76"/>
    </row>
    <row r="398" spans="1:38" ht="15.75" hidden="1" customHeight="1">
      <c r="A398" s="116"/>
      <c r="B398" s="75"/>
      <c r="P398" s="77"/>
      <c r="Q398" s="77"/>
      <c r="AG398" s="78"/>
      <c r="AH398" s="78"/>
      <c r="AJ398" s="78"/>
      <c r="AK398" s="76"/>
      <c r="AL398" s="76"/>
    </row>
    <row r="399" spans="1:38" ht="15.75" hidden="1" customHeight="1">
      <c r="A399" s="116"/>
      <c r="B399" s="75"/>
      <c r="P399" s="77"/>
      <c r="Q399" s="77"/>
      <c r="AG399" s="78"/>
      <c r="AH399" s="78"/>
      <c r="AJ399" s="78"/>
      <c r="AK399" s="76"/>
      <c r="AL399" s="76"/>
    </row>
    <row r="400" spans="1:38" ht="15.75" hidden="1" customHeight="1">
      <c r="A400" s="116"/>
      <c r="B400" s="75"/>
      <c r="P400" s="77"/>
      <c r="Q400" s="77"/>
      <c r="AG400" s="78"/>
      <c r="AH400" s="78"/>
      <c r="AJ400" s="78"/>
      <c r="AK400" s="76"/>
      <c r="AL400" s="76"/>
    </row>
    <row r="401" spans="1:38" ht="15.75" hidden="1" customHeight="1">
      <c r="A401" s="116"/>
      <c r="B401" s="75"/>
      <c r="P401" s="77"/>
      <c r="Q401" s="77"/>
      <c r="AG401" s="78"/>
      <c r="AH401" s="78"/>
      <c r="AJ401" s="78"/>
      <c r="AK401" s="76"/>
      <c r="AL401" s="76"/>
    </row>
    <row r="402" spans="1:38" ht="15.75" hidden="1" customHeight="1">
      <c r="A402" s="116"/>
      <c r="B402" s="75"/>
      <c r="P402" s="77"/>
      <c r="Q402" s="77"/>
      <c r="AG402" s="78"/>
      <c r="AH402" s="78"/>
      <c r="AJ402" s="78"/>
      <c r="AK402" s="76"/>
      <c r="AL402" s="76"/>
    </row>
    <row r="403" spans="1:38" ht="15.75" hidden="1" customHeight="1">
      <c r="A403" s="116"/>
      <c r="B403" s="75"/>
      <c r="P403" s="77"/>
      <c r="Q403" s="77"/>
      <c r="AG403" s="78"/>
      <c r="AH403" s="78"/>
      <c r="AJ403" s="78"/>
      <c r="AK403" s="76"/>
      <c r="AL403" s="76"/>
    </row>
    <row r="404" spans="1:38" ht="15.75" hidden="1" customHeight="1">
      <c r="A404" s="116"/>
      <c r="B404" s="75"/>
      <c r="P404" s="77"/>
      <c r="Q404" s="77"/>
      <c r="AG404" s="78"/>
      <c r="AH404" s="78"/>
      <c r="AJ404" s="78"/>
      <c r="AK404" s="76"/>
      <c r="AL404" s="76"/>
    </row>
    <row r="405" spans="1:38" ht="15.75" hidden="1" customHeight="1">
      <c r="A405" s="116"/>
      <c r="B405" s="75"/>
      <c r="P405" s="77"/>
      <c r="Q405" s="77"/>
      <c r="AG405" s="78"/>
      <c r="AH405" s="78"/>
      <c r="AJ405" s="78"/>
      <c r="AK405" s="76"/>
      <c r="AL405" s="76"/>
    </row>
    <row r="406" spans="1:38" ht="15.75" hidden="1" customHeight="1">
      <c r="A406" s="116"/>
      <c r="B406" s="75"/>
      <c r="P406" s="77"/>
      <c r="Q406" s="77"/>
      <c r="AG406" s="78"/>
      <c r="AH406" s="78"/>
      <c r="AJ406" s="78"/>
      <c r="AK406" s="76"/>
      <c r="AL406" s="76"/>
    </row>
    <row r="407" spans="1:38" ht="15.75" hidden="1" customHeight="1">
      <c r="A407" s="116"/>
      <c r="B407" s="75"/>
      <c r="P407" s="77"/>
      <c r="Q407" s="77"/>
      <c r="AG407" s="78"/>
      <c r="AH407" s="78"/>
      <c r="AJ407" s="78"/>
      <c r="AK407" s="76"/>
      <c r="AL407" s="76"/>
    </row>
    <row r="408" spans="1:38" ht="15.75" hidden="1" customHeight="1">
      <c r="A408" s="116"/>
      <c r="B408" s="75"/>
      <c r="P408" s="77"/>
      <c r="Q408" s="77"/>
      <c r="AG408" s="78"/>
      <c r="AH408" s="78"/>
      <c r="AJ408" s="78"/>
      <c r="AK408" s="76"/>
      <c r="AL408" s="76"/>
    </row>
    <row r="409" spans="1:38" ht="15.75" hidden="1" customHeight="1">
      <c r="A409" s="116"/>
      <c r="B409" s="75"/>
      <c r="P409" s="77"/>
      <c r="Q409" s="77"/>
      <c r="AG409" s="78"/>
      <c r="AH409" s="78"/>
      <c r="AJ409" s="78"/>
      <c r="AK409" s="76"/>
      <c r="AL409" s="76"/>
    </row>
    <row r="410" spans="1:38" ht="15.75" hidden="1" customHeight="1">
      <c r="A410" s="116"/>
      <c r="B410" s="75"/>
      <c r="P410" s="77"/>
      <c r="Q410" s="77"/>
      <c r="AG410" s="78"/>
      <c r="AH410" s="78"/>
      <c r="AJ410" s="78"/>
      <c r="AK410" s="76"/>
      <c r="AL410" s="76"/>
    </row>
    <row r="411" spans="1:38" ht="15.75" hidden="1" customHeight="1">
      <c r="A411" s="116"/>
      <c r="B411" s="75"/>
      <c r="P411" s="77"/>
      <c r="Q411" s="77"/>
      <c r="AG411" s="78"/>
      <c r="AH411" s="78"/>
      <c r="AJ411" s="78"/>
      <c r="AK411" s="76"/>
      <c r="AL411" s="76"/>
    </row>
    <row r="412" spans="1:38" ht="15.75" hidden="1" customHeight="1">
      <c r="A412" s="116"/>
      <c r="B412" s="75"/>
      <c r="P412" s="77"/>
      <c r="Q412" s="77"/>
      <c r="AG412" s="78"/>
      <c r="AH412" s="78"/>
      <c r="AJ412" s="78"/>
      <c r="AK412" s="76"/>
      <c r="AL412" s="76"/>
    </row>
    <row r="413" spans="1:38" ht="15.75" hidden="1" customHeight="1">
      <c r="A413" s="116"/>
      <c r="B413" s="75"/>
      <c r="P413" s="77"/>
      <c r="Q413" s="77"/>
      <c r="AG413" s="78"/>
      <c r="AH413" s="78"/>
      <c r="AJ413" s="78"/>
      <c r="AK413" s="76"/>
      <c r="AL413" s="76"/>
    </row>
    <row r="414" spans="1:38" ht="15.75" hidden="1" customHeight="1">
      <c r="A414" s="116"/>
      <c r="B414" s="75"/>
      <c r="P414" s="77"/>
      <c r="Q414" s="77"/>
      <c r="AG414" s="78"/>
      <c r="AH414" s="78"/>
      <c r="AJ414" s="78"/>
      <c r="AK414" s="76"/>
      <c r="AL414" s="76"/>
    </row>
    <row r="415" spans="1:38" ht="15.75" hidden="1" customHeight="1">
      <c r="A415" s="116"/>
      <c r="B415" s="75"/>
      <c r="P415" s="77"/>
      <c r="Q415" s="77"/>
      <c r="AG415" s="78"/>
      <c r="AH415" s="78"/>
      <c r="AJ415" s="78"/>
      <c r="AK415" s="76"/>
      <c r="AL415" s="76"/>
    </row>
    <row r="416" spans="1:38" ht="15.75" hidden="1" customHeight="1">
      <c r="A416" s="116"/>
      <c r="B416" s="75"/>
      <c r="P416" s="77"/>
      <c r="Q416" s="77"/>
      <c r="AG416" s="78"/>
      <c r="AH416" s="78"/>
      <c r="AJ416" s="78"/>
      <c r="AK416" s="76"/>
      <c r="AL416" s="76"/>
    </row>
    <row r="417" spans="1:38" ht="15.75" hidden="1" customHeight="1">
      <c r="A417" s="116"/>
      <c r="B417" s="75"/>
      <c r="P417" s="77"/>
      <c r="Q417" s="77"/>
      <c r="AG417" s="78"/>
      <c r="AH417" s="78"/>
      <c r="AJ417" s="78"/>
      <c r="AK417" s="76"/>
      <c r="AL417" s="76"/>
    </row>
    <row r="418" spans="1:38" ht="15.75" hidden="1" customHeight="1">
      <c r="A418" s="116"/>
      <c r="B418" s="75"/>
      <c r="P418" s="77"/>
      <c r="Q418" s="77"/>
      <c r="AG418" s="78"/>
      <c r="AH418" s="78"/>
      <c r="AJ418" s="78"/>
      <c r="AK418" s="76"/>
      <c r="AL418" s="76"/>
    </row>
    <row r="419" spans="1:38" ht="15.75" hidden="1" customHeight="1">
      <c r="A419" s="116"/>
      <c r="B419" s="75"/>
      <c r="P419" s="77"/>
      <c r="Q419" s="77"/>
      <c r="AG419" s="78"/>
      <c r="AH419" s="78"/>
      <c r="AJ419" s="78"/>
      <c r="AK419" s="76"/>
      <c r="AL419" s="76"/>
    </row>
    <row r="420" spans="1:38" ht="15.75" hidden="1" customHeight="1">
      <c r="A420" s="116"/>
      <c r="B420" s="75"/>
      <c r="P420" s="77"/>
      <c r="Q420" s="77"/>
      <c r="AG420" s="78"/>
      <c r="AH420" s="78"/>
      <c r="AJ420" s="78"/>
      <c r="AK420" s="76"/>
      <c r="AL420" s="76"/>
    </row>
    <row r="421" spans="1:38" ht="15.75" hidden="1" customHeight="1">
      <c r="A421" s="116"/>
      <c r="B421" s="75"/>
      <c r="P421" s="77"/>
      <c r="Q421" s="77"/>
      <c r="AG421" s="78"/>
      <c r="AH421" s="78"/>
      <c r="AJ421" s="78"/>
      <c r="AK421" s="76"/>
      <c r="AL421" s="76"/>
    </row>
    <row r="422" spans="1:38" ht="15.75" hidden="1" customHeight="1">
      <c r="A422" s="116"/>
      <c r="B422" s="75"/>
      <c r="P422" s="77"/>
      <c r="Q422" s="77"/>
      <c r="AG422" s="78"/>
      <c r="AH422" s="78"/>
      <c r="AJ422" s="78"/>
      <c r="AK422" s="76"/>
      <c r="AL422" s="76"/>
    </row>
    <row r="423" spans="1:38" ht="15.75" hidden="1" customHeight="1">
      <c r="A423" s="116"/>
      <c r="B423" s="75"/>
      <c r="P423" s="77"/>
      <c r="Q423" s="77"/>
      <c r="AG423" s="78"/>
      <c r="AH423" s="78"/>
      <c r="AJ423" s="78"/>
      <c r="AK423" s="76"/>
      <c r="AL423" s="76"/>
    </row>
    <row r="424" spans="1:38" ht="15.75" hidden="1" customHeight="1">
      <c r="A424" s="116"/>
      <c r="B424" s="75"/>
      <c r="P424" s="77"/>
      <c r="Q424" s="77"/>
      <c r="AG424" s="78"/>
      <c r="AH424" s="78"/>
      <c r="AJ424" s="78"/>
      <c r="AK424" s="76"/>
      <c r="AL424" s="76"/>
    </row>
    <row r="425" spans="1:38" ht="15.75" hidden="1" customHeight="1">
      <c r="A425" s="116"/>
      <c r="B425" s="75"/>
      <c r="P425" s="77"/>
      <c r="Q425" s="77"/>
      <c r="AG425" s="78"/>
      <c r="AH425" s="78"/>
      <c r="AJ425" s="78"/>
      <c r="AK425" s="76"/>
      <c r="AL425" s="76"/>
    </row>
    <row r="426" spans="1:38" ht="15.75" hidden="1" customHeight="1">
      <c r="A426" s="116"/>
      <c r="B426" s="75"/>
      <c r="P426" s="77"/>
      <c r="Q426" s="77"/>
      <c r="AG426" s="78"/>
      <c r="AH426" s="78"/>
      <c r="AJ426" s="78"/>
      <c r="AK426" s="76"/>
      <c r="AL426" s="76"/>
    </row>
    <row r="427" spans="1:38" ht="15.75" hidden="1" customHeight="1">
      <c r="A427" s="116"/>
      <c r="B427" s="75"/>
      <c r="P427" s="77"/>
      <c r="Q427" s="77"/>
      <c r="AG427" s="78"/>
      <c r="AH427" s="78"/>
      <c r="AJ427" s="78"/>
      <c r="AK427" s="76"/>
      <c r="AL427" s="76"/>
    </row>
    <row r="428" spans="1:38" ht="15.75" hidden="1" customHeight="1">
      <c r="A428" s="116"/>
      <c r="B428" s="75"/>
      <c r="P428" s="77"/>
      <c r="Q428" s="77"/>
      <c r="AG428" s="78"/>
      <c r="AH428" s="78"/>
      <c r="AJ428" s="78"/>
      <c r="AK428" s="76"/>
      <c r="AL428" s="76"/>
    </row>
    <row r="429" spans="1:38" ht="15.75" hidden="1" customHeight="1">
      <c r="A429" s="116"/>
      <c r="B429" s="75"/>
      <c r="P429" s="77"/>
      <c r="Q429" s="77"/>
      <c r="AG429" s="78"/>
      <c r="AH429" s="78"/>
      <c r="AJ429" s="78"/>
      <c r="AK429" s="76"/>
      <c r="AL429" s="76"/>
    </row>
    <row r="430" spans="1:38" ht="15.75" hidden="1" customHeight="1">
      <c r="A430" s="116"/>
      <c r="B430" s="75"/>
      <c r="P430" s="77"/>
      <c r="Q430" s="77"/>
      <c r="AG430" s="78"/>
      <c r="AH430" s="78"/>
      <c r="AJ430" s="78"/>
      <c r="AK430" s="76"/>
      <c r="AL430" s="76"/>
    </row>
    <row r="431" spans="1:38" ht="15.75" hidden="1" customHeight="1">
      <c r="A431" s="116"/>
      <c r="B431" s="75"/>
      <c r="P431" s="77"/>
      <c r="Q431" s="77"/>
      <c r="AG431" s="78"/>
      <c r="AH431" s="78"/>
      <c r="AJ431" s="78"/>
      <c r="AK431" s="76"/>
      <c r="AL431" s="76"/>
    </row>
    <row r="432" spans="1:38" ht="15.75" hidden="1" customHeight="1">
      <c r="A432" s="116"/>
      <c r="B432" s="75"/>
      <c r="P432" s="77"/>
      <c r="Q432" s="77"/>
      <c r="AG432" s="78"/>
      <c r="AH432" s="78"/>
      <c r="AJ432" s="78"/>
      <c r="AK432" s="76"/>
      <c r="AL432" s="76"/>
    </row>
    <row r="433" spans="1:38" ht="15.75" hidden="1" customHeight="1">
      <c r="A433" s="116"/>
      <c r="B433" s="75"/>
      <c r="P433" s="77"/>
      <c r="Q433" s="77"/>
      <c r="AG433" s="78"/>
      <c r="AH433" s="78"/>
      <c r="AJ433" s="78"/>
      <c r="AK433" s="76"/>
      <c r="AL433" s="76"/>
    </row>
    <row r="434" spans="1:38" ht="15.75" hidden="1" customHeight="1">
      <c r="A434" s="116"/>
      <c r="B434" s="75"/>
      <c r="P434" s="77"/>
      <c r="Q434" s="77"/>
      <c r="AG434" s="78"/>
      <c r="AH434" s="78"/>
      <c r="AJ434" s="78"/>
      <c r="AK434" s="76"/>
      <c r="AL434" s="76"/>
    </row>
    <row r="435" spans="1:38" ht="15.75" hidden="1" customHeight="1">
      <c r="A435" s="116"/>
      <c r="B435" s="75"/>
      <c r="P435" s="77"/>
      <c r="Q435" s="77"/>
      <c r="AG435" s="78"/>
      <c r="AH435" s="78"/>
      <c r="AJ435" s="78"/>
      <c r="AK435" s="76"/>
      <c r="AL435" s="76"/>
    </row>
    <row r="436" spans="1:38" ht="15.75" hidden="1" customHeight="1">
      <c r="A436" s="116"/>
      <c r="B436" s="75"/>
      <c r="P436" s="77"/>
      <c r="Q436" s="77"/>
      <c r="AG436" s="78"/>
      <c r="AH436" s="78"/>
      <c r="AJ436" s="78"/>
      <c r="AK436" s="76"/>
      <c r="AL436" s="76"/>
    </row>
    <row r="437" spans="1:38" ht="15.75" hidden="1" customHeight="1">
      <c r="A437" s="116"/>
      <c r="B437" s="75"/>
      <c r="P437" s="77"/>
      <c r="Q437" s="77"/>
      <c r="AG437" s="78"/>
      <c r="AH437" s="78"/>
      <c r="AJ437" s="78"/>
      <c r="AK437" s="76"/>
      <c r="AL437" s="76"/>
    </row>
    <row r="438" spans="1:38" ht="15.75" hidden="1" customHeight="1">
      <c r="A438" s="116"/>
      <c r="B438" s="75"/>
      <c r="P438" s="77"/>
      <c r="Q438" s="77"/>
      <c r="AG438" s="78"/>
      <c r="AH438" s="78"/>
      <c r="AJ438" s="78"/>
      <c r="AK438" s="76"/>
      <c r="AL438" s="76"/>
    </row>
    <row r="439" spans="1:38" ht="15.75" hidden="1" customHeight="1">
      <c r="A439" s="116"/>
      <c r="B439" s="75"/>
      <c r="P439" s="77"/>
      <c r="Q439" s="77"/>
      <c r="AG439" s="78"/>
      <c r="AH439" s="78"/>
      <c r="AJ439" s="78"/>
      <c r="AK439" s="76"/>
      <c r="AL439" s="76"/>
    </row>
    <row r="440" spans="1:38" ht="15.75" hidden="1" customHeight="1">
      <c r="A440" s="116"/>
      <c r="B440" s="75"/>
      <c r="P440" s="77"/>
      <c r="Q440" s="77"/>
      <c r="AG440" s="78"/>
      <c r="AH440" s="78"/>
      <c r="AJ440" s="78"/>
      <c r="AK440" s="76"/>
      <c r="AL440" s="76"/>
    </row>
    <row r="441" spans="1:38" ht="15.75" hidden="1" customHeight="1">
      <c r="A441" s="116"/>
      <c r="B441" s="75"/>
      <c r="P441" s="77"/>
      <c r="Q441" s="77"/>
      <c r="AG441" s="78"/>
      <c r="AH441" s="78"/>
      <c r="AJ441" s="78"/>
      <c r="AK441" s="76"/>
      <c r="AL441" s="76"/>
    </row>
    <row r="442" spans="1:38" ht="15.75" hidden="1" customHeight="1">
      <c r="A442" s="116"/>
      <c r="B442" s="75"/>
      <c r="P442" s="77"/>
      <c r="Q442" s="77"/>
      <c r="AG442" s="78"/>
      <c r="AH442" s="78"/>
      <c r="AJ442" s="78"/>
      <c r="AK442" s="76"/>
      <c r="AL442" s="76"/>
    </row>
    <row r="443" spans="1:38" ht="15.75" hidden="1" customHeight="1">
      <c r="A443" s="116"/>
      <c r="B443" s="75"/>
      <c r="P443" s="77"/>
      <c r="Q443" s="77"/>
      <c r="AG443" s="78"/>
      <c r="AH443" s="78"/>
      <c r="AJ443" s="78"/>
      <c r="AK443" s="76"/>
      <c r="AL443" s="76"/>
    </row>
    <row r="444" spans="1:38" ht="15.75" hidden="1" customHeight="1">
      <c r="A444" s="116"/>
      <c r="B444" s="75"/>
      <c r="P444" s="77"/>
      <c r="Q444" s="77"/>
      <c r="AG444" s="78"/>
      <c r="AH444" s="78"/>
      <c r="AJ444" s="78"/>
      <c r="AK444" s="76"/>
      <c r="AL444" s="76"/>
    </row>
    <row r="445" spans="1:38" ht="15.75" hidden="1" customHeight="1">
      <c r="A445" s="116"/>
      <c r="B445" s="75"/>
      <c r="P445" s="77"/>
      <c r="Q445" s="77"/>
      <c r="AG445" s="78"/>
      <c r="AH445" s="78"/>
      <c r="AJ445" s="78"/>
      <c r="AK445" s="76"/>
      <c r="AL445" s="76"/>
    </row>
    <row r="446" spans="1:38" ht="15.75" hidden="1" customHeight="1">
      <c r="A446" s="116"/>
      <c r="B446" s="75"/>
      <c r="P446" s="77"/>
      <c r="Q446" s="77"/>
      <c r="AG446" s="78"/>
      <c r="AH446" s="78"/>
      <c r="AJ446" s="78"/>
      <c r="AK446" s="76"/>
      <c r="AL446" s="76"/>
    </row>
    <row r="447" spans="1:38" ht="15.75" hidden="1" customHeight="1">
      <c r="A447" s="116"/>
      <c r="B447" s="75"/>
      <c r="P447" s="77"/>
      <c r="Q447" s="77"/>
      <c r="AG447" s="78"/>
      <c r="AH447" s="78"/>
      <c r="AJ447" s="78"/>
      <c r="AK447" s="76"/>
      <c r="AL447" s="76"/>
    </row>
    <row r="448" spans="1:38" ht="15.75" hidden="1" customHeight="1">
      <c r="A448" s="116"/>
      <c r="B448" s="75"/>
      <c r="P448" s="77"/>
      <c r="Q448" s="77"/>
      <c r="AG448" s="78"/>
      <c r="AH448" s="78"/>
      <c r="AJ448" s="78"/>
      <c r="AK448" s="76"/>
      <c r="AL448" s="76"/>
    </row>
    <row r="449" spans="1:38" ht="15.75" hidden="1" customHeight="1">
      <c r="A449" s="116"/>
      <c r="B449" s="75"/>
      <c r="P449" s="77"/>
      <c r="Q449" s="77"/>
      <c r="AG449" s="78"/>
      <c r="AH449" s="78"/>
      <c r="AJ449" s="78"/>
      <c r="AK449" s="76"/>
      <c r="AL449" s="76"/>
    </row>
    <row r="450" spans="1:38" ht="15.75" hidden="1" customHeight="1">
      <c r="A450" s="116"/>
      <c r="B450" s="75"/>
      <c r="P450" s="77"/>
      <c r="Q450" s="77"/>
      <c r="AG450" s="78"/>
      <c r="AH450" s="78"/>
      <c r="AJ450" s="78"/>
      <c r="AK450" s="76"/>
      <c r="AL450" s="76"/>
    </row>
    <row r="451" spans="1:38" ht="15.75" hidden="1" customHeight="1">
      <c r="A451" s="116"/>
      <c r="B451" s="75"/>
      <c r="P451" s="77"/>
      <c r="Q451" s="77"/>
      <c r="AG451" s="78"/>
      <c r="AH451" s="78"/>
      <c r="AJ451" s="78"/>
      <c r="AK451" s="76"/>
      <c r="AL451" s="76"/>
    </row>
    <row r="452" spans="1:38" ht="15.75" hidden="1" customHeight="1">
      <c r="A452" s="116"/>
      <c r="B452" s="75"/>
      <c r="P452" s="77"/>
      <c r="Q452" s="77"/>
      <c r="AG452" s="78"/>
      <c r="AH452" s="78"/>
      <c r="AJ452" s="78"/>
      <c r="AK452" s="76"/>
      <c r="AL452" s="76"/>
    </row>
    <row r="453" spans="1:38" ht="15.75" hidden="1" customHeight="1">
      <c r="A453" s="116"/>
      <c r="B453" s="75"/>
      <c r="P453" s="77"/>
      <c r="Q453" s="77"/>
      <c r="AG453" s="78"/>
      <c r="AH453" s="78"/>
      <c r="AJ453" s="78"/>
      <c r="AK453" s="76"/>
      <c r="AL453" s="76"/>
    </row>
    <row r="454" spans="1:38" ht="15.75" hidden="1" customHeight="1">
      <c r="A454" s="116"/>
      <c r="B454" s="75"/>
      <c r="P454" s="77"/>
      <c r="Q454" s="77"/>
      <c r="AG454" s="78"/>
      <c r="AH454" s="78"/>
      <c r="AJ454" s="78"/>
      <c r="AK454" s="76"/>
      <c r="AL454" s="76"/>
    </row>
    <row r="455" spans="1:38" ht="15.75" hidden="1" customHeight="1">
      <c r="A455" s="116"/>
      <c r="B455" s="75"/>
      <c r="P455" s="77"/>
      <c r="Q455" s="77"/>
      <c r="AG455" s="78"/>
      <c r="AH455" s="78"/>
      <c r="AJ455" s="78"/>
      <c r="AK455" s="76"/>
      <c r="AL455" s="76"/>
    </row>
    <row r="456" spans="1:38" ht="15.75" hidden="1" customHeight="1">
      <c r="A456" s="116"/>
      <c r="B456" s="75"/>
      <c r="P456" s="77"/>
      <c r="Q456" s="77"/>
      <c r="AG456" s="78"/>
      <c r="AH456" s="78"/>
      <c r="AJ456" s="78"/>
      <c r="AK456" s="76"/>
      <c r="AL456" s="76"/>
    </row>
    <row r="457" spans="1:38" ht="15.75" hidden="1" customHeight="1">
      <c r="A457" s="116"/>
      <c r="B457" s="75"/>
      <c r="P457" s="77"/>
      <c r="Q457" s="77"/>
      <c r="AG457" s="78"/>
      <c r="AH457" s="78"/>
      <c r="AJ457" s="78"/>
      <c r="AK457" s="76"/>
      <c r="AL457" s="76"/>
    </row>
    <row r="458" spans="1:38" ht="15.75" hidden="1" customHeight="1">
      <c r="A458" s="116"/>
      <c r="B458" s="75"/>
      <c r="P458" s="77"/>
      <c r="Q458" s="77"/>
      <c r="AG458" s="78"/>
      <c r="AH458" s="78"/>
      <c r="AJ458" s="78"/>
      <c r="AK458" s="76"/>
      <c r="AL458" s="76"/>
    </row>
    <row r="459" spans="1:38" ht="15.75" hidden="1" customHeight="1">
      <c r="A459" s="116"/>
      <c r="B459" s="75"/>
      <c r="P459" s="77"/>
      <c r="Q459" s="77"/>
      <c r="AG459" s="78"/>
      <c r="AH459" s="78"/>
      <c r="AJ459" s="78"/>
      <c r="AK459" s="76"/>
      <c r="AL459" s="76"/>
    </row>
    <row r="460" spans="1:38" ht="15.75" hidden="1" customHeight="1">
      <c r="A460" s="116"/>
      <c r="B460" s="75"/>
      <c r="P460" s="77"/>
      <c r="Q460" s="77"/>
      <c r="AG460" s="78"/>
      <c r="AH460" s="78"/>
      <c r="AJ460" s="78"/>
      <c r="AK460" s="76"/>
      <c r="AL460" s="76"/>
    </row>
    <row r="461" spans="1:38" ht="15.75" hidden="1" customHeight="1">
      <c r="A461" s="116"/>
      <c r="B461" s="75"/>
      <c r="P461" s="77"/>
      <c r="Q461" s="77"/>
      <c r="AG461" s="78"/>
      <c r="AH461" s="78"/>
      <c r="AJ461" s="78"/>
      <c r="AK461" s="76"/>
      <c r="AL461" s="76"/>
    </row>
    <row r="462" spans="1:38" ht="15.75" hidden="1" customHeight="1">
      <c r="A462" s="116"/>
      <c r="B462" s="75"/>
      <c r="P462" s="77"/>
      <c r="Q462" s="77"/>
      <c r="AG462" s="78"/>
      <c r="AH462" s="78"/>
      <c r="AJ462" s="78"/>
      <c r="AK462" s="76"/>
      <c r="AL462" s="76"/>
    </row>
    <row r="463" spans="1:38" ht="15.75" hidden="1" customHeight="1">
      <c r="A463" s="116"/>
      <c r="B463" s="75"/>
      <c r="P463" s="77"/>
      <c r="Q463" s="77"/>
      <c r="AG463" s="78"/>
      <c r="AH463" s="78"/>
      <c r="AJ463" s="78"/>
      <c r="AK463" s="76"/>
      <c r="AL463" s="76"/>
    </row>
    <row r="464" spans="1:38" ht="15.75" hidden="1" customHeight="1">
      <c r="A464" s="116"/>
      <c r="B464" s="75"/>
      <c r="P464" s="77"/>
      <c r="Q464" s="77"/>
      <c r="AG464" s="78"/>
      <c r="AH464" s="78"/>
      <c r="AJ464" s="78"/>
      <c r="AK464" s="76"/>
      <c r="AL464" s="76"/>
    </row>
    <row r="465" spans="1:38" ht="15.75" hidden="1" customHeight="1">
      <c r="A465" s="116"/>
      <c r="B465" s="75"/>
      <c r="P465" s="77"/>
      <c r="Q465" s="77"/>
      <c r="AG465" s="78"/>
      <c r="AH465" s="78"/>
      <c r="AJ465" s="78"/>
      <c r="AK465" s="76"/>
      <c r="AL465" s="76"/>
    </row>
    <row r="466" spans="1:38" ht="15.75" hidden="1" customHeight="1">
      <c r="A466" s="116"/>
      <c r="B466" s="75"/>
      <c r="P466" s="77"/>
      <c r="Q466" s="77"/>
      <c r="AG466" s="78"/>
      <c r="AH466" s="78"/>
      <c r="AJ466" s="78"/>
      <c r="AK466" s="76"/>
      <c r="AL466" s="76"/>
    </row>
    <row r="467" spans="1:38" ht="15.75" hidden="1" customHeight="1">
      <c r="A467" s="116"/>
      <c r="B467" s="75"/>
      <c r="P467" s="77"/>
      <c r="Q467" s="77"/>
      <c r="AG467" s="78"/>
      <c r="AH467" s="78"/>
      <c r="AJ467" s="78"/>
      <c r="AK467" s="76"/>
      <c r="AL467" s="76"/>
    </row>
    <row r="468" spans="1:38" ht="15.75" hidden="1" customHeight="1">
      <c r="A468" s="116"/>
      <c r="B468" s="75"/>
      <c r="P468" s="77"/>
      <c r="Q468" s="77"/>
      <c r="AG468" s="78"/>
      <c r="AH468" s="78"/>
      <c r="AJ468" s="78"/>
      <c r="AK468" s="76"/>
      <c r="AL468" s="76"/>
    </row>
    <row r="469" spans="1:38" ht="15.75" hidden="1" customHeight="1">
      <c r="A469" s="116"/>
      <c r="B469" s="75"/>
      <c r="P469" s="77"/>
      <c r="Q469" s="77"/>
      <c r="AG469" s="78"/>
      <c r="AH469" s="78"/>
      <c r="AJ469" s="78"/>
      <c r="AK469" s="76"/>
      <c r="AL469" s="76"/>
    </row>
    <row r="470" spans="1:38" ht="15.75" hidden="1" customHeight="1">
      <c r="A470" s="116"/>
      <c r="B470" s="75"/>
      <c r="P470" s="77"/>
      <c r="Q470" s="77"/>
      <c r="AG470" s="78"/>
      <c r="AH470" s="78"/>
      <c r="AJ470" s="78"/>
      <c r="AK470" s="76"/>
      <c r="AL470" s="76"/>
    </row>
    <row r="471" spans="1:38" ht="15.75" hidden="1" customHeight="1">
      <c r="A471" s="116"/>
      <c r="B471" s="75"/>
      <c r="P471" s="77"/>
      <c r="Q471" s="77"/>
      <c r="AG471" s="78"/>
      <c r="AH471" s="78"/>
      <c r="AJ471" s="78"/>
      <c r="AK471" s="76"/>
      <c r="AL471" s="76"/>
    </row>
    <row r="472" spans="1:38" ht="15.75" hidden="1" customHeight="1">
      <c r="A472" s="116"/>
      <c r="B472" s="75"/>
      <c r="P472" s="77"/>
      <c r="Q472" s="77"/>
      <c r="AG472" s="78"/>
      <c r="AH472" s="78"/>
      <c r="AJ472" s="78"/>
      <c r="AK472" s="76"/>
      <c r="AL472" s="76"/>
    </row>
    <row r="473" spans="1:38" ht="15.75" hidden="1" customHeight="1">
      <c r="A473" s="116"/>
      <c r="B473" s="75"/>
      <c r="P473" s="77"/>
      <c r="Q473" s="77"/>
      <c r="AG473" s="78"/>
      <c r="AH473" s="78"/>
      <c r="AJ473" s="78"/>
      <c r="AK473" s="76"/>
      <c r="AL473" s="76"/>
    </row>
    <row r="474" spans="1:38" ht="15.75" hidden="1" customHeight="1">
      <c r="A474" s="116"/>
      <c r="B474" s="75"/>
      <c r="P474" s="77"/>
      <c r="Q474" s="77"/>
      <c r="AG474" s="78"/>
      <c r="AH474" s="78"/>
      <c r="AJ474" s="78"/>
      <c r="AK474" s="76"/>
      <c r="AL474" s="76"/>
    </row>
    <row r="475" spans="1:38" ht="15.75" hidden="1" customHeight="1">
      <c r="A475" s="116"/>
      <c r="B475" s="75"/>
      <c r="P475" s="77"/>
      <c r="Q475" s="77"/>
      <c r="AG475" s="78"/>
      <c r="AH475" s="78"/>
      <c r="AJ475" s="78"/>
      <c r="AK475" s="76"/>
      <c r="AL475" s="76"/>
    </row>
    <row r="476" spans="1:38" ht="15.75" hidden="1" customHeight="1">
      <c r="A476" s="116"/>
      <c r="B476" s="75"/>
      <c r="P476" s="77"/>
      <c r="Q476" s="77"/>
      <c r="AG476" s="78"/>
      <c r="AH476" s="78"/>
      <c r="AJ476" s="78"/>
      <c r="AK476" s="76"/>
      <c r="AL476" s="76"/>
    </row>
    <row r="477" spans="1:38" ht="15.75" hidden="1" customHeight="1">
      <c r="A477" s="116"/>
      <c r="B477" s="75"/>
      <c r="P477" s="77"/>
      <c r="Q477" s="77"/>
      <c r="AG477" s="78"/>
      <c r="AH477" s="78"/>
      <c r="AJ477" s="78"/>
      <c r="AK477" s="76"/>
      <c r="AL477" s="76"/>
    </row>
    <row r="478" spans="1:38" ht="15.75" hidden="1" customHeight="1">
      <c r="A478" s="116"/>
      <c r="B478" s="75"/>
      <c r="P478" s="77"/>
      <c r="Q478" s="77"/>
      <c r="AG478" s="78"/>
      <c r="AH478" s="78"/>
      <c r="AJ478" s="78"/>
      <c r="AK478" s="76"/>
      <c r="AL478" s="76"/>
    </row>
    <row r="479" spans="1:38" ht="15.75" hidden="1" customHeight="1">
      <c r="A479" s="116"/>
      <c r="B479" s="75"/>
      <c r="P479" s="77"/>
      <c r="Q479" s="77"/>
      <c r="AG479" s="78"/>
      <c r="AH479" s="78"/>
      <c r="AJ479" s="78"/>
      <c r="AK479" s="76"/>
      <c r="AL479" s="76"/>
    </row>
    <row r="480" spans="1:38" ht="15.75" hidden="1" customHeight="1">
      <c r="A480" s="116"/>
      <c r="B480" s="75"/>
      <c r="P480" s="77"/>
      <c r="Q480" s="77"/>
      <c r="AG480" s="78"/>
      <c r="AH480" s="78"/>
      <c r="AJ480" s="78"/>
      <c r="AK480" s="76"/>
      <c r="AL480" s="76"/>
    </row>
    <row r="481" spans="1:38" ht="15.75" hidden="1" customHeight="1">
      <c r="A481" s="116"/>
      <c r="B481" s="75"/>
      <c r="P481" s="77"/>
      <c r="Q481" s="77"/>
      <c r="AG481" s="78"/>
      <c r="AH481" s="78"/>
      <c r="AJ481" s="78"/>
      <c r="AK481" s="76"/>
      <c r="AL481" s="76"/>
    </row>
    <row r="482" spans="1:38" ht="15.75" hidden="1" customHeight="1">
      <c r="A482" s="116"/>
      <c r="B482" s="75"/>
      <c r="P482" s="77"/>
      <c r="Q482" s="77"/>
      <c r="AG482" s="78"/>
      <c r="AH482" s="78"/>
      <c r="AJ482" s="78"/>
      <c r="AK482" s="76"/>
      <c r="AL482" s="76"/>
    </row>
    <row r="483" spans="1:38" ht="15.75" hidden="1" customHeight="1">
      <c r="A483" s="116"/>
      <c r="B483" s="75"/>
      <c r="P483" s="77"/>
      <c r="Q483" s="77"/>
      <c r="AG483" s="78"/>
      <c r="AH483" s="78"/>
      <c r="AJ483" s="78"/>
      <c r="AK483" s="76"/>
      <c r="AL483" s="76"/>
    </row>
    <row r="484" spans="1:38" ht="15.75" hidden="1" customHeight="1">
      <c r="A484" s="116"/>
      <c r="B484" s="75"/>
      <c r="P484" s="77"/>
      <c r="Q484" s="77"/>
      <c r="AG484" s="78"/>
      <c r="AH484" s="78"/>
      <c r="AJ484" s="78"/>
      <c r="AK484" s="76"/>
      <c r="AL484" s="76"/>
    </row>
    <row r="485" spans="1:38" ht="15.75" hidden="1" customHeight="1">
      <c r="A485" s="116"/>
      <c r="B485" s="75"/>
      <c r="P485" s="77"/>
      <c r="Q485" s="77"/>
      <c r="AG485" s="78"/>
      <c r="AH485" s="78"/>
      <c r="AJ485" s="78"/>
      <c r="AK485" s="76"/>
      <c r="AL485" s="76"/>
    </row>
    <row r="486" spans="1:38" ht="15.75" hidden="1" customHeight="1">
      <c r="A486" s="116"/>
      <c r="B486" s="75"/>
      <c r="P486" s="77"/>
      <c r="Q486" s="77"/>
      <c r="AG486" s="78"/>
      <c r="AH486" s="78"/>
      <c r="AJ486" s="78"/>
      <c r="AK486" s="76"/>
      <c r="AL486" s="76"/>
    </row>
    <row r="487" spans="1:38" ht="15.75" hidden="1" customHeight="1">
      <c r="A487" s="116"/>
      <c r="B487" s="75"/>
      <c r="P487" s="77"/>
      <c r="Q487" s="77"/>
      <c r="AG487" s="78"/>
      <c r="AH487" s="78"/>
      <c r="AJ487" s="78"/>
      <c r="AK487" s="76"/>
      <c r="AL487" s="76"/>
    </row>
    <row r="488" spans="1:38" ht="15.75" hidden="1" customHeight="1">
      <c r="A488" s="116"/>
      <c r="B488" s="75"/>
      <c r="P488" s="77"/>
      <c r="Q488" s="77"/>
      <c r="AG488" s="78"/>
      <c r="AH488" s="78"/>
      <c r="AJ488" s="78"/>
      <c r="AK488" s="76"/>
      <c r="AL488" s="76"/>
    </row>
    <row r="489" spans="1:38" ht="15.75" hidden="1" customHeight="1">
      <c r="A489" s="116"/>
      <c r="B489" s="75"/>
      <c r="P489" s="77"/>
      <c r="Q489" s="77"/>
      <c r="AG489" s="78"/>
      <c r="AH489" s="78"/>
      <c r="AJ489" s="78"/>
      <c r="AK489" s="76"/>
      <c r="AL489" s="76"/>
    </row>
    <row r="490" spans="1:38" ht="15.75" hidden="1" customHeight="1">
      <c r="A490" s="116"/>
      <c r="B490" s="75"/>
      <c r="P490" s="77"/>
      <c r="Q490" s="77"/>
      <c r="AG490" s="78"/>
      <c r="AH490" s="78"/>
      <c r="AJ490" s="78"/>
      <c r="AK490" s="76"/>
      <c r="AL490" s="76"/>
    </row>
    <row r="491" spans="1:38" ht="15.75" hidden="1" customHeight="1">
      <c r="A491" s="116"/>
      <c r="B491" s="75"/>
      <c r="P491" s="77"/>
      <c r="Q491" s="77"/>
      <c r="AG491" s="78"/>
      <c r="AH491" s="78"/>
      <c r="AJ491" s="78"/>
      <c r="AK491" s="76"/>
      <c r="AL491" s="76"/>
    </row>
    <row r="492" spans="1:38" ht="15.75" hidden="1" customHeight="1">
      <c r="A492" s="116"/>
      <c r="B492" s="75"/>
      <c r="P492" s="77"/>
      <c r="Q492" s="77"/>
      <c r="AG492" s="78"/>
      <c r="AH492" s="78"/>
      <c r="AJ492" s="78"/>
      <c r="AK492" s="76"/>
      <c r="AL492" s="76"/>
    </row>
    <row r="493" spans="1:38" ht="15.75" hidden="1" customHeight="1">
      <c r="A493" s="116"/>
      <c r="B493" s="75"/>
      <c r="P493" s="77"/>
      <c r="Q493" s="77"/>
      <c r="AG493" s="78"/>
      <c r="AH493" s="78"/>
      <c r="AJ493" s="78"/>
      <c r="AK493" s="76"/>
      <c r="AL493" s="76"/>
    </row>
    <row r="494" spans="1:38" ht="15.75" hidden="1" customHeight="1">
      <c r="A494" s="116"/>
      <c r="B494" s="75"/>
      <c r="P494" s="77"/>
      <c r="Q494" s="77"/>
      <c r="AG494" s="78"/>
      <c r="AH494" s="78"/>
      <c r="AJ494" s="78"/>
      <c r="AK494" s="76"/>
      <c r="AL494" s="76"/>
    </row>
    <row r="495" spans="1:38" ht="15.75" hidden="1" customHeight="1">
      <c r="A495" s="116"/>
      <c r="B495" s="75"/>
      <c r="P495" s="77"/>
      <c r="Q495" s="77"/>
      <c r="AG495" s="78"/>
      <c r="AH495" s="78"/>
      <c r="AJ495" s="78"/>
      <c r="AK495" s="76"/>
      <c r="AL495" s="76"/>
    </row>
    <row r="496" spans="1:38" ht="15.75" hidden="1" customHeight="1">
      <c r="A496" s="116"/>
      <c r="B496" s="75"/>
      <c r="P496" s="77"/>
      <c r="Q496" s="77"/>
      <c r="AG496" s="78"/>
      <c r="AH496" s="78"/>
      <c r="AJ496" s="78"/>
      <c r="AK496" s="76"/>
      <c r="AL496" s="76"/>
    </row>
    <row r="497" spans="1:38" ht="15.75" hidden="1" customHeight="1">
      <c r="A497" s="116"/>
      <c r="B497" s="75"/>
      <c r="P497" s="77"/>
      <c r="Q497" s="77"/>
      <c r="AG497" s="78"/>
      <c r="AH497" s="78"/>
      <c r="AJ497" s="78"/>
      <c r="AK497" s="76"/>
      <c r="AL497" s="76"/>
    </row>
    <row r="498" spans="1:38" ht="15.75" hidden="1" customHeight="1">
      <c r="A498" s="116"/>
      <c r="B498" s="75"/>
      <c r="P498" s="77"/>
      <c r="Q498" s="77"/>
      <c r="AG498" s="78"/>
      <c r="AH498" s="78"/>
      <c r="AJ498" s="78"/>
      <c r="AK498" s="76"/>
      <c r="AL498" s="76"/>
    </row>
    <row r="499" spans="1:38" ht="15.75" hidden="1" customHeight="1">
      <c r="A499" s="116"/>
      <c r="B499" s="75"/>
      <c r="P499" s="77"/>
      <c r="Q499" s="77"/>
      <c r="AG499" s="78"/>
      <c r="AH499" s="78"/>
      <c r="AJ499" s="78"/>
      <c r="AK499" s="76"/>
      <c r="AL499" s="76"/>
    </row>
    <row r="500" spans="1:38" ht="15.75" hidden="1" customHeight="1">
      <c r="A500" s="116"/>
      <c r="B500" s="75"/>
      <c r="P500" s="77"/>
      <c r="Q500" s="77"/>
      <c r="AG500" s="78"/>
      <c r="AH500" s="78"/>
      <c r="AJ500" s="78"/>
      <c r="AK500" s="76"/>
      <c r="AL500" s="76"/>
    </row>
    <row r="501" spans="1:38" ht="15.75" hidden="1" customHeight="1">
      <c r="A501" s="116"/>
      <c r="B501" s="75"/>
      <c r="P501" s="77"/>
      <c r="Q501" s="77"/>
      <c r="AG501" s="78"/>
      <c r="AH501" s="78"/>
      <c r="AJ501" s="78"/>
      <c r="AK501" s="76"/>
      <c r="AL501" s="76"/>
    </row>
    <row r="502" spans="1:38" ht="15.75" hidden="1" customHeight="1">
      <c r="A502" s="116"/>
      <c r="B502" s="75"/>
      <c r="P502" s="77"/>
      <c r="Q502" s="77"/>
      <c r="AG502" s="78"/>
      <c r="AH502" s="78"/>
      <c r="AJ502" s="78"/>
      <c r="AK502" s="76"/>
      <c r="AL502" s="76"/>
    </row>
    <row r="503" spans="1:38" ht="15.75" hidden="1" customHeight="1">
      <c r="A503" s="116"/>
      <c r="B503" s="75"/>
      <c r="P503" s="77"/>
      <c r="Q503" s="77"/>
      <c r="AG503" s="78"/>
      <c r="AH503" s="78"/>
      <c r="AJ503" s="78"/>
      <c r="AK503" s="76"/>
      <c r="AL503" s="76"/>
    </row>
    <row r="504" spans="1:38" ht="15.75" hidden="1" customHeight="1">
      <c r="A504" s="116"/>
      <c r="B504" s="75"/>
      <c r="P504" s="77"/>
      <c r="Q504" s="77"/>
      <c r="AG504" s="78"/>
      <c r="AH504" s="78"/>
      <c r="AJ504" s="78"/>
      <c r="AK504" s="76"/>
      <c r="AL504" s="76"/>
    </row>
    <row r="505" spans="1:38" ht="15.75" hidden="1" customHeight="1">
      <c r="A505" s="116"/>
      <c r="B505" s="75"/>
      <c r="P505" s="77"/>
      <c r="Q505" s="77"/>
      <c r="AG505" s="78"/>
      <c r="AH505" s="78"/>
      <c r="AJ505" s="78"/>
      <c r="AK505" s="76"/>
      <c r="AL505" s="76"/>
    </row>
    <row r="506" spans="1:38" ht="15.75" hidden="1" customHeight="1">
      <c r="A506" s="116"/>
      <c r="B506" s="75"/>
      <c r="P506" s="77"/>
      <c r="Q506" s="77"/>
      <c r="AG506" s="78"/>
      <c r="AH506" s="78"/>
      <c r="AJ506" s="78"/>
      <c r="AK506" s="76"/>
      <c r="AL506" s="76"/>
    </row>
    <row r="507" spans="1:38" ht="15.75" hidden="1" customHeight="1">
      <c r="A507" s="116"/>
      <c r="B507" s="75"/>
      <c r="P507" s="77"/>
      <c r="Q507" s="77"/>
      <c r="AG507" s="78"/>
      <c r="AH507" s="78"/>
      <c r="AJ507" s="78"/>
      <c r="AK507" s="76"/>
      <c r="AL507" s="76"/>
    </row>
    <row r="508" spans="1:38" ht="15.75" hidden="1" customHeight="1">
      <c r="A508" s="116"/>
      <c r="B508" s="75"/>
      <c r="P508" s="77"/>
      <c r="Q508" s="77"/>
      <c r="AG508" s="78"/>
      <c r="AH508" s="78"/>
      <c r="AJ508" s="78"/>
      <c r="AK508" s="76"/>
      <c r="AL508" s="76"/>
    </row>
    <row r="509" spans="1:38" ht="15.75" hidden="1" customHeight="1">
      <c r="A509" s="116"/>
      <c r="B509" s="75"/>
      <c r="P509" s="77"/>
      <c r="Q509" s="77"/>
      <c r="AG509" s="78"/>
      <c r="AH509" s="78"/>
      <c r="AJ509" s="78"/>
      <c r="AK509" s="76"/>
      <c r="AL509" s="76"/>
    </row>
    <row r="510" spans="1:38" ht="15.75" hidden="1" customHeight="1">
      <c r="A510" s="116"/>
      <c r="B510" s="75"/>
      <c r="P510" s="77"/>
      <c r="Q510" s="77"/>
      <c r="AG510" s="78"/>
      <c r="AH510" s="78"/>
      <c r="AJ510" s="78"/>
      <c r="AK510" s="76"/>
      <c r="AL510" s="76"/>
    </row>
    <row r="511" spans="1:38" ht="15.75" hidden="1" customHeight="1">
      <c r="A511" s="116"/>
      <c r="B511" s="75"/>
      <c r="P511" s="77"/>
      <c r="Q511" s="77"/>
      <c r="AG511" s="78"/>
      <c r="AH511" s="78"/>
      <c r="AJ511" s="78"/>
      <c r="AK511" s="76"/>
      <c r="AL511" s="76"/>
    </row>
    <row r="512" spans="1:38" ht="15.75" hidden="1" customHeight="1">
      <c r="A512" s="116"/>
      <c r="B512" s="75"/>
      <c r="P512" s="77"/>
      <c r="Q512" s="77"/>
      <c r="AG512" s="78"/>
      <c r="AH512" s="78"/>
      <c r="AJ512" s="78"/>
      <c r="AK512" s="76"/>
      <c r="AL512" s="76"/>
    </row>
    <row r="513" spans="1:38" ht="15.75" hidden="1" customHeight="1">
      <c r="A513" s="116"/>
      <c r="B513" s="75"/>
      <c r="P513" s="77"/>
      <c r="Q513" s="77"/>
      <c r="AG513" s="78"/>
      <c r="AH513" s="78"/>
      <c r="AJ513" s="78"/>
      <c r="AK513" s="76"/>
      <c r="AL513" s="76"/>
    </row>
    <row r="514" spans="1:38" ht="15.75" hidden="1" customHeight="1">
      <c r="A514" s="116"/>
      <c r="B514" s="75"/>
      <c r="P514" s="77"/>
      <c r="Q514" s="77"/>
      <c r="AG514" s="78"/>
      <c r="AH514" s="78"/>
      <c r="AJ514" s="78"/>
      <c r="AK514" s="76"/>
      <c r="AL514" s="76"/>
    </row>
    <row r="515" spans="1:38" ht="15.75" hidden="1" customHeight="1">
      <c r="A515" s="116"/>
      <c r="B515" s="75"/>
      <c r="P515" s="77"/>
      <c r="Q515" s="77"/>
      <c r="AG515" s="78"/>
      <c r="AH515" s="78"/>
      <c r="AJ515" s="78"/>
      <c r="AK515" s="76"/>
      <c r="AL515" s="76"/>
    </row>
    <row r="516" spans="1:38" ht="15.75" hidden="1" customHeight="1">
      <c r="A516" s="116"/>
      <c r="B516" s="75"/>
      <c r="P516" s="77"/>
      <c r="Q516" s="77"/>
      <c r="AG516" s="78"/>
      <c r="AH516" s="78"/>
      <c r="AJ516" s="78"/>
      <c r="AK516" s="76"/>
      <c r="AL516" s="76"/>
    </row>
    <row r="517" spans="1:38" ht="15.75" hidden="1" customHeight="1">
      <c r="A517" s="116"/>
      <c r="B517" s="75"/>
      <c r="P517" s="77"/>
      <c r="Q517" s="77"/>
      <c r="AG517" s="78"/>
      <c r="AH517" s="78"/>
      <c r="AJ517" s="78"/>
      <c r="AK517" s="76"/>
      <c r="AL517" s="76"/>
    </row>
    <row r="518" spans="1:38" ht="15.75" hidden="1" customHeight="1">
      <c r="A518" s="116"/>
      <c r="B518" s="75"/>
      <c r="P518" s="77"/>
      <c r="Q518" s="77"/>
      <c r="AG518" s="78"/>
      <c r="AH518" s="78"/>
      <c r="AJ518" s="78"/>
      <c r="AK518" s="76"/>
      <c r="AL518" s="76"/>
    </row>
    <row r="519" spans="1:38" ht="15.75" hidden="1" customHeight="1">
      <c r="A519" s="116"/>
      <c r="B519" s="75"/>
      <c r="P519" s="77"/>
      <c r="Q519" s="77"/>
      <c r="AG519" s="78"/>
      <c r="AH519" s="78"/>
      <c r="AJ519" s="78"/>
      <c r="AK519" s="76"/>
      <c r="AL519" s="76"/>
    </row>
    <row r="520" spans="1:38" ht="15.75" hidden="1" customHeight="1">
      <c r="A520" s="116"/>
      <c r="B520" s="75"/>
      <c r="P520" s="77"/>
      <c r="Q520" s="77"/>
      <c r="AG520" s="78"/>
      <c r="AH520" s="78"/>
      <c r="AJ520" s="78"/>
      <c r="AK520" s="76"/>
      <c r="AL520" s="76"/>
    </row>
    <row r="521" spans="1:38" ht="15.75" hidden="1" customHeight="1">
      <c r="A521" s="116"/>
      <c r="B521" s="75"/>
      <c r="P521" s="77"/>
      <c r="Q521" s="77"/>
      <c r="AG521" s="78"/>
      <c r="AH521" s="78"/>
      <c r="AJ521" s="78"/>
      <c r="AK521" s="76"/>
      <c r="AL521" s="76"/>
    </row>
    <row r="522" spans="1:38" ht="15.75" hidden="1" customHeight="1">
      <c r="A522" s="116"/>
      <c r="B522" s="75"/>
      <c r="P522" s="77"/>
      <c r="Q522" s="77"/>
      <c r="AG522" s="78"/>
      <c r="AH522" s="78"/>
      <c r="AJ522" s="78"/>
      <c r="AK522" s="76"/>
      <c r="AL522" s="76"/>
    </row>
    <row r="523" spans="1:38" ht="15.75" hidden="1" customHeight="1">
      <c r="A523" s="116"/>
      <c r="B523" s="75"/>
      <c r="P523" s="77"/>
      <c r="Q523" s="77"/>
      <c r="AG523" s="78"/>
      <c r="AH523" s="78"/>
      <c r="AJ523" s="78"/>
      <c r="AK523" s="76"/>
      <c r="AL523" s="76"/>
    </row>
    <row r="524" spans="1:38" ht="15.75" hidden="1" customHeight="1">
      <c r="A524" s="116"/>
      <c r="B524" s="75"/>
      <c r="P524" s="77"/>
      <c r="Q524" s="77"/>
      <c r="AG524" s="78"/>
      <c r="AH524" s="78"/>
      <c r="AJ524" s="78"/>
      <c r="AK524" s="76"/>
      <c r="AL524" s="76"/>
    </row>
    <row r="525" spans="1:38" ht="15.75" hidden="1" customHeight="1">
      <c r="A525" s="116"/>
      <c r="B525" s="75"/>
      <c r="P525" s="77"/>
      <c r="Q525" s="77"/>
      <c r="AG525" s="78"/>
      <c r="AH525" s="78"/>
      <c r="AJ525" s="78"/>
      <c r="AK525" s="76"/>
      <c r="AL525" s="76"/>
    </row>
    <row r="526" spans="1:38" ht="15.75" hidden="1" customHeight="1">
      <c r="A526" s="116"/>
      <c r="B526" s="75"/>
      <c r="P526" s="77"/>
      <c r="Q526" s="77"/>
      <c r="AG526" s="78"/>
      <c r="AH526" s="78"/>
      <c r="AJ526" s="78"/>
      <c r="AK526" s="76"/>
      <c r="AL526" s="76"/>
    </row>
    <row r="527" spans="1:38" ht="15.75" hidden="1" customHeight="1">
      <c r="A527" s="116"/>
      <c r="B527" s="75"/>
      <c r="P527" s="77"/>
      <c r="Q527" s="77"/>
      <c r="AG527" s="78"/>
      <c r="AH527" s="78"/>
      <c r="AJ527" s="78"/>
      <c r="AK527" s="76"/>
      <c r="AL527" s="76"/>
    </row>
    <row r="528" spans="1:38" ht="15.75" hidden="1" customHeight="1">
      <c r="A528" s="116"/>
      <c r="B528" s="75"/>
      <c r="P528" s="77"/>
      <c r="Q528" s="77"/>
      <c r="AG528" s="78"/>
      <c r="AH528" s="78"/>
      <c r="AJ528" s="78"/>
      <c r="AK528" s="76"/>
      <c r="AL528" s="76"/>
    </row>
    <row r="529" spans="1:38" ht="15.75" hidden="1" customHeight="1">
      <c r="A529" s="116"/>
      <c r="B529" s="75"/>
      <c r="P529" s="77"/>
      <c r="Q529" s="77"/>
      <c r="AG529" s="78"/>
      <c r="AH529" s="78"/>
      <c r="AJ529" s="78"/>
      <c r="AK529" s="76"/>
      <c r="AL529" s="76"/>
    </row>
    <row r="530" spans="1:38" ht="15.75" hidden="1" customHeight="1">
      <c r="A530" s="116"/>
      <c r="B530" s="75"/>
      <c r="P530" s="77"/>
      <c r="Q530" s="77"/>
      <c r="AG530" s="78"/>
      <c r="AH530" s="78"/>
      <c r="AJ530" s="78"/>
      <c r="AK530" s="76"/>
      <c r="AL530" s="76"/>
    </row>
    <row r="531" spans="1:38" ht="15.75" hidden="1" customHeight="1">
      <c r="A531" s="116"/>
      <c r="B531" s="75"/>
      <c r="P531" s="77"/>
      <c r="Q531" s="77"/>
      <c r="AG531" s="78"/>
      <c r="AH531" s="78"/>
      <c r="AJ531" s="78"/>
      <c r="AK531" s="76"/>
      <c r="AL531" s="76"/>
    </row>
    <row r="532" spans="1:38" ht="15.75" hidden="1" customHeight="1">
      <c r="A532" s="116"/>
      <c r="B532" s="75"/>
      <c r="P532" s="77"/>
      <c r="Q532" s="77"/>
      <c r="AG532" s="78"/>
      <c r="AH532" s="78"/>
      <c r="AJ532" s="78"/>
      <c r="AK532" s="76"/>
      <c r="AL532" s="76"/>
    </row>
    <row r="533" spans="1:38" ht="15.75" hidden="1" customHeight="1">
      <c r="A533" s="116"/>
      <c r="B533" s="75"/>
      <c r="P533" s="77"/>
      <c r="Q533" s="77"/>
      <c r="AG533" s="78"/>
      <c r="AH533" s="78"/>
      <c r="AJ533" s="78"/>
      <c r="AK533" s="76"/>
      <c r="AL533" s="76"/>
    </row>
    <row r="534" spans="1:38" ht="15.75" hidden="1" customHeight="1">
      <c r="A534" s="116"/>
      <c r="B534" s="75"/>
      <c r="P534" s="77"/>
      <c r="Q534" s="77"/>
      <c r="AG534" s="78"/>
      <c r="AH534" s="78"/>
      <c r="AJ534" s="78"/>
      <c r="AK534" s="76"/>
      <c r="AL534" s="76"/>
    </row>
    <row r="535" spans="1:38" ht="15.75" hidden="1" customHeight="1">
      <c r="A535" s="116"/>
      <c r="B535" s="75"/>
      <c r="P535" s="77"/>
      <c r="Q535" s="77"/>
      <c r="AG535" s="78"/>
      <c r="AH535" s="78"/>
      <c r="AJ535" s="78"/>
      <c r="AK535" s="76"/>
      <c r="AL535" s="76"/>
    </row>
    <row r="536" spans="1:38" ht="15.75" hidden="1" customHeight="1">
      <c r="A536" s="116"/>
      <c r="B536" s="75"/>
      <c r="P536" s="77"/>
      <c r="Q536" s="77"/>
      <c r="AG536" s="78"/>
      <c r="AH536" s="78"/>
      <c r="AJ536" s="78"/>
      <c r="AK536" s="76"/>
      <c r="AL536" s="76"/>
    </row>
    <row r="537" spans="1:38" ht="15.75" hidden="1" customHeight="1">
      <c r="A537" s="116"/>
      <c r="B537" s="75"/>
      <c r="P537" s="77"/>
      <c r="Q537" s="77"/>
      <c r="AG537" s="78"/>
      <c r="AH537" s="78"/>
      <c r="AJ537" s="78"/>
      <c r="AK537" s="76"/>
      <c r="AL537" s="76"/>
    </row>
    <row r="538" spans="1:38" ht="15.75" hidden="1" customHeight="1">
      <c r="A538" s="116"/>
      <c r="B538" s="75"/>
      <c r="P538" s="77"/>
      <c r="Q538" s="77"/>
      <c r="AG538" s="78"/>
      <c r="AH538" s="78"/>
      <c r="AJ538" s="78"/>
      <c r="AK538" s="76"/>
      <c r="AL538" s="76"/>
    </row>
    <row r="539" spans="1:38" ht="15.75" hidden="1" customHeight="1">
      <c r="A539" s="116"/>
      <c r="B539" s="75"/>
      <c r="P539" s="77"/>
      <c r="Q539" s="77"/>
      <c r="AG539" s="78"/>
      <c r="AH539" s="78"/>
      <c r="AJ539" s="78"/>
      <c r="AK539" s="76"/>
      <c r="AL539" s="76"/>
    </row>
    <row r="540" spans="1:38" ht="15.75" hidden="1" customHeight="1">
      <c r="A540" s="116"/>
      <c r="B540" s="75"/>
      <c r="P540" s="77"/>
      <c r="Q540" s="77"/>
      <c r="AG540" s="78"/>
      <c r="AH540" s="78"/>
      <c r="AJ540" s="78"/>
      <c r="AK540" s="76"/>
      <c r="AL540" s="76"/>
    </row>
    <row r="541" spans="1:38" ht="15.75" hidden="1" customHeight="1">
      <c r="A541" s="116"/>
      <c r="B541" s="75"/>
      <c r="P541" s="77"/>
      <c r="Q541" s="77"/>
      <c r="AG541" s="78"/>
      <c r="AH541" s="78"/>
      <c r="AJ541" s="78"/>
      <c r="AK541" s="76"/>
      <c r="AL541" s="76"/>
    </row>
    <row r="542" spans="1:38" ht="15.75" hidden="1" customHeight="1">
      <c r="A542" s="116"/>
      <c r="B542" s="75"/>
      <c r="P542" s="77"/>
      <c r="Q542" s="77"/>
      <c r="AG542" s="78"/>
      <c r="AH542" s="78"/>
      <c r="AJ542" s="78"/>
      <c r="AK542" s="76"/>
      <c r="AL542" s="76"/>
    </row>
    <row r="543" spans="1:38" ht="15.75" hidden="1" customHeight="1">
      <c r="A543" s="116"/>
      <c r="B543" s="75"/>
      <c r="P543" s="77"/>
      <c r="Q543" s="77"/>
      <c r="AG543" s="78"/>
      <c r="AH543" s="78"/>
      <c r="AJ543" s="78"/>
      <c r="AK543" s="76"/>
      <c r="AL543" s="76"/>
    </row>
    <row r="544" spans="1:38" ht="15.75" hidden="1" customHeight="1">
      <c r="A544" s="116"/>
      <c r="B544" s="75"/>
      <c r="P544" s="77"/>
      <c r="Q544" s="77"/>
      <c r="AG544" s="78"/>
      <c r="AH544" s="78"/>
      <c r="AJ544" s="78"/>
      <c r="AK544" s="76"/>
      <c r="AL544" s="76"/>
    </row>
    <row r="545" spans="1:38" ht="15.75" hidden="1" customHeight="1">
      <c r="A545" s="116"/>
      <c r="B545" s="75"/>
      <c r="P545" s="77"/>
      <c r="Q545" s="77"/>
      <c r="AG545" s="78"/>
      <c r="AH545" s="78"/>
      <c r="AJ545" s="78"/>
      <c r="AK545" s="76"/>
      <c r="AL545" s="76"/>
    </row>
    <row r="546" spans="1:38" ht="15.75" hidden="1" customHeight="1">
      <c r="A546" s="116"/>
      <c r="B546" s="75"/>
      <c r="P546" s="77"/>
      <c r="Q546" s="77"/>
      <c r="AG546" s="78"/>
      <c r="AH546" s="78"/>
      <c r="AJ546" s="78"/>
      <c r="AK546" s="76"/>
      <c r="AL546" s="76"/>
    </row>
    <row r="547" spans="1:38" ht="15.75" hidden="1" customHeight="1">
      <c r="A547" s="116"/>
      <c r="B547" s="75"/>
      <c r="P547" s="77"/>
      <c r="Q547" s="77"/>
      <c r="AG547" s="78"/>
      <c r="AH547" s="78"/>
      <c r="AJ547" s="78"/>
      <c r="AK547" s="76"/>
      <c r="AL547" s="76"/>
    </row>
    <row r="548" spans="1:38" ht="15.75" hidden="1" customHeight="1">
      <c r="A548" s="116"/>
      <c r="B548" s="75"/>
      <c r="P548" s="77"/>
      <c r="Q548" s="77"/>
      <c r="AG548" s="78"/>
      <c r="AH548" s="78"/>
      <c r="AJ548" s="78"/>
      <c r="AK548" s="76"/>
      <c r="AL548" s="76"/>
    </row>
    <row r="549" spans="1:38" ht="15.75" hidden="1" customHeight="1">
      <c r="A549" s="116"/>
      <c r="B549" s="75"/>
      <c r="P549" s="77"/>
      <c r="Q549" s="77"/>
      <c r="AG549" s="78"/>
      <c r="AH549" s="78"/>
      <c r="AJ549" s="78"/>
      <c r="AK549" s="76"/>
      <c r="AL549" s="76"/>
    </row>
    <row r="550" spans="1:38" ht="15.75" hidden="1" customHeight="1">
      <c r="A550" s="116"/>
      <c r="B550" s="75"/>
      <c r="P550" s="77"/>
      <c r="Q550" s="77"/>
      <c r="AG550" s="78"/>
      <c r="AH550" s="78"/>
      <c r="AJ550" s="78"/>
      <c r="AK550" s="76"/>
      <c r="AL550" s="76"/>
    </row>
    <row r="551" spans="1:38" ht="15.75" hidden="1" customHeight="1">
      <c r="A551" s="116"/>
      <c r="B551" s="75"/>
      <c r="P551" s="77"/>
      <c r="Q551" s="77"/>
      <c r="AG551" s="78"/>
      <c r="AH551" s="78"/>
      <c r="AJ551" s="78"/>
      <c r="AK551" s="76"/>
      <c r="AL551" s="76"/>
    </row>
    <row r="552" spans="1:38" ht="15.75" hidden="1" customHeight="1">
      <c r="A552" s="116"/>
      <c r="B552" s="75"/>
      <c r="P552" s="77"/>
      <c r="Q552" s="77"/>
      <c r="AG552" s="78"/>
      <c r="AH552" s="78"/>
      <c r="AJ552" s="78"/>
      <c r="AK552" s="76"/>
      <c r="AL552" s="76"/>
    </row>
    <row r="553" spans="1:38" ht="15.75" hidden="1" customHeight="1">
      <c r="A553" s="116"/>
      <c r="B553" s="75"/>
      <c r="P553" s="77"/>
      <c r="Q553" s="77"/>
      <c r="AG553" s="78"/>
      <c r="AH553" s="78"/>
      <c r="AJ553" s="78"/>
      <c r="AK553" s="76"/>
      <c r="AL553" s="76"/>
    </row>
    <row r="554" spans="1:38" ht="15.75" hidden="1" customHeight="1">
      <c r="A554" s="116"/>
      <c r="B554" s="75"/>
      <c r="P554" s="77"/>
      <c r="Q554" s="77"/>
      <c r="AG554" s="78"/>
      <c r="AH554" s="78"/>
      <c r="AJ554" s="78"/>
      <c r="AK554" s="76"/>
      <c r="AL554" s="76"/>
    </row>
    <row r="555" spans="1:38" ht="15.75" hidden="1" customHeight="1">
      <c r="A555" s="116"/>
      <c r="B555" s="75"/>
      <c r="P555" s="77"/>
      <c r="Q555" s="77"/>
      <c r="AG555" s="78"/>
      <c r="AH555" s="78"/>
      <c r="AJ555" s="78"/>
      <c r="AK555" s="76"/>
      <c r="AL555" s="76"/>
    </row>
    <row r="556" spans="1:38" ht="15.75" hidden="1" customHeight="1">
      <c r="A556" s="116"/>
      <c r="B556" s="75"/>
      <c r="P556" s="77"/>
      <c r="Q556" s="77"/>
      <c r="AG556" s="78"/>
      <c r="AH556" s="78"/>
      <c r="AJ556" s="78"/>
      <c r="AK556" s="76"/>
      <c r="AL556" s="76"/>
    </row>
    <row r="557" spans="1:38" ht="15.75" hidden="1" customHeight="1">
      <c r="A557" s="116"/>
      <c r="B557" s="75"/>
      <c r="P557" s="77"/>
      <c r="Q557" s="77"/>
      <c r="AG557" s="78"/>
      <c r="AH557" s="78"/>
      <c r="AJ557" s="78"/>
      <c r="AK557" s="76"/>
      <c r="AL557" s="76"/>
    </row>
    <row r="558" spans="1:38" ht="15.75" hidden="1" customHeight="1">
      <c r="A558" s="116"/>
      <c r="B558" s="75"/>
      <c r="P558" s="77"/>
      <c r="Q558" s="77"/>
      <c r="AG558" s="78"/>
      <c r="AH558" s="78"/>
      <c r="AJ558" s="78"/>
      <c r="AK558" s="76"/>
      <c r="AL558" s="76"/>
    </row>
    <row r="559" spans="1:38" ht="15.75" hidden="1" customHeight="1">
      <c r="A559" s="116"/>
      <c r="B559" s="75"/>
      <c r="P559" s="77"/>
      <c r="Q559" s="77"/>
      <c r="AG559" s="78"/>
      <c r="AH559" s="78"/>
      <c r="AJ559" s="78"/>
      <c r="AK559" s="76"/>
      <c r="AL559" s="76"/>
    </row>
    <row r="560" spans="1:38" ht="15.75" hidden="1" customHeight="1">
      <c r="A560" s="116"/>
      <c r="B560" s="75"/>
      <c r="P560" s="77"/>
      <c r="Q560" s="77"/>
      <c r="AG560" s="78"/>
      <c r="AH560" s="78"/>
      <c r="AJ560" s="78"/>
      <c r="AK560" s="76"/>
      <c r="AL560" s="76"/>
    </row>
    <row r="561" spans="1:38" ht="15.75" hidden="1" customHeight="1">
      <c r="A561" s="116"/>
      <c r="B561" s="75"/>
      <c r="P561" s="77"/>
      <c r="Q561" s="77"/>
      <c r="AG561" s="78"/>
      <c r="AH561" s="78"/>
      <c r="AJ561" s="78"/>
      <c r="AK561" s="76"/>
      <c r="AL561" s="76"/>
    </row>
    <row r="562" spans="1:38" ht="15.75" hidden="1" customHeight="1">
      <c r="A562" s="116"/>
      <c r="B562" s="75"/>
      <c r="P562" s="77"/>
      <c r="Q562" s="77"/>
      <c r="AG562" s="78"/>
      <c r="AH562" s="78"/>
      <c r="AJ562" s="78"/>
      <c r="AK562" s="76"/>
      <c r="AL562" s="76"/>
    </row>
    <row r="563" spans="1:38" ht="15.75" hidden="1" customHeight="1">
      <c r="A563" s="116"/>
      <c r="B563" s="75"/>
      <c r="P563" s="77"/>
      <c r="Q563" s="77"/>
      <c r="AG563" s="78"/>
      <c r="AH563" s="78"/>
      <c r="AJ563" s="78"/>
      <c r="AK563" s="76"/>
      <c r="AL563" s="76"/>
    </row>
    <row r="564" spans="1:38" ht="15.75" hidden="1" customHeight="1">
      <c r="A564" s="116"/>
      <c r="B564" s="75"/>
      <c r="P564" s="77"/>
      <c r="Q564" s="77"/>
      <c r="AG564" s="78"/>
      <c r="AH564" s="78"/>
      <c r="AJ564" s="78"/>
      <c r="AK564" s="76"/>
      <c r="AL564" s="76"/>
    </row>
    <row r="565" spans="1:38" ht="15.75" hidden="1" customHeight="1">
      <c r="A565" s="116"/>
      <c r="B565" s="75"/>
      <c r="P565" s="77"/>
      <c r="Q565" s="77"/>
      <c r="AG565" s="78"/>
      <c r="AH565" s="78"/>
      <c r="AJ565" s="78"/>
      <c r="AK565" s="76"/>
      <c r="AL565" s="76"/>
    </row>
    <row r="566" spans="1:38" ht="15.75" hidden="1" customHeight="1">
      <c r="A566" s="116"/>
      <c r="B566" s="75"/>
      <c r="P566" s="77"/>
      <c r="Q566" s="77"/>
      <c r="AG566" s="78"/>
      <c r="AH566" s="78"/>
      <c r="AJ566" s="78"/>
      <c r="AK566" s="76"/>
      <c r="AL566" s="76"/>
    </row>
    <row r="567" spans="1:38" ht="15.75" hidden="1" customHeight="1">
      <c r="A567" s="116"/>
      <c r="B567" s="75"/>
      <c r="P567" s="77"/>
      <c r="Q567" s="77"/>
      <c r="AG567" s="78"/>
      <c r="AH567" s="78"/>
      <c r="AJ567" s="78"/>
      <c r="AK567" s="76"/>
      <c r="AL567" s="76"/>
    </row>
    <row r="568" spans="1:38" ht="15.75" hidden="1" customHeight="1">
      <c r="A568" s="116"/>
      <c r="B568" s="75"/>
      <c r="P568" s="77"/>
      <c r="Q568" s="77"/>
      <c r="AG568" s="78"/>
      <c r="AH568" s="78"/>
      <c r="AJ568" s="78"/>
      <c r="AK568" s="76"/>
      <c r="AL568" s="76"/>
    </row>
    <row r="569" spans="1:38" ht="15.75" hidden="1" customHeight="1">
      <c r="A569" s="116"/>
      <c r="B569" s="75"/>
      <c r="P569" s="77"/>
      <c r="Q569" s="77"/>
      <c r="AG569" s="78"/>
      <c r="AH569" s="78"/>
      <c r="AJ569" s="78"/>
      <c r="AK569" s="76"/>
      <c r="AL569" s="76"/>
    </row>
    <row r="570" spans="1:38" ht="15.75" hidden="1" customHeight="1">
      <c r="A570" s="116"/>
      <c r="B570" s="75"/>
      <c r="P570" s="77"/>
      <c r="Q570" s="77"/>
      <c r="AG570" s="78"/>
      <c r="AH570" s="78"/>
      <c r="AJ570" s="78"/>
      <c r="AK570" s="76"/>
      <c r="AL570" s="76"/>
    </row>
    <row r="571" spans="1:38" ht="15.75" hidden="1" customHeight="1">
      <c r="A571" s="116"/>
      <c r="B571" s="75"/>
      <c r="P571" s="77"/>
      <c r="Q571" s="77"/>
      <c r="AG571" s="78"/>
      <c r="AH571" s="78"/>
      <c r="AJ571" s="78"/>
      <c r="AK571" s="76"/>
      <c r="AL571" s="76"/>
    </row>
    <row r="572" spans="1:38" ht="15.75" hidden="1" customHeight="1">
      <c r="A572" s="116"/>
      <c r="B572" s="75"/>
      <c r="P572" s="77"/>
      <c r="Q572" s="77"/>
      <c r="AG572" s="78"/>
      <c r="AH572" s="78"/>
      <c r="AJ572" s="78"/>
      <c r="AK572" s="76"/>
      <c r="AL572" s="76"/>
    </row>
    <row r="573" spans="1:38" ht="15.75" hidden="1" customHeight="1">
      <c r="A573" s="116"/>
      <c r="B573" s="75"/>
      <c r="P573" s="77"/>
      <c r="Q573" s="77"/>
      <c r="AG573" s="78"/>
      <c r="AH573" s="78"/>
      <c r="AJ573" s="78"/>
      <c r="AK573" s="76"/>
      <c r="AL573" s="76"/>
    </row>
    <row r="574" spans="1:38" ht="15.75" hidden="1" customHeight="1">
      <c r="A574" s="116"/>
      <c r="B574" s="75"/>
      <c r="P574" s="77"/>
      <c r="Q574" s="77"/>
      <c r="AG574" s="78"/>
      <c r="AH574" s="78"/>
      <c r="AJ574" s="78"/>
      <c r="AK574" s="76"/>
      <c r="AL574" s="76"/>
    </row>
    <row r="575" spans="1:38" ht="15.75" hidden="1" customHeight="1">
      <c r="A575" s="116"/>
      <c r="B575" s="75"/>
      <c r="P575" s="77"/>
      <c r="Q575" s="77"/>
      <c r="AG575" s="78"/>
      <c r="AH575" s="78"/>
      <c r="AJ575" s="78"/>
      <c r="AK575" s="76"/>
      <c r="AL575" s="76"/>
    </row>
    <row r="576" spans="1:38" ht="15.75" hidden="1" customHeight="1">
      <c r="A576" s="116"/>
      <c r="B576" s="75"/>
      <c r="P576" s="77"/>
      <c r="Q576" s="77"/>
      <c r="AG576" s="78"/>
      <c r="AH576" s="78"/>
      <c r="AJ576" s="78"/>
      <c r="AK576" s="76"/>
      <c r="AL576" s="76"/>
    </row>
    <row r="577" spans="1:38" ht="15.75" hidden="1" customHeight="1">
      <c r="A577" s="116"/>
      <c r="B577" s="75"/>
      <c r="P577" s="77"/>
      <c r="Q577" s="77"/>
      <c r="AG577" s="78"/>
      <c r="AH577" s="78"/>
      <c r="AJ577" s="78"/>
      <c r="AK577" s="76"/>
      <c r="AL577" s="76"/>
    </row>
    <row r="578" spans="1:38" ht="15.75" hidden="1" customHeight="1">
      <c r="A578" s="116"/>
      <c r="B578" s="75"/>
      <c r="P578" s="77"/>
      <c r="Q578" s="77"/>
      <c r="AG578" s="78"/>
      <c r="AH578" s="78"/>
      <c r="AJ578" s="78"/>
      <c r="AK578" s="76"/>
      <c r="AL578" s="76"/>
    </row>
    <row r="579" spans="1:38" ht="15.75" hidden="1" customHeight="1">
      <c r="A579" s="116"/>
      <c r="B579" s="75"/>
      <c r="P579" s="77"/>
      <c r="Q579" s="77"/>
      <c r="AG579" s="78"/>
      <c r="AH579" s="78"/>
      <c r="AJ579" s="78"/>
      <c r="AK579" s="76"/>
      <c r="AL579" s="76"/>
    </row>
    <row r="580" spans="1:38" ht="15.75" hidden="1" customHeight="1">
      <c r="A580" s="116"/>
      <c r="B580" s="75"/>
      <c r="P580" s="77"/>
      <c r="Q580" s="77"/>
      <c r="AG580" s="78"/>
      <c r="AH580" s="78"/>
      <c r="AJ580" s="78"/>
      <c r="AK580" s="76"/>
      <c r="AL580" s="76"/>
    </row>
    <row r="581" spans="1:38" ht="15.75" hidden="1" customHeight="1">
      <c r="A581" s="116"/>
      <c r="B581" s="75"/>
      <c r="P581" s="77"/>
      <c r="Q581" s="77"/>
      <c r="AG581" s="78"/>
      <c r="AH581" s="78"/>
      <c r="AJ581" s="78"/>
      <c r="AK581" s="76"/>
      <c r="AL581" s="76"/>
    </row>
    <row r="582" spans="1:38" ht="15.75" hidden="1" customHeight="1">
      <c r="A582" s="116"/>
      <c r="B582" s="75"/>
      <c r="P582" s="77"/>
      <c r="Q582" s="77"/>
      <c r="AG582" s="78"/>
      <c r="AH582" s="78"/>
      <c r="AJ582" s="78"/>
      <c r="AK582" s="76"/>
      <c r="AL582" s="76"/>
    </row>
    <row r="583" spans="1:38" ht="15.75" hidden="1" customHeight="1">
      <c r="A583" s="116"/>
      <c r="B583" s="75"/>
      <c r="P583" s="77"/>
      <c r="Q583" s="77"/>
      <c r="AG583" s="78"/>
      <c r="AH583" s="78"/>
      <c r="AJ583" s="78"/>
      <c r="AK583" s="76"/>
      <c r="AL583" s="76"/>
    </row>
    <row r="584" spans="1:38" ht="15.75" hidden="1" customHeight="1">
      <c r="A584" s="116"/>
      <c r="B584" s="75"/>
      <c r="P584" s="77"/>
      <c r="Q584" s="77"/>
      <c r="AG584" s="78"/>
      <c r="AH584" s="78"/>
      <c r="AJ584" s="78"/>
      <c r="AK584" s="76"/>
      <c r="AL584" s="76"/>
    </row>
    <row r="585" spans="1:38" ht="15.75" hidden="1" customHeight="1">
      <c r="A585" s="116"/>
      <c r="B585" s="75"/>
      <c r="P585" s="77"/>
      <c r="Q585" s="77"/>
      <c r="AG585" s="78"/>
      <c r="AH585" s="78"/>
      <c r="AJ585" s="78"/>
      <c r="AK585" s="76"/>
      <c r="AL585" s="76"/>
    </row>
    <row r="586" spans="1:38" ht="15.75" hidden="1" customHeight="1">
      <c r="A586" s="116"/>
      <c r="B586" s="75"/>
      <c r="P586" s="77"/>
      <c r="Q586" s="77"/>
      <c r="AG586" s="78"/>
      <c r="AH586" s="78"/>
      <c r="AJ586" s="78"/>
      <c r="AK586" s="76"/>
      <c r="AL586" s="76"/>
    </row>
    <row r="587" spans="1:38" ht="15.75" hidden="1" customHeight="1">
      <c r="A587" s="116"/>
      <c r="B587" s="75"/>
      <c r="P587" s="77"/>
      <c r="Q587" s="77"/>
      <c r="AG587" s="78"/>
      <c r="AH587" s="78"/>
      <c r="AJ587" s="78"/>
      <c r="AK587" s="76"/>
      <c r="AL587" s="76"/>
    </row>
    <row r="588" spans="1:38" ht="15.75" hidden="1" customHeight="1">
      <c r="A588" s="116"/>
      <c r="B588" s="75"/>
      <c r="P588" s="77"/>
      <c r="Q588" s="77"/>
      <c r="AG588" s="78"/>
      <c r="AH588" s="78"/>
      <c r="AJ588" s="78"/>
      <c r="AK588" s="76"/>
      <c r="AL588" s="76"/>
    </row>
    <row r="589" spans="1:38" ht="15.75" hidden="1" customHeight="1">
      <c r="A589" s="116"/>
      <c r="B589" s="75"/>
      <c r="P589" s="77"/>
      <c r="Q589" s="77"/>
      <c r="AG589" s="78"/>
      <c r="AH589" s="78"/>
      <c r="AJ589" s="78"/>
      <c r="AK589" s="76"/>
      <c r="AL589" s="76"/>
    </row>
    <row r="590" spans="1:38" ht="15.75" hidden="1" customHeight="1">
      <c r="A590" s="116"/>
      <c r="B590" s="75"/>
      <c r="P590" s="77"/>
      <c r="Q590" s="77"/>
      <c r="AG590" s="78"/>
      <c r="AH590" s="78"/>
      <c r="AJ590" s="78"/>
      <c r="AK590" s="76"/>
      <c r="AL590" s="76"/>
    </row>
    <row r="591" spans="1:38" ht="15.75" hidden="1" customHeight="1">
      <c r="A591" s="116"/>
      <c r="B591" s="75"/>
      <c r="P591" s="77"/>
      <c r="Q591" s="77"/>
      <c r="AG591" s="78"/>
      <c r="AH591" s="78"/>
      <c r="AJ591" s="78"/>
      <c r="AK591" s="76"/>
      <c r="AL591" s="76"/>
    </row>
    <row r="592" spans="1:38" ht="15.75" hidden="1" customHeight="1">
      <c r="A592" s="116"/>
      <c r="B592" s="75"/>
      <c r="P592" s="77"/>
      <c r="Q592" s="77"/>
      <c r="AG592" s="78"/>
      <c r="AH592" s="78"/>
      <c r="AJ592" s="78"/>
      <c r="AK592" s="76"/>
      <c r="AL592" s="76"/>
    </row>
    <row r="593" spans="1:38" ht="15.75" hidden="1" customHeight="1">
      <c r="A593" s="116"/>
      <c r="B593" s="75"/>
      <c r="P593" s="77"/>
      <c r="Q593" s="77"/>
      <c r="AG593" s="78"/>
      <c r="AH593" s="78"/>
      <c r="AJ593" s="78"/>
      <c r="AK593" s="76"/>
      <c r="AL593" s="76"/>
    </row>
    <row r="594" spans="1:38" ht="15.75" hidden="1" customHeight="1">
      <c r="A594" s="116"/>
      <c r="B594" s="75"/>
      <c r="P594" s="77"/>
      <c r="Q594" s="77"/>
      <c r="AG594" s="78"/>
      <c r="AH594" s="78"/>
      <c r="AJ594" s="78"/>
      <c r="AK594" s="76"/>
      <c r="AL594" s="76"/>
    </row>
    <row r="595" spans="1:38" ht="15.75" hidden="1" customHeight="1">
      <c r="A595" s="116"/>
      <c r="B595" s="75"/>
      <c r="P595" s="77"/>
      <c r="Q595" s="77"/>
      <c r="AG595" s="78"/>
      <c r="AH595" s="78"/>
      <c r="AJ595" s="78"/>
      <c r="AK595" s="76"/>
      <c r="AL595" s="76"/>
    </row>
    <row r="596" spans="1:38" ht="15.75" hidden="1" customHeight="1">
      <c r="A596" s="116"/>
      <c r="B596" s="75"/>
      <c r="P596" s="77"/>
      <c r="Q596" s="77"/>
      <c r="AG596" s="78"/>
      <c r="AH596" s="78"/>
      <c r="AJ596" s="78"/>
      <c r="AK596" s="76"/>
      <c r="AL596" s="76"/>
    </row>
    <row r="597" spans="1:38" ht="15.75" hidden="1" customHeight="1">
      <c r="A597" s="116"/>
      <c r="B597" s="75"/>
      <c r="P597" s="77"/>
      <c r="Q597" s="77"/>
      <c r="AG597" s="78"/>
      <c r="AH597" s="78"/>
      <c r="AJ597" s="78"/>
      <c r="AK597" s="76"/>
      <c r="AL597" s="76"/>
    </row>
    <row r="598" spans="1:38" ht="15.75" hidden="1" customHeight="1">
      <c r="A598" s="116"/>
      <c r="B598" s="75"/>
      <c r="P598" s="77"/>
      <c r="Q598" s="77"/>
      <c r="AG598" s="78"/>
      <c r="AH598" s="78"/>
      <c r="AJ598" s="78"/>
      <c r="AK598" s="76"/>
      <c r="AL598" s="76"/>
    </row>
    <row r="599" spans="1:38" ht="15.75" hidden="1" customHeight="1">
      <c r="A599" s="116"/>
      <c r="B599" s="75"/>
      <c r="P599" s="77"/>
      <c r="Q599" s="77"/>
      <c r="AG599" s="78"/>
      <c r="AH599" s="78"/>
      <c r="AJ599" s="78"/>
      <c r="AK599" s="76"/>
      <c r="AL599" s="76"/>
    </row>
    <row r="600" spans="1:38" ht="15.75" hidden="1" customHeight="1">
      <c r="A600" s="116"/>
      <c r="B600" s="75"/>
      <c r="P600" s="77"/>
      <c r="Q600" s="77"/>
      <c r="AG600" s="78"/>
      <c r="AH600" s="78"/>
      <c r="AJ600" s="78"/>
      <c r="AK600" s="76"/>
      <c r="AL600" s="76"/>
    </row>
    <row r="601" spans="1:38" ht="15.75" hidden="1" customHeight="1">
      <c r="A601" s="116"/>
      <c r="B601" s="75"/>
      <c r="P601" s="77"/>
      <c r="Q601" s="77"/>
      <c r="AG601" s="78"/>
      <c r="AH601" s="78"/>
      <c r="AJ601" s="78"/>
      <c r="AK601" s="76"/>
      <c r="AL601" s="76"/>
    </row>
    <row r="602" spans="1:38" ht="15.75" hidden="1" customHeight="1">
      <c r="A602" s="116"/>
      <c r="B602" s="75"/>
      <c r="P602" s="77"/>
      <c r="Q602" s="77"/>
      <c r="AG602" s="78"/>
      <c r="AH602" s="78"/>
      <c r="AJ602" s="78"/>
      <c r="AK602" s="76"/>
      <c r="AL602" s="76"/>
    </row>
    <row r="603" spans="1:38" ht="15.75" hidden="1" customHeight="1">
      <c r="A603" s="116"/>
      <c r="B603" s="75"/>
      <c r="P603" s="77"/>
      <c r="Q603" s="77"/>
      <c r="AG603" s="78"/>
      <c r="AH603" s="78"/>
      <c r="AJ603" s="78"/>
      <c r="AK603" s="76"/>
      <c r="AL603" s="76"/>
    </row>
    <row r="604" spans="1:38" ht="15.75" hidden="1" customHeight="1">
      <c r="A604" s="116"/>
      <c r="B604" s="75"/>
      <c r="P604" s="77"/>
      <c r="Q604" s="77"/>
      <c r="AG604" s="78"/>
      <c r="AH604" s="78"/>
      <c r="AJ604" s="78"/>
      <c r="AK604" s="76"/>
      <c r="AL604" s="76"/>
    </row>
    <row r="605" spans="1:38" ht="15.75" hidden="1" customHeight="1">
      <c r="A605" s="116"/>
      <c r="B605" s="75"/>
      <c r="P605" s="77"/>
      <c r="Q605" s="77"/>
      <c r="AG605" s="78"/>
      <c r="AH605" s="78"/>
      <c r="AJ605" s="78"/>
      <c r="AK605" s="76"/>
      <c r="AL605" s="76"/>
    </row>
    <row r="606" spans="1:38" ht="15.75" hidden="1" customHeight="1">
      <c r="A606" s="116"/>
      <c r="B606" s="75"/>
      <c r="P606" s="77"/>
      <c r="Q606" s="77"/>
      <c r="AG606" s="78"/>
      <c r="AH606" s="78"/>
      <c r="AJ606" s="78"/>
      <c r="AK606" s="76"/>
      <c r="AL606" s="76"/>
    </row>
    <row r="607" spans="1:38" ht="15.75" hidden="1" customHeight="1">
      <c r="A607" s="116"/>
      <c r="B607" s="75"/>
      <c r="P607" s="77"/>
      <c r="Q607" s="77"/>
      <c r="AG607" s="78"/>
      <c r="AH607" s="78"/>
      <c r="AJ607" s="78"/>
      <c r="AK607" s="76"/>
      <c r="AL607" s="76"/>
    </row>
    <row r="608" spans="1:38" ht="15.75" hidden="1" customHeight="1">
      <c r="A608" s="116"/>
      <c r="B608" s="75"/>
      <c r="P608" s="77"/>
      <c r="Q608" s="77"/>
      <c r="AG608" s="78"/>
      <c r="AH608" s="78"/>
      <c r="AJ608" s="78"/>
      <c r="AK608" s="76"/>
      <c r="AL608" s="76"/>
    </row>
    <row r="609" spans="1:38" ht="15.75" hidden="1" customHeight="1">
      <c r="A609" s="116"/>
      <c r="B609" s="75"/>
      <c r="P609" s="77"/>
      <c r="Q609" s="77"/>
      <c r="AG609" s="78"/>
      <c r="AH609" s="78"/>
      <c r="AJ609" s="78"/>
      <c r="AK609" s="76"/>
      <c r="AL609" s="76"/>
    </row>
    <row r="610" spans="1:38" ht="15.75" hidden="1" customHeight="1">
      <c r="A610" s="116"/>
      <c r="B610" s="75"/>
      <c r="P610" s="77"/>
      <c r="Q610" s="77"/>
      <c r="AG610" s="78"/>
      <c r="AH610" s="78"/>
      <c r="AJ610" s="78"/>
      <c r="AK610" s="76"/>
      <c r="AL610" s="76"/>
    </row>
    <row r="611" spans="1:38" ht="15.75" hidden="1" customHeight="1">
      <c r="A611" s="116"/>
      <c r="B611" s="75"/>
      <c r="P611" s="77"/>
      <c r="Q611" s="77"/>
      <c r="AG611" s="78"/>
      <c r="AH611" s="78"/>
      <c r="AJ611" s="78"/>
      <c r="AK611" s="76"/>
      <c r="AL611" s="76"/>
    </row>
    <row r="612" spans="1:38" ht="15.75" hidden="1" customHeight="1">
      <c r="A612" s="116"/>
      <c r="B612" s="75"/>
      <c r="P612" s="77"/>
      <c r="Q612" s="77"/>
      <c r="AG612" s="78"/>
      <c r="AH612" s="78"/>
      <c r="AJ612" s="78"/>
      <c r="AK612" s="76"/>
      <c r="AL612" s="76"/>
    </row>
    <row r="613" spans="1:38" ht="15.75" hidden="1" customHeight="1">
      <c r="A613" s="116"/>
      <c r="B613" s="75"/>
      <c r="P613" s="77"/>
      <c r="Q613" s="77"/>
      <c r="AG613" s="78"/>
      <c r="AH613" s="78"/>
      <c r="AJ613" s="78"/>
      <c r="AK613" s="76"/>
      <c r="AL613" s="76"/>
    </row>
    <row r="614" spans="1:38" ht="15.75" hidden="1" customHeight="1">
      <c r="A614" s="116"/>
      <c r="B614" s="75"/>
      <c r="P614" s="77"/>
      <c r="Q614" s="77"/>
      <c r="AG614" s="78"/>
      <c r="AH614" s="78"/>
      <c r="AJ614" s="78"/>
      <c r="AK614" s="76"/>
      <c r="AL614" s="76"/>
    </row>
    <row r="615" spans="1:38" ht="15.75" hidden="1" customHeight="1">
      <c r="A615" s="116"/>
      <c r="B615" s="75"/>
      <c r="P615" s="77"/>
      <c r="Q615" s="77"/>
      <c r="AG615" s="78"/>
      <c r="AH615" s="78"/>
      <c r="AJ615" s="78"/>
      <c r="AK615" s="76"/>
      <c r="AL615" s="76"/>
    </row>
    <row r="616" spans="1:38" ht="15.75" hidden="1" customHeight="1">
      <c r="A616" s="116"/>
      <c r="B616" s="75"/>
      <c r="P616" s="77"/>
      <c r="Q616" s="77"/>
      <c r="AG616" s="78"/>
      <c r="AH616" s="78"/>
      <c r="AJ616" s="78"/>
      <c r="AK616" s="76"/>
      <c r="AL616" s="76"/>
    </row>
    <row r="617" spans="1:38" ht="15.75" hidden="1" customHeight="1">
      <c r="A617" s="116"/>
      <c r="B617" s="75"/>
      <c r="P617" s="77"/>
      <c r="Q617" s="77"/>
      <c r="AG617" s="78"/>
      <c r="AH617" s="78"/>
      <c r="AJ617" s="78"/>
      <c r="AK617" s="76"/>
      <c r="AL617" s="76"/>
    </row>
    <row r="618" spans="1:38" ht="15.75" hidden="1" customHeight="1">
      <c r="A618" s="116"/>
      <c r="B618" s="75"/>
      <c r="P618" s="77"/>
      <c r="Q618" s="77"/>
      <c r="AG618" s="78"/>
      <c r="AH618" s="78"/>
      <c r="AJ618" s="78"/>
      <c r="AK618" s="76"/>
      <c r="AL618" s="76"/>
    </row>
    <row r="619" spans="1:38" ht="15.75" hidden="1" customHeight="1">
      <c r="A619" s="116"/>
      <c r="B619" s="75"/>
      <c r="P619" s="77"/>
      <c r="Q619" s="77"/>
      <c r="AG619" s="78"/>
      <c r="AH619" s="78"/>
      <c r="AJ619" s="78"/>
      <c r="AK619" s="76"/>
      <c r="AL619" s="76"/>
    </row>
    <row r="620" spans="1:38" ht="15.75" hidden="1" customHeight="1">
      <c r="A620" s="116"/>
      <c r="B620" s="75"/>
      <c r="P620" s="77"/>
      <c r="Q620" s="77"/>
      <c r="AG620" s="78"/>
      <c r="AH620" s="78"/>
      <c r="AJ620" s="78"/>
      <c r="AK620" s="76"/>
      <c r="AL620" s="76"/>
    </row>
    <row r="621" spans="1:38" ht="15.75" hidden="1" customHeight="1">
      <c r="A621" s="116"/>
      <c r="B621" s="75"/>
      <c r="P621" s="77"/>
      <c r="Q621" s="77"/>
      <c r="AG621" s="78"/>
      <c r="AH621" s="78"/>
      <c r="AJ621" s="78"/>
      <c r="AK621" s="76"/>
      <c r="AL621" s="76"/>
    </row>
    <row r="622" spans="1:38" ht="15.75" hidden="1" customHeight="1">
      <c r="A622" s="116"/>
      <c r="B622" s="75"/>
      <c r="P622" s="77"/>
      <c r="Q622" s="77"/>
      <c r="AG622" s="78"/>
      <c r="AH622" s="78"/>
      <c r="AJ622" s="78"/>
      <c r="AK622" s="76"/>
      <c r="AL622" s="76"/>
    </row>
    <row r="623" spans="1:38" ht="15.75" hidden="1" customHeight="1">
      <c r="A623" s="116"/>
      <c r="B623" s="75"/>
      <c r="P623" s="77"/>
      <c r="Q623" s="77"/>
      <c r="AG623" s="78"/>
      <c r="AH623" s="78"/>
      <c r="AJ623" s="78"/>
      <c r="AK623" s="76"/>
      <c r="AL623" s="76"/>
    </row>
    <row r="624" spans="1:38" ht="15.75" hidden="1" customHeight="1">
      <c r="A624" s="116"/>
      <c r="B624" s="75"/>
      <c r="P624" s="77"/>
      <c r="Q624" s="77"/>
      <c r="AG624" s="78"/>
      <c r="AH624" s="78"/>
      <c r="AJ624" s="78"/>
      <c r="AK624" s="76"/>
      <c r="AL624" s="76"/>
    </row>
    <row r="625" spans="1:38" ht="15.75" hidden="1" customHeight="1">
      <c r="A625" s="116"/>
      <c r="B625" s="75"/>
      <c r="P625" s="77"/>
      <c r="Q625" s="77"/>
      <c r="AG625" s="78"/>
      <c r="AH625" s="78"/>
      <c r="AJ625" s="78"/>
      <c r="AK625" s="76"/>
      <c r="AL625" s="76"/>
    </row>
    <row r="626" spans="1:38" ht="15.75" hidden="1" customHeight="1">
      <c r="A626" s="116"/>
      <c r="B626" s="75"/>
      <c r="P626" s="77"/>
      <c r="Q626" s="77"/>
      <c r="AG626" s="78"/>
      <c r="AH626" s="78"/>
      <c r="AJ626" s="78"/>
      <c r="AK626" s="76"/>
      <c r="AL626" s="76"/>
    </row>
    <row r="627" spans="1:38" ht="15.75" hidden="1" customHeight="1">
      <c r="A627" s="116"/>
      <c r="B627" s="75"/>
      <c r="P627" s="77"/>
      <c r="Q627" s="77"/>
      <c r="AG627" s="78"/>
      <c r="AH627" s="78"/>
      <c r="AJ627" s="78"/>
      <c r="AK627" s="76"/>
      <c r="AL627" s="76"/>
    </row>
    <row r="628" spans="1:38" ht="15.75" hidden="1" customHeight="1">
      <c r="A628" s="116"/>
      <c r="B628" s="75"/>
      <c r="P628" s="77"/>
      <c r="Q628" s="77"/>
      <c r="AG628" s="78"/>
      <c r="AH628" s="78"/>
      <c r="AJ628" s="78"/>
      <c r="AK628" s="76"/>
      <c r="AL628" s="76"/>
    </row>
    <row r="629" spans="1:38" ht="15.75" hidden="1" customHeight="1">
      <c r="A629" s="116"/>
      <c r="B629" s="75"/>
      <c r="P629" s="77"/>
      <c r="Q629" s="77"/>
      <c r="AG629" s="78"/>
      <c r="AH629" s="78"/>
      <c r="AJ629" s="78"/>
      <c r="AK629" s="76"/>
      <c r="AL629" s="76"/>
    </row>
    <row r="630" spans="1:38" ht="15.75" hidden="1" customHeight="1">
      <c r="A630" s="116"/>
      <c r="B630" s="75"/>
      <c r="P630" s="77"/>
      <c r="Q630" s="77"/>
      <c r="AG630" s="78"/>
      <c r="AH630" s="78"/>
      <c r="AJ630" s="78"/>
      <c r="AK630" s="76"/>
      <c r="AL630" s="76"/>
    </row>
    <row r="631" spans="1:38" ht="15.75" hidden="1" customHeight="1">
      <c r="A631" s="116"/>
      <c r="B631" s="75"/>
      <c r="P631" s="77"/>
      <c r="Q631" s="77"/>
      <c r="AG631" s="78"/>
      <c r="AH631" s="78"/>
      <c r="AJ631" s="78"/>
      <c r="AK631" s="76"/>
      <c r="AL631" s="76"/>
    </row>
    <row r="632" spans="1:38" ht="15.75" hidden="1" customHeight="1">
      <c r="A632" s="116"/>
      <c r="B632" s="75"/>
      <c r="P632" s="77"/>
      <c r="Q632" s="77"/>
      <c r="AG632" s="78"/>
      <c r="AH632" s="78"/>
      <c r="AJ632" s="78"/>
      <c r="AK632" s="76"/>
      <c r="AL632" s="76"/>
    </row>
    <row r="633" spans="1:38" ht="15.75" hidden="1" customHeight="1">
      <c r="A633" s="116"/>
      <c r="B633" s="75"/>
      <c r="P633" s="77"/>
      <c r="Q633" s="77"/>
      <c r="AG633" s="78"/>
      <c r="AH633" s="78"/>
      <c r="AJ633" s="78"/>
      <c r="AK633" s="76"/>
      <c r="AL633" s="76"/>
    </row>
    <row r="634" spans="1:38" ht="15.75" hidden="1" customHeight="1">
      <c r="A634" s="116"/>
      <c r="B634" s="75"/>
      <c r="P634" s="77"/>
      <c r="Q634" s="77"/>
      <c r="AG634" s="78"/>
      <c r="AH634" s="78"/>
      <c r="AJ634" s="78"/>
      <c r="AK634" s="76"/>
      <c r="AL634" s="76"/>
    </row>
    <row r="635" spans="1:38" ht="15.75" hidden="1" customHeight="1">
      <c r="A635" s="116"/>
      <c r="B635" s="75"/>
      <c r="P635" s="77"/>
      <c r="Q635" s="77"/>
      <c r="AG635" s="78"/>
      <c r="AH635" s="78"/>
      <c r="AJ635" s="78"/>
      <c r="AK635" s="76"/>
      <c r="AL635" s="76"/>
    </row>
    <row r="636" spans="1:38" ht="15.75" hidden="1" customHeight="1">
      <c r="A636" s="116"/>
      <c r="B636" s="75"/>
      <c r="P636" s="77"/>
      <c r="Q636" s="77"/>
      <c r="AG636" s="78"/>
      <c r="AH636" s="78"/>
      <c r="AJ636" s="78"/>
      <c r="AK636" s="76"/>
      <c r="AL636" s="76"/>
    </row>
    <row r="637" spans="1:38" ht="15.75" hidden="1" customHeight="1">
      <c r="A637" s="116"/>
      <c r="B637" s="75"/>
      <c r="P637" s="77"/>
      <c r="Q637" s="77"/>
      <c r="AG637" s="78"/>
      <c r="AH637" s="78"/>
      <c r="AJ637" s="78"/>
      <c r="AK637" s="76"/>
      <c r="AL637" s="76"/>
    </row>
    <row r="638" spans="1:38" ht="15.75" hidden="1" customHeight="1">
      <c r="A638" s="116"/>
      <c r="B638" s="75"/>
      <c r="P638" s="77"/>
      <c r="Q638" s="77"/>
      <c r="AG638" s="78"/>
      <c r="AH638" s="78"/>
      <c r="AJ638" s="78"/>
      <c r="AK638" s="76"/>
      <c r="AL638" s="76"/>
    </row>
    <row r="639" spans="1:38" ht="15.75" hidden="1" customHeight="1">
      <c r="A639" s="116"/>
      <c r="B639" s="75"/>
      <c r="P639" s="77"/>
      <c r="Q639" s="77"/>
      <c r="AG639" s="78"/>
      <c r="AH639" s="78"/>
      <c r="AJ639" s="78"/>
      <c r="AK639" s="76"/>
      <c r="AL639" s="76"/>
    </row>
    <row r="640" spans="1:38" ht="15.75" hidden="1" customHeight="1">
      <c r="A640" s="116"/>
      <c r="B640" s="75"/>
      <c r="P640" s="77"/>
      <c r="Q640" s="77"/>
      <c r="AG640" s="78"/>
      <c r="AH640" s="78"/>
      <c r="AJ640" s="78"/>
      <c r="AK640" s="76"/>
      <c r="AL640" s="76"/>
    </row>
    <row r="641" spans="1:38" ht="15.75" hidden="1" customHeight="1">
      <c r="A641" s="116"/>
      <c r="B641" s="75"/>
      <c r="P641" s="77"/>
      <c r="Q641" s="77"/>
      <c r="AG641" s="78"/>
      <c r="AH641" s="78"/>
      <c r="AJ641" s="78"/>
      <c r="AK641" s="76"/>
      <c r="AL641" s="76"/>
    </row>
    <row r="642" spans="1:38" ht="15.75" hidden="1" customHeight="1">
      <c r="A642" s="116"/>
      <c r="B642" s="75"/>
      <c r="P642" s="77"/>
      <c r="Q642" s="77"/>
      <c r="AG642" s="78"/>
      <c r="AH642" s="78"/>
      <c r="AJ642" s="78"/>
      <c r="AK642" s="76"/>
      <c r="AL642" s="76"/>
    </row>
    <row r="643" spans="1:38" ht="15.75" hidden="1" customHeight="1">
      <c r="A643" s="116"/>
      <c r="B643" s="75"/>
      <c r="P643" s="77"/>
      <c r="Q643" s="77"/>
      <c r="AG643" s="78"/>
      <c r="AH643" s="78"/>
      <c r="AJ643" s="78"/>
      <c r="AK643" s="76"/>
      <c r="AL643" s="76"/>
    </row>
    <row r="644" spans="1:38" ht="15.75" hidden="1" customHeight="1">
      <c r="A644" s="116"/>
      <c r="B644" s="75"/>
      <c r="P644" s="77"/>
      <c r="Q644" s="77"/>
      <c r="AG644" s="78"/>
      <c r="AH644" s="78"/>
      <c r="AJ644" s="78"/>
      <c r="AK644" s="76"/>
      <c r="AL644" s="76"/>
    </row>
    <row r="645" spans="1:38" ht="15.75" hidden="1" customHeight="1">
      <c r="A645" s="116"/>
      <c r="B645" s="75"/>
      <c r="P645" s="77"/>
      <c r="Q645" s="77"/>
      <c r="AG645" s="78"/>
      <c r="AH645" s="78"/>
      <c r="AJ645" s="78"/>
      <c r="AK645" s="76"/>
      <c r="AL645" s="76"/>
    </row>
    <row r="646" spans="1:38" ht="15.75" hidden="1" customHeight="1">
      <c r="A646" s="116"/>
      <c r="B646" s="75"/>
      <c r="P646" s="77"/>
      <c r="Q646" s="77"/>
      <c r="AG646" s="78"/>
      <c r="AH646" s="78"/>
      <c r="AJ646" s="78"/>
      <c r="AK646" s="76"/>
      <c r="AL646" s="76"/>
    </row>
    <row r="647" spans="1:38" ht="15.75" hidden="1" customHeight="1">
      <c r="A647" s="116"/>
      <c r="B647" s="75"/>
      <c r="P647" s="77"/>
      <c r="Q647" s="77"/>
      <c r="AG647" s="78"/>
      <c r="AH647" s="78"/>
      <c r="AJ647" s="78"/>
      <c r="AK647" s="76"/>
      <c r="AL647" s="76"/>
    </row>
    <row r="648" spans="1:38" ht="15.75" hidden="1" customHeight="1">
      <c r="A648" s="116"/>
      <c r="B648" s="75"/>
      <c r="P648" s="77"/>
      <c r="Q648" s="77"/>
      <c r="AG648" s="78"/>
      <c r="AH648" s="78"/>
      <c r="AJ648" s="78"/>
      <c r="AK648" s="76"/>
      <c r="AL648" s="76"/>
    </row>
    <row r="649" spans="1:38" ht="15.75" hidden="1" customHeight="1">
      <c r="A649" s="116"/>
      <c r="B649" s="75"/>
      <c r="P649" s="77"/>
      <c r="Q649" s="77"/>
      <c r="AG649" s="78"/>
      <c r="AH649" s="78"/>
      <c r="AJ649" s="78"/>
      <c r="AK649" s="76"/>
      <c r="AL649" s="76"/>
    </row>
    <row r="650" spans="1:38" ht="15.75" hidden="1" customHeight="1">
      <c r="A650" s="116"/>
      <c r="B650" s="75"/>
      <c r="P650" s="77"/>
      <c r="Q650" s="77"/>
      <c r="AG650" s="78"/>
      <c r="AH650" s="78"/>
      <c r="AJ650" s="78"/>
      <c r="AK650" s="76"/>
      <c r="AL650" s="76"/>
    </row>
    <row r="651" spans="1:38" ht="15.75" hidden="1" customHeight="1">
      <c r="A651" s="116"/>
      <c r="B651" s="75"/>
      <c r="P651" s="77"/>
      <c r="Q651" s="77"/>
      <c r="AG651" s="78"/>
      <c r="AH651" s="78"/>
      <c r="AJ651" s="78"/>
      <c r="AK651" s="76"/>
      <c r="AL651" s="76"/>
    </row>
    <row r="652" spans="1:38" ht="15.75" hidden="1" customHeight="1">
      <c r="A652" s="116"/>
      <c r="B652" s="75"/>
      <c r="P652" s="77"/>
      <c r="Q652" s="77"/>
      <c r="AG652" s="78"/>
      <c r="AH652" s="78"/>
      <c r="AJ652" s="78"/>
      <c r="AK652" s="76"/>
      <c r="AL652" s="76"/>
    </row>
    <row r="653" spans="1:38" ht="15.75" hidden="1" customHeight="1">
      <c r="A653" s="116"/>
      <c r="B653" s="75"/>
      <c r="P653" s="77"/>
      <c r="Q653" s="77"/>
      <c r="AG653" s="78"/>
      <c r="AH653" s="78"/>
      <c r="AJ653" s="78"/>
      <c r="AK653" s="76"/>
      <c r="AL653" s="76"/>
    </row>
    <row r="654" spans="1:38" ht="15.75" hidden="1" customHeight="1">
      <c r="A654" s="116"/>
      <c r="B654" s="75"/>
      <c r="P654" s="77"/>
      <c r="Q654" s="77"/>
      <c r="AG654" s="78"/>
      <c r="AH654" s="78"/>
      <c r="AJ654" s="78"/>
      <c r="AK654" s="76"/>
      <c r="AL654" s="76"/>
    </row>
    <row r="655" spans="1:38" ht="15.75" hidden="1" customHeight="1">
      <c r="A655" s="116"/>
      <c r="B655" s="75"/>
      <c r="P655" s="77"/>
      <c r="Q655" s="77"/>
      <c r="AG655" s="78"/>
      <c r="AH655" s="78"/>
      <c r="AJ655" s="78"/>
      <c r="AK655" s="76"/>
      <c r="AL655" s="76"/>
    </row>
    <row r="656" spans="1:38" ht="15.75" hidden="1" customHeight="1">
      <c r="A656" s="116"/>
      <c r="B656" s="75"/>
      <c r="P656" s="77"/>
      <c r="Q656" s="77"/>
      <c r="AG656" s="78"/>
      <c r="AH656" s="78"/>
      <c r="AJ656" s="78"/>
      <c r="AK656" s="76"/>
      <c r="AL656" s="76"/>
    </row>
    <row r="657" spans="1:38" ht="15.75" hidden="1" customHeight="1">
      <c r="A657" s="116"/>
      <c r="B657" s="75"/>
      <c r="P657" s="77"/>
      <c r="Q657" s="77"/>
      <c r="AG657" s="78"/>
      <c r="AH657" s="78"/>
      <c r="AJ657" s="78"/>
      <c r="AK657" s="76"/>
      <c r="AL657" s="76"/>
    </row>
    <row r="658" spans="1:38" ht="15.75" hidden="1" customHeight="1">
      <c r="A658" s="116"/>
      <c r="B658" s="75"/>
      <c r="P658" s="77"/>
      <c r="Q658" s="77"/>
      <c r="AG658" s="78"/>
      <c r="AH658" s="78"/>
      <c r="AJ658" s="78"/>
      <c r="AK658" s="76"/>
      <c r="AL658" s="76"/>
    </row>
    <row r="659" spans="1:38" ht="15.75" hidden="1" customHeight="1">
      <c r="A659" s="116"/>
      <c r="B659" s="75"/>
      <c r="P659" s="77"/>
      <c r="Q659" s="77"/>
      <c r="AG659" s="78"/>
      <c r="AH659" s="78"/>
      <c r="AJ659" s="78"/>
      <c r="AK659" s="76"/>
      <c r="AL659" s="76"/>
    </row>
    <row r="660" spans="1:38" ht="15.75" hidden="1" customHeight="1">
      <c r="A660" s="116"/>
      <c r="B660" s="75"/>
      <c r="P660" s="77"/>
      <c r="Q660" s="77"/>
      <c r="AG660" s="78"/>
      <c r="AH660" s="78"/>
      <c r="AJ660" s="78"/>
      <c r="AK660" s="76"/>
      <c r="AL660" s="76"/>
    </row>
    <row r="661" spans="1:38" ht="15.75" hidden="1" customHeight="1">
      <c r="A661" s="116"/>
      <c r="B661" s="75"/>
      <c r="P661" s="77"/>
      <c r="Q661" s="77"/>
      <c r="AG661" s="78"/>
      <c r="AH661" s="78"/>
      <c r="AJ661" s="78"/>
      <c r="AK661" s="76"/>
      <c r="AL661" s="76"/>
    </row>
    <row r="662" spans="1:38" ht="15.75" hidden="1" customHeight="1">
      <c r="A662" s="116"/>
      <c r="B662" s="75"/>
      <c r="P662" s="77"/>
      <c r="Q662" s="77"/>
      <c r="AG662" s="78"/>
      <c r="AH662" s="78"/>
      <c r="AJ662" s="78"/>
      <c r="AK662" s="76"/>
      <c r="AL662" s="76"/>
    </row>
    <row r="663" spans="1:38" ht="15.75" hidden="1" customHeight="1">
      <c r="A663" s="116"/>
      <c r="B663" s="75"/>
      <c r="P663" s="77"/>
      <c r="Q663" s="77"/>
      <c r="AG663" s="78"/>
      <c r="AH663" s="78"/>
      <c r="AJ663" s="78"/>
      <c r="AK663" s="76"/>
      <c r="AL663" s="76"/>
    </row>
    <row r="664" spans="1:38" ht="15.75" hidden="1" customHeight="1">
      <c r="A664" s="116"/>
      <c r="B664" s="75"/>
      <c r="P664" s="77"/>
      <c r="Q664" s="77"/>
      <c r="AG664" s="78"/>
      <c r="AH664" s="78"/>
      <c r="AJ664" s="78"/>
      <c r="AK664" s="76"/>
      <c r="AL664" s="76"/>
    </row>
    <row r="665" spans="1:38" ht="15.75" hidden="1" customHeight="1">
      <c r="A665" s="116"/>
      <c r="B665" s="75"/>
      <c r="P665" s="77"/>
      <c r="Q665" s="77"/>
      <c r="AG665" s="78"/>
      <c r="AH665" s="78"/>
      <c r="AJ665" s="78"/>
      <c r="AK665" s="76"/>
      <c r="AL665" s="76"/>
    </row>
    <row r="666" spans="1:38" ht="15.75" hidden="1" customHeight="1">
      <c r="A666" s="116"/>
      <c r="B666" s="75"/>
      <c r="P666" s="77"/>
      <c r="Q666" s="77"/>
      <c r="AG666" s="78"/>
      <c r="AH666" s="78"/>
      <c r="AJ666" s="78"/>
      <c r="AK666" s="76"/>
      <c r="AL666" s="76"/>
    </row>
    <row r="667" spans="1:38" ht="15.75" hidden="1" customHeight="1">
      <c r="A667" s="116"/>
      <c r="B667" s="75"/>
      <c r="P667" s="77"/>
      <c r="Q667" s="77"/>
      <c r="AG667" s="78"/>
      <c r="AH667" s="78"/>
      <c r="AJ667" s="78"/>
      <c r="AK667" s="76"/>
      <c r="AL667" s="76"/>
    </row>
    <row r="668" spans="1:38" ht="15.75" hidden="1" customHeight="1">
      <c r="A668" s="116"/>
      <c r="B668" s="75"/>
      <c r="P668" s="77"/>
      <c r="Q668" s="77"/>
      <c r="AG668" s="78"/>
      <c r="AH668" s="78"/>
      <c r="AJ668" s="78"/>
      <c r="AK668" s="76"/>
      <c r="AL668" s="76"/>
    </row>
    <row r="669" spans="1:38" ht="15.75" hidden="1" customHeight="1">
      <c r="A669" s="116"/>
      <c r="B669" s="75"/>
      <c r="P669" s="77"/>
      <c r="Q669" s="77"/>
      <c r="AG669" s="78"/>
      <c r="AH669" s="78"/>
      <c r="AJ669" s="78"/>
      <c r="AK669" s="76"/>
      <c r="AL669" s="76"/>
    </row>
    <row r="670" spans="1:38" ht="15.75" hidden="1" customHeight="1">
      <c r="A670" s="116"/>
      <c r="B670" s="75"/>
      <c r="P670" s="77"/>
      <c r="Q670" s="77"/>
      <c r="AG670" s="78"/>
      <c r="AH670" s="78"/>
      <c r="AJ670" s="78"/>
      <c r="AK670" s="76"/>
      <c r="AL670" s="76"/>
    </row>
    <row r="671" spans="1:38" ht="15.75" hidden="1" customHeight="1">
      <c r="A671" s="116"/>
      <c r="B671" s="75"/>
      <c r="P671" s="77"/>
      <c r="Q671" s="77"/>
      <c r="AG671" s="78"/>
      <c r="AH671" s="78"/>
      <c r="AJ671" s="78"/>
      <c r="AK671" s="76"/>
      <c r="AL671" s="76"/>
    </row>
    <row r="672" spans="1:38" ht="15.75" hidden="1" customHeight="1">
      <c r="A672" s="116"/>
      <c r="B672" s="75"/>
      <c r="P672" s="77"/>
      <c r="Q672" s="77"/>
      <c r="AG672" s="78"/>
      <c r="AH672" s="78"/>
      <c r="AJ672" s="78"/>
      <c r="AK672" s="76"/>
      <c r="AL672" s="76"/>
    </row>
    <row r="673" spans="1:38" ht="15.75" hidden="1" customHeight="1">
      <c r="A673" s="116"/>
      <c r="B673" s="75"/>
      <c r="P673" s="77"/>
      <c r="Q673" s="77"/>
      <c r="AG673" s="78"/>
      <c r="AH673" s="78"/>
      <c r="AJ673" s="78"/>
      <c r="AK673" s="76"/>
      <c r="AL673" s="76"/>
    </row>
    <row r="674" spans="1:38" ht="15.75" hidden="1" customHeight="1">
      <c r="A674" s="116"/>
      <c r="B674" s="75"/>
      <c r="P674" s="77"/>
      <c r="Q674" s="77"/>
      <c r="AG674" s="78"/>
      <c r="AH674" s="78"/>
      <c r="AJ674" s="78"/>
      <c r="AK674" s="76"/>
      <c r="AL674" s="76"/>
    </row>
    <row r="675" spans="1:38" ht="15.75" hidden="1" customHeight="1">
      <c r="A675" s="116"/>
      <c r="B675" s="75"/>
      <c r="P675" s="77"/>
      <c r="Q675" s="77"/>
      <c r="AG675" s="78"/>
      <c r="AH675" s="78"/>
      <c r="AJ675" s="78"/>
      <c r="AK675" s="76"/>
      <c r="AL675" s="76"/>
    </row>
    <row r="676" spans="1:38" ht="15.75" hidden="1" customHeight="1">
      <c r="A676" s="116"/>
      <c r="B676" s="75"/>
      <c r="P676" s="77"/>
      <c r="Q676" s="77"/>
      <c r="AG676" s="78"/>
      <c r="AH676" s="78"/>
      <c r="AJ676" s="78"/>
      <c r="AK676" s="76"/>
      <c r="AL676" s="76"/>
    </row>
    <row r="677" spans="1:38" ht="15.75" hidden="1" customHeight="1">
      <c r="A677" s="116"/>
      <c r="B677" s="75"/>
      <c r="P677" s="77"/>
      <c r="Q677" s="77"/>
      <c r="AG677" s="78"/>
      <c r="AH677" s="78"/>
      <c r="AJ677" s="78"/>
      <c r="AK677" s="76"/>
      <c r="AL677" s="76"/>
    </row>
    <row r="678" spans="1:38" ht="15.75" hidden="1" customHeight="1">
      <c r="A678" s="116"/>
      <c r="B678" s="75"/>
      <c r="P678" s="77"/>
      <c r="Q678" s="77"/>
      <c r="AG678" s="78"/>
      <c r="AH678" s="78"/>
      <c r="AJ678" s="78"/>
      <c r="AK678" s="76"/>
      <c r="AL678" s="76"/>
    </row>
    <row r="679" spans="1:38" ht="15.75" hidden="1" customHeight="1">
      <c r="A679" s="116"/>
      <c r="B679" s="75"/>
      <c r="P679" s="77"/>
      <c r="Q679" s="77"/>
      <c r="AG679" s="78"/>
      <c r="AH679" s="78"/>
      <c r="AJ679" s="78"/>
      <c r="AK679" s="76"/>
      <c r="AL679" s="76"/>
    </row>
    <row r="680" spans="1:38" ht="15.75" hidden="1" customHeight="1">
      <c r="A680" s="116"/>
      <c r="B680" s="75"/>
      <c r="P680" s="77"/>
      <c r="Q680" s="77"/>
      <c r="AG680" s="78"/>
      <c r="AH680" s="78"/>
      <c r="AJ680" s="78"/>
      <c r="AK680" s="76"/>
      <c r="AL680" s="76"/>
    </row>
    <row r="681" spans="1:38" ht="15.75" hidden="1" customHeight="1">
      <c r="A681" s="116"/>
      <c r="B681" s="75"/>
      <c r="P681" s="77"/>
      <c r="Q681" s="77"/>
      <c r="AG681" s="78"/>
      <c r="AH681" s="78"/>
      <c r="AJ681" s="78"/>
      <c r="AK681" s="76"/>
      <c r="AL681" s="76"/>
    </row>
    <row r="682" spans="1:38" ht="15.75" hidden="1" customHeight="1">
      <c r="A682" s="116"/>
      <c r="B682" s="75"/>
      <c r="P682" s="77"/>
      <c r="Q682" s="77"/>
      <c r="AG682" s="78"/>
      <c r="AH682" s="78"/>
      <c r="AJ682" s="78"/>
      <c r="AK682" s="76"/>
      <c r="AL682" s="76"/>
    </row>
    <row r="683" spans="1:38" ht="15.75" hidden="1" customHeight="1">
      <c r="A683" s="116"/>
      <c r="B683" s="75"/>
      <c r="P683" s="77"/>
      <c r="Q683" s="77"/>
      <c r="AG683" s="78"/>
      <c r="AH683" s="78"/>
      <c r="AJ683" s="78"/>
      <c r="AK683" s="76"/>
      <c r="AL683" s="76"/>
    </row>
    <row r="684" spans="1:38" ht="15.75" hidden="1" customHeight="1">
      <c r="A684" s="116"/>
      <c r="B684" s="75"/>
      <c r="P684" s="77"/>
      <c r="Q684" s="77"/>
      <c r="AG684" s="78"/>
      <c r="AH684" s="78"/>
      <c r="AJ684" s="78"/>
      <c r="AK684" s="76"/>
      <c r="AL684" s="76"/>
    </row>
    <row r="685" spans="1:38" ht="15.75" hidden="1" customHeight="1">
      <c r="A685" s="116"/>
      <c r="B685" s="75"/>
      <c r="P685" s="77"/>
      <c r="Q685" s="77"/>
      <c r="AG685" s="78"/>
      <c r="AH685" s="78"/>
      <c r="AJ685" s="78"/>
      <c r="AK685" s="76"/>
      <c r="AL685" s="76"/>
    </row>
    <row r="686" spans="1:38" ht="15.75" hidden="1" customHeight="1">
      <c r="A686" s="116"/>
      <c r="B686" s="75"/>
      <c r="P686" s="77"/>
      <c r="Q686" s="77"/>
      <c r="AG686" s="78"/>
      <c r="AH686" s="78"/>
      <c r="AJ686" s="78"/>
      <c r="AK686" s="76"/>
      <c r="AL686" s="76"/>
    </row>
    <row r="687" spans="1:38" ht="15.75" hidden="1" customHeight="1">
      <c r="A687" s="116"/>
      <c r="B687" s="75"/>
      <c r="P687" s="77"/>
      <c r="Q687" s="77"/>
      <c r="AG687" s="78"/>
      <c r="AH687" s="78"/>
      <c r="AJ687" s="78"/>
      <c r="AK687" s="76"/>
      <c r="AL687" s="76"/>
    </row>
    <row r="688" spans="1:38" ht="15.75" hidden="1" customHeight="1">
      <c r="A688" s="116"/>
      <c r="B688" s="75"/>
      <c r="P688" s="77"/>
      <c r="Q688" s="77"/>
      <c r="AG688" s="78"/>
      <c r="AH688" s="78"/>
      <c r="AJ688" s="78"/>
      <c r="AK688" s="76"/>
      <c r="AL688" s="76"/>
    </row>
    <row r="689" spans="1:38" ht="15.75" hidden="1" customHeight="1">
      <c r="A689" s="116"/>
      <c r="B689" s="75"/>
      <c r="P689" s="77"/>
      <c r="Q689" s="77"/>
      <c r="AG689" s="78"/>
      <c r="AH689" s="78"/>
      <c r="AJ689" s="78"/>
      <c r="AK689" s="76"/>
      <c r="AL689" s="76"/>
    </row>
    <row r="690" spans="1:38" ht="15.75" hidden="1" customHeight="1">
      <c r="A690" s="116"/>
      <c r="B690" s="75"/>
      <c r="P690" s="77"/>
      <c r="Q690" s="77"/>
      <c r="AG690" s="78"/>
      <c r="AH690" s="78"/>
      <c r="AJ690" s="78"/>
      <c r="AK690" s="76"/>
      <c r="AL690" s="76"/>
    </row>
    <row r="691" spans="1:38" ht="15.75" hidden="1" customHeight="1">
      <c r="A691" s="116"/>
      <c r="B691" s="75"/>
      <c r="P691" s="77"/>
      <c r="Q691" s="77"/>
      <c r="AG691" s="78"/>
      <c r="AH691" s="78"/>
      <c r="AJ691" s="78"/>
      <c r="AK691" s="76"/>
      <c r="AL691" s="76"/>
    </row>
    <row r="692" spans="1:38" ht="15.75" hidden="1" customHeight="1">
      <c r="A692" s="116"/>
      <c r="B692" s="75"/>
      <c r="P692" s="77"/>
      <c r="Q692" s="77"/>
      <c r="AG692" s="78"/>
      <c r="AH692" s="78"/>
      <c r="AJ692" s="78"/>
      <c r="AK692" s="76"/>
      <c r="AL692" s="76"/>
    </row>
    <row r="693" spans="1:38" ht="15.75" hidden="1" customHeight="1">
      <c r="A693" s="116"/>
      <c r="B693" s="75"/>
      <c r="P693" s="77"/>
      <c r="Q693" s="77"/>
      <c r="AG693" s="78"/>
      <c r="AH693" s="78"/>
      <c r="AJ693" s="78"/>
      <c r="AK693" s="76"/>
      <c r="AL693" s="76"/>
    </row>
    <row r="694" spans="1:38" ht="15.75" hidden="1" customHeight="1">
      <c r="A694" s="116"/>
      <c r="B694" s="75"/>
      <c r="P694" s="77"/>
      <c r="Q694" s="77"/>
      <c r="AG694" s="78"/>
      <c r="AH694" s="78"/>
      <c r="AJ694" s="78"/>
      <c r="AK694" s="76"/>
      <c r="AL694" s="76"/>
    </row>
    <row r="695" spans="1:38" ht="15.75" hidden="1" customHeight="1">
      <c r="A695" s="116"/>
      <c r="B695" s="75"/>
      <c r="P695" s="77"/>
      <c r="Q695" s="77"/>
      <c r="AG695" s="78"/>
      <c r="AH695" s="78"/>
      <c r="AJ695" s="78"/>
      <c r="AK695" s="76"/>
      <c r="AL695" s="76"/>
    </row>
    <row r="696" spans="1:38" ht="15.75" hidden="1" customHeight="1">
      <c r="A696" s="116"/>
      <c r="B696" s="75"/>
      <c r="P696" s="77"/>
      <c r="Q696" s="77"/>
      <c r="AG696" s="78"/>
      <c r="AH696" s="78"/>
      <c r="AJ696" s="78"/>
      <c r="AK696" s="76"/>
      <c r="AL696" s="76"/>
    </row>
    <row r="697" spans="1:38" ht="15.75" hidden="1" customHeight="1">
      <c r="A697" s="116"/>
      <c r="B697" s="75"/>
      <c r="P697" s="77"/>
      <c r="Q697" s="77"/>
      <c r="AG697" s="78"/>
      <c r="AH697" s="78"/>
      <c r="AJ697" s="78"/>
      <c r="AK697" s="76"/>
      <c r="AL697" s="76"/>
    </row>
    <row r="698" spans="1:38" ht="15.75" hidden="1" customHeight="1">
      <c r="A698" s="116"/>
      <c r="B698" s="75"/>
      <c r="P698" s="77"/>
      <c r="Q698" s="77"/>
      <c r="AG698" s="78"/>
      <c r="AH698" s="78"/>
      <c r="AJ698" s="78"/>
      <c r="AK698" s="76"/>
      <c r="AL698" s="76"/>
    </row>
    <row r="699" spans="1:38" ht="15.75" hidden="1" customHeight="1">
      <c r="A699" s="116"/>
      <c r="B699" s="75"/>
      <c r="P699" s="77"/>
      <c r="Q699" s="77"/>
      <c r="AG699" s="78"/>
      <c r="AH699" s="78"/>
      <c r="AJ699" s="78"/>
      <c r="AK699" s="76"/>
      <c r="AL699" s="76"/>
    </row>
    <row r="700" spans="1:38" ht="15.75" hidden="1" customHeight="1">
      <c r="A700" s="116"/>
      <c r="B700" s="75"/>
      <c r="P700" s="77"/>
      <c r="Q700" s="77"/>
      <c r="AG700" s="78"/>
      <c r="AH700" s="78"/>
      <c r="AJ700" s="78"/>
      <c r="AK700" s="76"/>
      <c r="AL700" s="76"/>
    </row>
    <row r="701" spans="1:38" ht="15.75" hidden="1" customHeight="1">
      <c r="A701" s="116"/>
      <c r="B701" s="75"/>
      <c r="P701" s="77"/>
      <c r="Q701" s="77"/>
      <c r="AG701" s="78"/>
      <c r="AH701" s="78"/>
      <c r="AJ701" s="78"/>
      <c r="AK701" s="76"/>
      <c r="AL701" s="76"/>
    </row>
    <row r="702" spans="1:38" ht="15.75" hidden="1" customHeight="1">
      <c r="A702" s="116"/>
      <c r="B702" s="75"/>
      <c r="P702" s="77"/>
      <c r="Q702" s="77"/>
      <c r="AG702" s="78"/>
      <c r="AH702" s="78"/>
      <c r="AJ702" s="78"/>
      <c r="AK702" s="76"/>
      <c r="AL702" s="76"/>
    </row>
    <row r="703" spans="1:38" ht="15.75" hidden="1" customHeight="1">
      <c r="A703" s="116"/>
      <c r="B703" s="75"/>
      <c r="P703" s="77"/>
      <c r="Q703" s="77"/>
      <c r="AG703" s="78"/>
      <c r="AH703" s="78"/>
      <c r="AJ703" s="78"/>
      <c r="AK703" s="76"/>
      <c r="AL703" s="76"/>
    </row>
    <row r="704" spans="1:38" ht="15.75" hidden="1" customHeight="1">
      <c r="A704" s="116"/>
      <c r="B704" s="75"/>
      <c r="P704" s="77"/>
      <c r="Q704" s="77"/>
      <c r="AG704" s="78"/>
      <c r="AH704" s="78"/>
      <c r="AJ704" s="78"/>
      <c r="AK704" s="76"/>
      <c r="AL704" s="76"/>
    </row>
    <row r="705" spans="1:38" ht="15.75" hidden="1" customHeight="1">
      <c r="A705" s="116"/>
      <c r="B705" s="75"/>
      <c r="P705" s="77"/>
      <c r="Q705" s="77"/>
      <c r="AG705" s="78"/>
      <c r="AH705" s="78"/>
      <c r="AJ705" s="78"/>
      <c r="AK705" s="76"/>
      <c r="AL705" s="76"/>
    </row>
    <row r="706" spans="1:38" ht="15.75" hidden="1" customHeight="1">
      <c r="A706" s="116"/>
      <c r="B706" s="75"/>
      <c r="P706" s="77"/>
      <c r="Q706" s="77"/>
      <c r="AG706" s="78"/>
      <c r="AH706" s="78"/>
      <c r="AJ706" s="78"/>
      <c r="AK706" s="76"/>
      <c r="AL706" s="76"/>
    </row>
    <row r="707" spans="1:38" ht="15.75" hidden="1" customHeight="1">
      <c r="A707" s="116"/>
      <c r="B707" s="75"/>
      <c r="P707" s="77"/>
      <c r="Q707" s="77"/>
      <c r="AG707" s="78"/>
      <c r="AH707" s="78"/>
      <c r="AJ707" s="78"/>
      <c r="AK707" s="76"/>
      <c r="AL707" s="76"/>
    </row>
    <row r="708" spans="1:38" ht="15.75" hidden="1" customHeight="1">
      <c r="A708" s="116"/>
      <c r="B708" s="75"/>
      <c r="P708" s="77"/>
      <c r="Q708" s="77"/>
      <c r="AG708" s="78"/>
      <c r="AH708" s="78"/>
      <c r="AJ708" s="78"/>
      <c r="AK708" s="76"/>
      <c r="AL708" s="76"/>
    </row>
    <row r="709" spans="1:38" ht="15.75" hidden="1" customHeight="1">
      <c r="A709" s="116"/>
      <c r="B709" s="75"/>
      <c r="P709" s="77"/>
      <c r="Q709" s="77"/>
      <c r="AG709" s="78"/>
      <c r="AH709" s="78"/>
      <c r="AJ709" s="78"/>
      <c r="AK709" s="76"/>
      <c r="AL709" s="76"/>
    </row>
    <row r="710" spans="1:38" ht="15.75" hidden="1" customHeight="1">
      <c r="A710" s="116"/>
      <c r="B710" s="75"/>
      <c r="P710" s="77"/>
      <c r="Q710" s="77"/>
      <c r="AG710" s="78"/>
      <c r="AH710" s="78"/>
      <c r="AJ710" s="78"/>
      <c r="AK710" s="76"/>
      <c r="AL710" s="76"/>
    </row>
    <row r="711" spans="1:38" ht="15.75" hidden="1" customHeight="1">
      <c r="A711" s="116"/>
      <c r="B711" s="75"/>
      <c r="P711" s="77"/>
      <c r="Q711" s="77"/>
      <c r="AG711" s="78"/>
      <c r="AH711" s="78"/>
      <c r="AJ711" s="78"/>
      <c r="AK711" s="76"/>
      <c r="AL711" s="76"/>
    </row>
    <row r="712" spans="1:38" ht="15.75" hidden="1" customHeight="1">
      <c r="A712" s="116"/>
      <c r="B712" s="75"/>
      <c r="P712" s="77"/>
      <c r="Q712" s="77"/>
      <c r="AG712" s="78"/>
      <c r="AH712" s="78"/>
      <c r="AJ712" s="78"/>
      <c r="AK712" s="76"/>
      <c r="AL712" s="76"/>
    </row>
    <row r="713" spans="1:38" ht="15.75" hidden="1" customHeight="1">
      <c r="A713" s="116"/>
      <c r="B713" s="75"/>
      <c r="P713" s="77"/>
      <c r="Q713" s="77"/>
      <c r="AG713" s="78"/>
      <c r="AH713" s="78"/>
      <c r="AJ713" s="78"/>
      <c r="AK713" s="76"/>
      <c r="AL713" s="76"/>
    </row>
    <row r="714" spans="1:38" ht="15.75" hidden="1" customHeight="1">
      <c r="A714" s="116"/>
      <c r="B714" s="75"/>
      <c r="P714" s="77"/>
      <c r="Q714" s="77"/>
      <c r="AG714" s="78"/>
      <c r="AH714" s="78"/>
      <c r="AJ714" s="78"/>
      <c r="AK714" s="76"/>
      <c r="AL714" s="76"/>
    </row>
    <row r="715" spans="1:38" ht="15.75" hidden="1" customHeight="1">
      <c r="A715" s="116"/>
      <c r="B715" s="75"/>
      <c r="P715" s="77"/>
      <c r="Q715" s="77"/>
      <c r="AG715" s="78"/>
      <c r="AH715" s="78"/>
      <c r="AJ715" s="78"/>
      <c r="AK715" s="76"/>
      <c r="AL715" s="76"/>
    </row>
    <row r="716" spans="1:38" ht="15.75" hidden="1" customHeight="1">
      <c r="A716" s="116"/>
      <c r="B716" s="75"/>
      <c r="P716" s="77"/>
      <c r="Q716" s="77"/>
      <c r="AG716" s="78"/>
      <c r="AH716" s="78"/>
      <c r="AJ716" s="78"/>
      <c r="AK716" s="76"/>
      <c r="AL716" s="76"/>
    </row>
    <row r="717" spans="1:38" ht="15.75" hidden="1" customHeight="1">
      <c r="A717" s="116"/>
      <c r="B717" s="75"/>
      <c r="P717" s="77"/>
      <c r="Q717" s="77"/>
      <c r="AG717" s="78"/>
      <c r="AH717" s="78"/>
      <c r="AJ717" s="78"/>
      <c r="AK717" s="76"/>
      <c r="AL717" s="76"/>
    </row>
    <row r="718" spans="1:38" ht="15.75" hidden="1" customHeight="1">
      <c r="A718" s="116"/>
      <c r="B718" s="75"/>
      <c r="P718" s="77"/>
      <c r="Q718" s="77"/>
      <c r="AG718" s="78"/>
      <c r="AH718" s="78"/>
      <c r="AJ718" s="78"/>
      <c r="AK718" s="76"/>
      <c r="AL718" s="76"/>
    </row>
    <row r="719" spans="1:38" ht="15.75" hidden="1" customHeight="1">
      <c r="A719" s="116"/>
      <c r="B719" s="75"/>
      <c r="P719" s="77"/>
      <c r="Q719" s="77"/>
      <c r="AG719" s="78"/>
      <c r="AH719" s="78"/>
      <c r="AJ719" s="78"/>
      <c r="AK719" s="76"/>
      <c r="AL719" s="76"/>
    </row>
    <row r="720" spans="1:38" ht="15.75" hidden="1" customHeight="1">
      <c r="A720" s="116"/>
      <c r="B720" s="75"/>
      <c r="P720" s="77"/>
      <c r="Q720" s="77"/>
      <c r="AG720" s="78"/>
      <c r="AH720" s="78"/>
      <c r="AJ720" s="78"/>
      <c r="AK720" s="76"/>
      <c r="AL720" s="76"/>
    </row>
    <row r="721" spans="1:38" ht="15.75" hidden="1" customHeight="1">
      <c r="A721" s="116"/>
      <c r="B721" s="75"/>
      <c r="P721" s="77"/>
      <c r="Q721" s="77"/>
      <c r="AG721" s="78"/>
      <c r="AH721" s="78"/>
      <c r="AJ721" s="78"/>
      <c r="AK721" s="76"/>
      <c r="AL721" s="76"/>
    </row>
    <row r="722" spans="1:38" ht="15.75" hidden="1" customHeight="1">
      <c r="A722" s="116"/>
      <c r="B722" s="75"/>
      <c r="P722" s="77"/>
      <c r="Q722" s="77"/>
      <c r="AG722" s="78"/>
      <c r="AH722" s="78"/>
      <c r="AJ722" s="78"/>
      <c r="AK722" s="76"/>
      <c r="AL722" s="76"/>
    </row>
    <row r="723" spans="1:38" ht="15.75" hidden="1" customHeight="1">
      <c r="A723" s="116"/>
      <c r="B723" s="75"/>
      <c r="P723" s="77"/>
      <c r="Q723" s="77"/>
      <c r="AG723" s="78"/>
      <c r="AH723" s="78"/>
      <c r="AJ723" s="78"/>
      <c r="AK723" s="76"/>
      <c r="AL723" s="76"/>
    </row>
    <row r="724" spans="1:38" ht="15.75" hidden="1" customHeight="1">
      <c r="A724" s="116"/>
      <c r="B724" s="75"/>
      <c r="P724" s="77"/>
      <c r="Q724" s="77"/>
      <c r="AG724" s="78"/>
      <c r="AH724" s="78"/>
      <c r="AJ724" s="78"/>
      <c r="AK724" s="76"/>
      <c r="AL724" s="76"/>
    </row>
    <row r="725" spans="1:38" ht="15.75" hidden="1" customHeight="1">
      <c r="A725" s="116"/>
      <c r="B725" s="75"/>
      <c r="P725" s="77"/>
      <c r="Q725" s="77"/>
      <c r="AG725" s="78"/>
      <c r="AH725" s="78"/>
      <c r="AJ725" s="78"/>
      <c r="AK725" s="76"/>
      <c r="AL725" s="76"/>
    </row>
    <row r="726" spans="1:38" ht="15.75" hidden="1" customHeight="1">
      <c r="A726" s="116"/>
      <c r="B726" s="75"/>
      <c r="P726" s="77"/>
      <c r="Q726" s="77"/>
      <c r="AG726" s="78"/>
      <c r="AH726" s="78"/>
      <c r="AJ726" s="78"/>
      <c r="AK726" s="76"/>
      <c r="AL726" s="76"/>
    </row>
    <row r="727" spans="1:38" ht="15.75" hidden="1" customHeight="1">
      <c r="A727" s="116"/>
      <c r="B727" s="75"/>
      <c r="P727" s="77"/>
      <c r="Q727" s="77"/>
      <c r="AG727" s="78"/>
      <c r="AH727" s="78"/>
      <c r="AJ727" s="78"/>
      <c r="AK727" s="76"/>
      <c r="AL727" s="76"/>
    </row>
    <row r="728" spans="1:38" ht="15.75" hidden="1" customHeight="1">
      <c r="A728" s="116"/>
      <c r="B728" s="75"/>
      <c r="P728" s="77"/>
      <c r="Q728" s="77"/>
      <c r="AG728" s="78"/>
      <c r="AH728" s="78"/>
      <c r="AJ728" s="78"/>
      <c r="AK728" s="76"/>
      <c r="AL728" s="76"/>
    </row>
    <row r="729" spans="1:38" ht="15.75" hidden="1" customHeight="1">
      <c r="A729" s="116"/>
      <c r="B729" s="75"/>
      <c r="P729" s="77"/>
      <c r="Q729" s="77"/>
      <c r="AG729" s="78"/>
      <c r="AH729" s="78"/>
      <c r="AJ729" s="78"/>
      <c r="AK729" s="76"/>
      <c r="AL729" s="76"/>
    </row>
    <row r="730" spans="1:38" ht="15.75" hidden="1" customHeight="1">
      <c r="A730" s="116"/>
      <c r="B730" s="75"/>
      <c r="P730" s="77"/>
      <c r="Q730" s="77"/>
      <c r="AG730" s="78"/>
      <c r="AH730" s="78"/>
      <c r="AJ730" s="78"/>
      <c r="AK730" s="76"/>
      <c r="AL730" s="76"/>
    </row>
    <row r="731" spans="1:38" ht="15.75" hidden="1" customHeight="1">
      <c r="A731" s="116"/>
      <c r="B731" s="75"/>
      <c r="P731" s="77"/>
      <c r="Q731" s="77"/>
      <c r="AG731" s="78"/>
      <c r="AH731" s="78"/>
      <c r="AJ731" s="78"/>
      <c r="AK731" s="76"/>
      <c r="AL731" s="76"/>
    </row>
    <row r="732" spans="1:38" ht="15.75" hidden="1" customHeight="1">
      <c r="A732" s="116"/>
      <c r="B732" s="75"/>
      <c r="P732" s="77"/>
      <c r="Q732" s="77"/>
      <c r="AG732" s="78"/>
      <c r="AH732" s="78"/>
      <c r="AJ732" s="78"/>
      <c r="AK732" s="76"/>
      <c r="AL732" s="76"/>
    </row>
    <row r="733" spans="1:38" ht="15.75" hidden="1" customHeight="1">
      <c r="A733" s="116"/>
      <c r="B733" s="75"/>
      <c r="P733" s="77"/>
      <c r="Q733" s="77"/>
      <c r="AG733" s="78"/>
      <c r="AH733" s="78"/>
      <c r="AJ733" s="78"/>
      <c r="AK733" s="76"/>
      <c r="AL733" s="76"/>
    </row>
    <row r="734" spans="1:38" ht="15.75" hidden="1" customHeight="1">
      <c r="A734" s="116"/>
      <c r="B734" s="75"/>
      <c r="P734" s="77"/>
      <c r="Q734" s="77"/>
      <c r="AG734" s="78"/>
      <c r="AH734" s="78"/>
      <c r="AJ734" s="78"/>
      <c r="AK734" s="76"/>
      <c r="AL734" s="76"/>
    </row>
    <row r="735" spans="1:38" ht="15.75" hidden="1" customHeight="1">
      <c r="A735" s="116"/>
      <c r="B735" s="75"/>
      <c r="P735" s="77"/>
      <c r="Q735" s="77"/>
      <c r="AG735" s="78"/>
      <c r="AH735" s="78"/>
      <c r="AJ735" s="78"/>
      <c r="AK735" s="76"/>
      <c r="AL735" s="76"/>
    </row>
    <row r="736" spans="1:38" ht="15.75" hidden="1" customHeight="1">
      <c r="A736" s="116"/>
      <c r="B736" s="75"/>
      <c r="P736" s="77"/>
      <c r="Q736" s="77"/>
      <c r="AG736" s="78"/>
      <c r="AH736" s="78"/>
      <c r="AJ736" s="78"/>
      <c r="AK736" s="76"/>
      <c r="AL736" s="76"/>
    </row>
    <row r="737" spans="1:38" ht="15.75" hidden="1" customHeight="1">
      <c r="A737" s="116"/>
      <c r="B737" s="75"/>
      <c r="P737" s="77"/>
      <c r="Q737" s="77"/>
      <c r="AG737" s="78"/>
      <c r="AH737" s="78"/>
      <c r="AJ737" s="78"/>
      <c r="AK737" s="76"/>
      <c r="AL737" s="76"/>
    </row>
    <row r="738" spans="1:38" ht="15.75" hidden="1" customHeight="1">
      <c r="A738" s="116"/>
      <c r="B738" s="75"/>
      <c r="P738" s="77"/>
      <c r="Q738" s="77"/>
      <c r="AG738" s="78"/>
      <c r="AH738" s="78"/>
      <c r="AJ738" s="78"/>
      <c r="AK738" s="76"/>
      <c r="AL738" s="76"/>
    </row>
    <row r="739" spans="1:38" ht="15.75" hidden="1" customHeight="1">
      <c r="A739" s="116"/>
      <c r="B739" s="75"/>
      <c r="P739" s="77"/>
      <c r="Q739" s="77"/>
      <c r="AG739" s="78"/>
      <c r="AH739" s="78"/>
      <c r="AJ739" s="78"/>
      <c r="AK739" s="76"/>
      <c r="AL739" s="76"/>
    </row>
    <row r="740" spans="1:38" ht="15.75" hidden="1" customHeight="1">
      <c r="A740" s="116"/>
      <c r="B740" s="75"/>
      <c r="P740" s="77"/>
      <c r="Q740" s="77"/>
      <c r="AG740" s="78"/>
      <c r="AH740" s="78"/>
      <c r="AJ740" s="78"/>
      <c r="AK740" s="76"/>
      <c r="AL740" s="76"/>
    </row>
    <row r="741" spans="1:38" ht="15.75" hidden="1" customHeight="1">
      <c r="A741" s="116"/>
      <c r="B741" s="75"/>
      <c r="P741" s="77"/>
      <c r="Q741" s="77"/>
      <c r="AG741" s="78"/>
      <c r="AH741" s="78"/>
      <c r="AJ741" s="78"/>
      <c r="AK741" s="76"/>
      <c r="AL741" s="76"/>
    </row>
    <row r="742" spans="1:38" ht="15.75" hidden="1" customHeight="1">
      <c r="A742" s="116"/>
      <c r="B742" s="75"/>
      <c r="P742" s="77"/>
      <c r="Q742" s="77"/>
      <c r="AG742" s="78"/>
      <c r="AH742" s="78"/>
      <c r="AJ742" s="78"/>
      <c r="AK742" s="76"/>
      <c r="AL742" s="76"/>
    </row>
    <row r="743" spans="1:38" ht="15.75" hidden="1" customHeight="1">
      <c r="A743" s="116"/>
      <c r="B743" s="75"/>
      <c r="P743" s="77"/>
      <c r="Q743" s="77"/>
      <c r="AG743" s="78"/>
      <c r="AH743" s="78"/>
      <c r="AJ743" s="78"/>
      <c r="AK743" s="76"/>
      <c r="AL743" s="76"/>
    </row>
    <row r="744" spans="1:38" ht="15.75" hidden="1" customHeight="1">
      <c r="A744" s="116"/>
      <c r="B744" s="75"/>
      <c r="P744" s="77"/>
      <c r="Q744" s="77"/>
      <c r="AG744" s="78"/>
      <c r="AH744" s="78"/>
      <c r="AJ744" s="78"/>
      <c r="AK744" s="76"/>
      <c r="AL744" s="76"/>
    </row>
    <row r="745" spans="1:38" ht="15.75" hidden="1" customHeight="1">
      <c r="A745" s="116"/>
      <c r="B745" s="75"/>
      <c r="P745" s="77"/>
      <c r="Q745" s="77"/>
      <c r="AG745" s="78"/>
      <c r="AH745" s="78"/>
      <c r="AJ745" s="78"/>
      <c r="AK745" s="76"/>
      <c r="AL745" s="76"/>
    </row>
    <row r="746" spans="1:38" ht="15.75" hidden="1" customHeight="1">
      <c r="A746" s="116"/>
      <c r="B746" s="75"/>
      <c r="P746" s="77"/>
      <c r="Q746" s="77"/>
      <c r="AG746" s="78"/>
      <c r="AH746" s="78"/>
      <c r="AJ746" s="78"/>
      <c r="AK746" s="76"/>
      <c r="AL746" s="76"/>
    </row>
    <row r="747" spans="1:38" ht="15.75" hidden="1" customHeight="1">
      <c r="A747" s="116"/>
      <c r="B747" s="75"/>
      <c r="P747" s="77"/>
      <c r="Q747" s="77"/>
      <c r="AG747" s="78"/>
      <c r="AH747" s="78"/>
      <c r="AJ747" s="78"/>
      <c r="AK747" s="76"/>
      <c r="AL747" s="76"/>
    </row>
    <row r="748" spans="1:38" ht="15.75" hidden="1" customHeight="1">
      <c r="A748" s="116"/>
      <c r="B748" s="75"/>
      <c r="P748" s="77"/>
      <c r="Q748" s="77"/>
      <c r="AG748" s="78"/>
      <c r="AH748" s="78"/>
      <c r="AJ748" s="78"/>
      <c r="AK748" s="76"/>
      <c r="AL748" s="76"/>
    </row>
    <row r="749" spans="1:38" ht="15.75" hidden="1" customHeight="1">
      <c r="A749" s="116"/>
      <c r="B749" s="75"/>
      <c r="P749" s="77"/>
      <c r="Q749" s="77"/>
      <c r="AG749" s="78"/>
      <c r="AH749" s="78"/>
      <c r="AJ749" s="78"/>
      <c r="AK749" s="76"/>
      <c r="AL749" s="76"/>
    </row>
    <row r="750" spans="1:38" ht="15.75" hidden="1" customHeight="1">
      <c r="A750" s="116"/>
      <c r="B750" s="75"/>
      <c r="P750" s="77"/>
      <c r="Q750" s="77"/>
      <c r="AG750" s="78"/>
      <c r="AH750" s="78"/>
      <c r="AJ750" s="78"/>
      <c r="AK750" s="76"/>
      <c r="AL750" s="76"/>
    </row>
    <row r="751" spans="1:38" ht="15.75" hidden="1" customHeight="1">
      <c r="A751" s="116"/>
      <c r="B751" s="75"/>
      <c r="P751" s="77"/>
      <c r="Q751" s="77"/>
      <c r="AG751" s="78"/>
      <c r="AH751" s="78"/>
      <c r="AJ751" s="78"/>
      <c r="AK751" s="76"/>
      <c r="AL751" s="76"/>
    </row>
    <row r="752" spans="1:38" ht="15.75" hidden="1" customHeight="1">
      <c r="A752" s="116"/>
      <c r="B752" s="75"/>
      <c r="P752" s="77"/>
      <c r="Q752" s="77"/>
      <c r="AG752" s="78"/>
      <c r="AH752" s="78"/>
      <c r="AJ752" s="78"/>
      <c r="AK752" s="76"/>
      <c r="AL752" s="76"/>
    </row>
    <row r="753" spans="1:38" ht="15.75" hidden="1" customHeight="1">
      <c r="A753" s="116"/>
      <c r="B753" s="75"/>
      <c r="P753" s="77"/>
      <c r="Q753" s="77"/>
      <c r="AG753" s="78"/>
      <c r="AH753" s="78"/>
      <c r="AJ753" s="78"/>
      <c r="AK753" s="76"/>
      <c r="AL753" s="76"/>
    </row>
    <row r="754" spans="1:38" ht="15.75" hidden="1" customHeight="1">
      <c r="A754" s="116"/>
      <c r="B754" s="75"/>
      <c r="P754" s="77"/>
      <c r="Q754" s="77"/>
      <c r="AG754" s="78"/>
      <c r="AH754" s="78"/>
      <c r="AJ754" s="78"/>
      <c r="AK754" s="76"/>
      <c r="AL754" s="76"/>
    </row>
    <row r="755" spans="1:38" ht="15.75" hidden="1" customHeight="1">
      <c r="A755" s="116"/>
      <c r="B755" s="75"/>
      <c r="P755" s="77"/>
      <c r="Q755" s="77"/>
      <c r="AG755" s="78"/>
      <c r="AH755" s="78"/>
      <c r="AJ755" s="78"/>
      <c r="AK755" s="76"/>
      <c r="AL755" s="76"/>
    </row>
    <row r="756" spans="1:38" ht="15.75" hidden="1" customHeight="1">
      <c r="A756" s="116"/>
      <c r="B756" s="75"/>
      <c r="P756" s="77"/>
      <c r="Q756" s="77"/>
      <c r="AG756" s="78"/>
      <c r="AH756" s="78"/>
      <c r="AJ756" s="78"/>
      <c r="AK756" s="76"/>
      <c r="AL756" s="76"/>
    </row>
    <row r="757" spans="1:38" ht="15.75" hidden="1" customHeight="1">
      <c r="A757" s="116"/>
      <c r="B757" s="75"/>
      <c r="P757" s="77"/>
      <c r="Q757" s="77"/>
      <c r="AG757" s="78"/>
      <c r="AH757" s="78"/>
      <c r="AJ757" s="78"/>
      <c r="AK757" s="76"/>
      <c r="AL757" s="76"/>
    </row>
    <row r="758" spans="1:38" ht="15.75" hidden="1" customHeight="1">
      <c r="A758" s="116"/>
      <c r="B758" s="75"/>
      <c r="P758" s="77"/>
      <c r="Q758" s="77"/>
      <c r="AG758" s="78"/>
      <c r="AH758" s="78"/>
      <c r="AJ758" s="78"/>
      <c r="AK758" s="76"/>
      <c r="AL758" s="76"/>
    </row>
    <row r="759" spans="1:38" ht="15.75" hidden="1" customHeight="1">
      <c r="A759" s="116"/>
      <c r="B759" s="75"/>
      <c r="P759" s="77"/>
      <c r="Q759" s="77"/>
      <c r="AG759" s="78"/>
      <c r="AH759" s="78"/>
      <c r="AJ759" s="78"/>
      <c r="AK759" s="76"/>
      <c r="AL759" s="76"/>
    </row>
    <row r="760" spans="1:38" ht="15.75" hidden="1" customHeight="1">
      <c r="A760" s="116"/>
      <c r="B760" s="75"/>
      <c r="P760" s="77"/>
      <c r="Q760" s="77"/>
      <c r="AG760" s="78"/>
      <c r="AH760" s="78"/>
      <c r="AJ760" s="78"/>
      <c r="AK760" s="76"/>
      <c r="AL760" s="76"/>
    </row>
    <row r="761" spans="1:38" ht="15.75" hidden="1" customHeight="1">
      <c r="A761" s="116"/>
      <c r="B761" s="75"/>
      <c r="P761" s="77"/>
      <c r="Q761" s="77"/>
      <c r="AG761" s="78"/>
      <c r="AH761" s="78"/>
      <c r="AJ761" s="78"/>
      <c r="AK761" s="76"/>
      <c r="AL761" s="76"/>
    </row>
    <row r="762" spans="1:38" ht="15.75" hidden="1" customHeight="1">
      <c r="A762" s="116"/>
      <c r="B762" s="75"/>
      <c r="P762" s="77"/>
      <c r="Q762" s="77"/>
      <c r="AG762" s="78"/>
      <c r="AH762" s="78"/>
      <c r="AJ762" s="78"/>
      <c r="AK762" s="76"/>
      <c r="AL762" s="76"/>
    </row>
    <row r="763" spans="1:38" ht="15.75" hidden="1" customHeight="1">
      <c r="A763" s="116"/>
      <c r="B763" s="75"/>
      <c r="P763" s="77"/>
      <c r="Q763" s="77"/>
      <c r="AG763" s="78"/>
      <c r="AH763" s="78"/>
      <c r="AJ763" s="78"/>
      <c r="AK763" s="76"/>
      <c r="AL763" s="76"/>
    </row>
    <row r="764" spans="1:38" ht="15.75" hidden="1" customHeight="1">
      <c r="A764" s="116"/>
      <c r="B764" s="75"/>
      <c r="P764" s="77"/>
      <c r="Q764" s="77"/>
      <c r="AG764" s="78"/>
      <c r="AH764" s="78"/>
      <c r="AJ764" s="78"/>
      <c r="AK764" s="76"/>
      <c r="AL764" s="76"/>
    </row>
    <row r="765" spans="1:38" ht="15.75" hidden="1" customHeight="1">
      <c r="A765" s="116"/>
      <c r="B765" s="75"/>
      <c r="P765" s="77"/>
      <c r="Q765" s="77"/>
      <c r="AG765" s="78"/>
      <c r="AH765" s="78"/>
      <c r="AJ765" s="78"/>
      <c r="AK765" s="76"/>
      <c r="AL765" s="76"/>
    </row>
    <row r="766" spans="1:38" ht="15.75" hidden="1" customHeight="1">
      <c r="A766" s="116"/>
      <c r="B766" s="75"/>
      <c r="P766" s="77"/>
      <c r="Q766" s="77"/>
      <c r="AG766" s="78"/>
      <c r="AH766" s="78"/>
      <c r="AJ766" s="78"/>
      <c r="AK766" s="76"/>
      <c r="AL766" s="76"/>
    </row>
    <row r="767" spans="1:38" ht="15.75" hidden="1" customHeight="1">
      <c r="A767" s="116"/>
      <c r="B767" s="75"/>
      <c r="P767" s="77"/>
      <c r="Q767" s="77"/>
      <c r="AG767" s="78"/>
      <c r="AH767" s="78"/>
      <c r="AJ767" s="78"/>
      <c r="AK767" s="76"/>
      <c r="AL767" s="76"/>
    </row>
    <row r="768" spans="1:38" ht="15.75" hidden="1" customHeight="1">
      <c r="A768" s="116"/>
      <c r="B768" s="75"/>
      <c r="P768" s="77"/>
      <c r="Q768" s="77"/>
      <c r="AG768" s="78"/>
      <c r="AH768" s="78"/>
      <c r="AJ768" s="78"/>
      <c r="AK768" s="76"/>
      <c r="AL768" s="76"/>
    </row>
    <row r="769" spans="1:38" ht="15.75" hidden="1" customHeight="1">
      <c r="A769" s="116"/>
      <c r="B769" s="75"/>
      <c r="P769" s="77"/>
      <c r="Q769" s="77"/>
      <c r="AG769" s="78"/>
      <c r="AH769" s="78"/>
      <c r="AJ769" s="78"/>
      <c r="AK769" s="76"/>
      <c r="AL769" s="76"/>
    </row>
    <row r="770" spans="1:38" ht="15.75" hidden="1" customHeight="1">
      <c r="A770" s="116"/>
      <c r="B770" s="75"/>
      <c r="P770" s="77"/>
      <c r="Q770" s="77"/>
      <c r="AG770" s="78"/>
      <c r="AH770" s="78"/>
      <c r="AJ770" s="78"/>
      <c r="AK770" s="76"/>
      <c r="AL770" s="76"/>
    </row>
    <row r="771" spans="1:38" ht="15.75" hidden="1" customHeight="1">
      <c r="A771" s="116"/>
      <c r="B771" s="75"/>
      <c r="P771" s="77"/>
      <c r="Q771" s="77"/>
      <c r="AG771" s="78"/>
      <c r="AH771" s="78"/>
      <c r="AJ771" s="78"/>
      <c r="AK771" s="76"/>
      <c r="AL771" s="76"/>
    </row>
    <row r="772" spans="1:38" ht="15.75" hidden="1" customHeight="1">
      <c r="A772" s="116"/>
      <c r="B772" s="75"/>
      <c r="P772" s="77"/>
      <c r="Q772" s="77"/>
      <c r="AG772" s="78"/>
      <c r="AH772" s="78"/>
      <c r="AJ772" s="78"/>
      <c r="AK772" s="76"/>
      <c r="AL772" s="76"/>
    </row>
    <row r="773" spans="1:38" ht="15.75" hidden="1" customHeight="1">
      <c r="A773" s="116"/>
      <c r="B773" s="75"/>
      <c r="P773" s="77"/>
      <c r="Q773" s="77"/>
      <c r="AG773" s="78"/>
      <c r="AH773" s="78"/>
      <c r="AJ773" s="78"/>
      <c r="AK773" s="76"/>
      <c r="AL773" s="76"/>
    </row>
    <row r="774" spans="1:38" ht="15.75" hidden="1" customHeight="1">
      <c r="A774" s="116"/>
      <c r="B774" s="75"/>
      <c r="P774" s="77"/>
      <c r="Q774" s="77"/>
      <c r="AG774" s="78"/>
      <c r="AH774" s="78"/>
      <c r="AJ774" s="78"/>
      <c r="AK774" s="76"/>
      <c r="AL774" s="76"/>
    </row>
    <row r="775" spans="1:38" ht="15.75" hidden="1" customHeight="1">
      <c r="A775" s="116"/>
      <c r="B775" s="75"/>
      <c r="P775" s="77"/>
      <c r="Q775" s="77"/>
      <c r="AG775" s="78"/>
      <c r="AH775" s="78"/>
      <c r="AJ775" s="78"/>
      <c r="AK775" s="76"/>
      <c r="AL775" s="76"/>
    </row>
    <row r="776" spans="1:38" ht="15.75" hidden="1" customHeight="1">
      <c r="A776" s="116"/>
      <c r="B776" s="75"/>
      <c r="P776" s="77"/>
      <c r="Q776" s="77"/>
      <c r="AG776" s="78"/>
      <c r="AH776" s="78"/>
      <c r="AJ776" s="78"/>
      <c r="AK776" s="76"/>
      <c r="AL776" s="76"/>
    </row>
    <row r="777" spans="1:38" ht="15.75" hidden="1" customHeight="1">
      <c r="A777" s="116"/>
      <c r="B777" s="75"/>
      <c r="P777" s="77"/>
      <c r="Q777" s="77"/>
      <c r="AG777" s="78"/>
      <c r="AH777" s="78"/>
      <c r="AJ777" s="78"/>
      <c r="AK777" s="76"/>
      <c r="AL777" s="76"/>
    </row>
    <row r="778" spans="1:38" ht="15.75" hidden="1" customHeight="1">
      <c r="A778" s="116"/>
      <c r="B778" s="75"/>
      <c r="P778" s="77"/>
      <c r="Q778" s="77"/>
      <c r="AG778" s="78"/>
      <c r="AH778" s="78"/>
      <c r="AJ778" s="78"/>
      <c r="AK778" s="76"/>
      <c r="AL778" s="76"/>
    </row>
    <row r="779" spans="1:38" ht="15.75" hidden="1" customHeight="1">
      <c r="A779" s="116"/>
      <c r="B779" s="75"/>
      <c r="P779" s="77"/>
      <c r="Q779" s="77"/>
      <c r="AG779" s="78"/>
      <c r="AH779" s="78"/>
      <c r="AJ779" s="78"/>
      <c r="AK779" s="76"/>
      <c r="AL779" s="76"/>
    </row>
    <row r="780" spans="1:38" ht="15.75" hidden="1" customHeight="1">
      <c r="A780" s="116"/>
      <c r="B780" s="75"/>
      <c r="P780" s="77"/>
      <c r="Q780" s="77"/>
      <c r="AG780" s="78"/>
      <c r="AH780" s="78"/>
      <c r="AJ780" s="78"/>
      <c r="AK780" s="76"/>
      <c r="AL780" s="76"/>
    </row>
    <row r="781" spans="1:38" ht="15.75" hidden="1" customHeight="1">
      <c r="A781" s="116"/>
      <c r="B781" s="75"/>
      <c r="P781" s="77"/>
      <c r="Q781" s="77"/>
      <c r="AG781" s="78"/>
      <c r="AH781" s="78"/>
      <c r="AJ781" s="78"/>
      <c r="AK781" s="76"/>
      <c r="AL781" s="76"/>
    </row>
    <row r="782" spans="1:38" ht="15.75" hidden="1" customHeight="1">
      <c r="A782" s="116"/>
      <c r="B782" s="75"/>
      <c r="P782" s="77"/>
      <c r="Q782" s="77"/>
      <c r="AG782" s="78"/>
      <c r="AH782" s="78"/>
      <c r="AJ782" s="78"/>
      <c r="AK782" s="76"/>
      <c r="AL782" s="76"/>
    </row>
    <row r="783" spans="1:38" ht="15.75" hidden="1" customHeight="1">
      <c r="A783" s="116"/>
      <c r="B783" s="75"/>
      <c r="P783" s="77"/>
      <c r="Q783" s="77"/>
      <c r="AG783" s="78"/>
      <c r="AH783" s="78"/>
      <c r="AJ783" s="78"/>
      <c r="AK783" s="76"/>
      <c r="AL783" s="76"/>
    </row>
    <row r="784" spans="1:38" ht="15.75" hidden="1" customHeight="1">
      <c r="A784" s="116"/>
      <c r="B784" s="75"/>
      <c r="P784" s="77"/>
      <c r="Q784" s="77"/>
      <c r="AG784" s="78"/>
      <c r="AH784" s="78"/>
      <c r="AJ784" s="78"/>
      <c r="AK784" s="76"/>
      <c r="AL784" s="76"/>
    </row>
    <row r="785" spans="1:38" ht="15.75" hidden="1" customHeight="1">
      <c r="A785" s="116"/>
      <c r="B785" s="75"/>
      <c r="P785" s="77"/>
      <c r="Q785" s="77"/>
      <c r="AG785" s="78"/>
      <c r="AH785" s="78"/>
      <c r="AJ785" s="78"/>
      <c r="AK785" s="76"/>
      <c r="AL785" s="76"/>
    </row>
    <row r="786" spans="1:38" ht="15.75" hidden="1" customHeight="1">
      <c r="A786" s="116"/>
      <c r="B786" s="75"/>
      <c r="P786" s="77"/>
      <c r="Q786" s="77"/>
      <c r="AG786" s="78"/>
      <c r="AH786" s="78"/>
      <c r="AJ786" s="78"/>
      <c r="AK786" s="76"/>
      <c r="AL786" s="76"/>
    </row>
    <row r="787" spans="1:38" ht="15.75" hidden="1" customHeight="1">
      <c r="A787" s="116"/>
      <c r="B787" s="75"/>
      <c r="P787" s="77"/>
      <c r="Q787" s="77"/>
      <c r="AG787" s="78"/>
      <c r="AH787" s="78"/>
      <c r="AJ787" s="78"/>
      <c r="AK787" s="76"/>
      <c r="AL787" s="76"/>
    </row>
    <row r="788" spans="1:38" ht="15.75" hidden="1" customHeight="1">
      <c r="A788" s="116"/>
      <c r="B788" s="75"/>
      <c r="P788" s="77"/>
      <c r="Q788" s="77"/>
      <c r="AG788" s="78"/>
      <c r="AH788" s="78"/>
      <c r="AJ788" s="78"/>
      <c r="AK788" s="76"/>
      <c r="AL788" s="76"/>
    </row>
    <row r="789" spans="1:38" ht="15.75" hidden="1" customHeight="1">
      <c r="A789" s="116"/>
      <c r="B789" s="75"/>
      <c r="P789" s="77"/>
      <c r="Q789" s="77"/>
      <c r="AG789" s="78"/>
      <c r="AH789" s="78"/>
      <c r="AJ789" s="78"/>
      <c r="AK789" s="76"/>
      <c r="AL789" s="76"/>
    </row>
    <row r="790" spans="1:38" ht="15.75" hidden="1" customHeight="1">
      <c r="A790" s="116"/>
      <c r="B790" s="75"/>
      <c r="P790" s="77"/>
      <c r="Q790" s="77"/>
      <c r="AG790" s="78"/>
      <c r="AH790" s="78"/>
      <c r="AJ790" s="78"/>
      <c r="AK790" s="76"/>
      <c r="AL790" s="76"/>
    </row>
    <row r="791" spans="1:38" ht="15.75" hidden="1" customHeight="1">
      <c r="A791" s="116"/>
      <c r="B791" s="75"/>
      <c r="P791" s="77"/>
      <c r="Q791" s="77"/>
      <c r="AG791" s="78"/>
      <c r="AH791" s="78"/>
      <c r="AJ791" s="78"/>
      <c r="AK791" s="76"/>
      <c r="AL791" s="76"/>
    </row>
    <row r="792" spans="1:38" ht="15.75" hidden="1" customHeight="1">
      <c r="A792" s="116"/>
      <c r="B792" s="75"/>
      <c r="P792" s="77"/>
      <c r="Q792" s="77"/>
      <c r="AG792" s="78"/>
      <c r="AH792" s="78"/>
      <c r="AJ792" s="78"/>
      <c r="AK792" s="76"/>
      <c r="AL792" s="76"/>
    </row>
    <row r="793" spans="1:38" ht="15.75" hidden="1" customHeight="1">
      <c r="A793" s="116"/>
      <c r="B793" s="75"/>
      <c r="P793" s="77"/>
      <c r="Q793" s="77"/>
      <c r="AG793" s="78"/>
      <c r="AH793" s="78"/>
      <c r="AJ793" s="78"/>
      <c r="AK793" s="76"/>
      <c r="AL793" s="76"/>
    </row>
    <row r="794" spans="1:38" ht="15.75" hidden="1" customHeight="1">
      <c r="A794" s="116"/>
      <c r="B794" s="75"/>
      <c r="P794" s="77"/>
      <c r="Q794" s="77"/>
      <c r="AG794" s="78"/>
      <c r="AH794" s="78"/>
      <c r="AJ794" s="78"/>
      <c r="AK794" s="76"/>
      <c r="AL794" s="76"/>
    </row>
    <row r="795" spans="1:38" ht="15.75" hidden="1" customHeight="1">
      <c r="A795" s="116"/>
      <c r="B795" s="75"/>
      <c r="P795" s="77"/>
      <c r="Q795" s="77"/>
      <c r="AG795" s="78"/>
      <c r="AH795" s="78"/>
      <c r="AJ795" s="78"/>
      <c r="AK795" s="76"/>
      <c r="AL795" s="76"/>
    </row>
    <row r="796" spans="1:38" ht="15.75" hidden="1" customHeight="1">
      <c r="A796" s="116"/>
      <c r="B796" s="75"/>
      <c r="P796" s="77"/>
      <c r="Q796" s="77"/>
      <c r="AG796" s="78"/>
      <c r="AH796" s="78"/>
      <c r="AJ796" s="78"/>
      <c r="AK796" s="76"/>
      <c r="AL796" s="76"/>
    </row>
    <row r="797" spans="1:38" ht="15.75" hidden="1" customHeight="1">
      <c r="A797" s="116"/>
      <c r="B797" s="75"/>
      <c r="P797" s="77"/>
      <c r="Q797" s="77"/>
      <c r="AG797" s="78"/>
      <c r="AH797" s="78"/>
      <c r="AJ797" s="78"/>
      <c r="AK797" s="76"/>
      <c r="AL797" s="76"/>
    </row>
    <row r="798" spans="1:38" ht="15.75" hidden="1" customHeight="1">
      <c r="A798" s="116"/>
      <c r="B798" s="75"/>
      <c r="P798" s="77"/>
      <c r="Q798" s="77"/>
      <c r="AG798" s="78"/>
      <c r="AH798" s="78"/>
      <c r="AJ798" s="78"/>
      <c r="AK798" s="76"/>
      <c r="AL798" s="76"/>
    </row>
    <row r="799" spans="1:38" ht="15.75" hidden="1" customHeight="1">
      <c r="A799" s="116"/>
      <c r="B799" s="75"/>
      <c r="P799" s="77"/>
      <c r="Q799" s="77"/>
      <c r="AG799" s="78"/>
      <c r="AH799" s="78"/>
      <c r="AJ799" s="78"/>
      <c r="AK799" s="76"/>
      <c r="AL799" s="76"/>
    </row>
    <row r="800" spans="1:38" ht="15.75" hidden="1" customHeight="1">
      <c r="A800" s="116"/>
      <c r="B800" s="75"/>
      <c r="P800" s="77"/>
      <c r="Q800" s="77"/>
      <c r="AG800" s="78"/>
      <c r="AH800" s="78"/>
      <c r="AJ800" s="78"/>
      <c r="AK800" s="76"/>
      <c r="AL800" s="76"/>
    </row>
    <row r="801" spans="1:38" ht="15.75" hidden="1" customHeight="1">
      <c r="A801" s="116"/>
      <c r="B801" s="75"/>
      <c r="P801" s="77"/>
      <c r="Q801" s="77"/>
      <c r="AG801" s="78"/>
      <c r="AH801" s="78"/>
      <c r="AJ801" s="78"/>
      <c r="AK801" s="76"/>
      <c r="AL801" s="76"/>
    </row>
    <row r="802" spans="1:38" ht="15.75" hidden="1" customHeight="1">
      <c r="A802" s="116"/>
      <c r="B802" s="75"/>
      <c r="P802" s="77"/>
      <c r="Q802" s="77"/>
      <c r="AG802" s="78"/>
      <c r="AH802" s="78"/>
      <c r="AJ802" s="78"/>
      <c r="AK802" s="76"/>
      <c r="AL802" s="76"/>
    </row>
    <row r="803" spans="1:38" ht="15.75" hidden="1" customHeight="1">
      <c r="A803" s="116"/>
      <c r="B803" s="75"/>
      <c r="P803" s="77"/>
      <c r="Q803" s="77"/>
      <c r="AG803" s="78"/>
      <c r="AH803" s="78"/>
      <c r="AJ803" s="78"/>
      <c r="AK803" s="76"/>
      <c r="AL803" s="76"/>
    </row>
    <row r="804" spans="1:38" ht="15.75" hidden="1" customHeight="1">
      <c r="A804" s="116"/>
      <c r="B804" s="75"/>
      <c r="P804" s="77"/>
      <c r="Q804" s="77"/>
      <c r="AG804" s="78"/>
      <c r="AH804" s="78"/>
      <c r="AJ804" s="78"/>
      <c r="AK804" s="76"/>
      <c r="AL804" s="76"/>
    </row>
    <row r="805" spans="1:38" ht="15.75" hidden="1" customHeight="1">
      <c r="A805" s="116"/>
      <c r="B805" s="75"/>
      <c r="P805" s="77"/>
      <c r="Q805" s="77"/>
      <c r="AG805" s="78"/>
      <c r="AH805" s="78"/>
      <c r="AJ805" s="78"/>
      <c r="AK805" s="76"/>
      <c r="AL805" s="76"/>
    </row>
    <row r="806" spans="1:38" ht="15.75" hidden="1" customHeight="1">
      <c r="A806" s="116"/>
      <c r="B806" s="75"/>
      <c r="P806" s="77"/>
      <c r="Q806" s="77"/>
      <c r="AG806" s="78"/>
      <c r="AH806" s="78"/>
      <c r="AJ806" s="78"/>
      <c r="AK806" s="76"/>
      <c r="AL806" s="76"/>
    </row>
    <row r="807" spans="1:38" ht="15.75" hidden="1" customHeight="1">
      <c r="A807" s="116"/>
      <c r="B807" s="75"/>
      <c r="P807" s="77"/>
      <c r="Q807" s="77"/>
      <c r="AG807" s="78"/>
      <c r="AH807" s="78"/>
      <c r="AJ807" s="78"/>
      <c r="AK807" s="76"/>
      <c r="AL807" s="76"/>
    </row>
    <row r="808" spans="1:38" ht="15.75" hidden="1" customHeight="1">
      <c r="A808" s="116"/>
      <c r="B808" s="75"/>
      <c r="P808" s="77"/>
      <c r="Q808" s="77"/>
      <c r="AG808" s="78"/>
      <c r="AH808" s="78"/>
      <c r="AJ808" s="78"/>
      <c r="AK808" s="76"/>
      <c r="AL808" s="76"/>
    </row>
    <row r="809" spans="1:38" ht="15.75" hidden="1" customHeight="1">
      <c r="A809" s="116"/>
      <c r="B809" s="75"/>
      <c r="P809" s="77"/>
      <c r="Q809" s="77"/>
      <c r="AG809" s="78"/>
      <c r="AH809" s="78"/>
      <c r="AJ809" s="78"/>
      <c r="AK809" s="76"/>
      <c r="AL809" s="76"/>
    </row>
    <row r="810" spans="1:38" ht="15.75" hidden="1" customHeight="1">
      <c r="A810" s="116"/>
      <c r="B810" s="75"/>
      <c r="P810" s="77"/>
      <c r="Q810" s="77"/>
      <c r="AG810" s="78"/>
      <c r="AH810" s="78"/>
      <c r="AJ810" s="78"/>
      <c r="AK810" s="76"/>
      <c r="AL810" s="76"/>
    </row>
    <row r="811" spans="1:38" ht="15.75" hidden="1" customHeight="1">
      <c r="A811" s="116"/>
      <c r="B811" s="75"/>
      <c r="P811" s="77"/>
      <c r="Q811" s="77"/>
      <c r="AG811" s="78"/>
      <c r="AH811" s="78"/>
      <c r="AJ811" s="78"/>
      <c r="AK811" s="76"/>
      <c r="AL811" s="76"/>
    </row>
    <row r="812" spans="1:38" ht="15.75" hidden="1" customHeight="1">
      <c r="A812" s="116"/>
      <c r="B812" s="75"/>
      <c r="P812" s="77"/>
      <c r="Q812" s="77"/>
      <c r="AG812" s="78"/>
      <c r="AH812" s="78"/>
      <c r="AJ812" s="78"/>
      <c r="AK812" s="76"/>
      <c r="AL812" s="76"/>
    </row>
    <row r="813" spans="1:38" ht="15.75" hidden="1" customHeight="1">
      <c r="A813" s="116"/>
      <c r="B813" s="75"/>
      <c r="P813" s="77"/>
      <c r="Q813" s="77"/>
      <c r="AG813" s="78"/>
      <c r="AH813" s="78"/>
      <c r="AJ813" s="78"/>
      <c r="AK813" s="76"/>
      <c r="AL813" s="76"/>
    </row>
    <row r="814" spans="1:38" ht="15.75" hidden="1" customHeight="1">
      <c r="A814" s="116"/>
      <c r="B814" s="75"/>
      <c r="P814" s="77"/>
      <c r="Q814" s="77"/>
      <c r="AG814" s="78"/>
      <c r="AH814" s="78"/>
      <c r="AJ814" s="78"/>
      <c r="AK814" s="76"/>
      <c r="AL814" s="76"/>
    </row>
    <row r="815" spans="1:38" ht="15.75" hidden="1" customHeight="1">
      <c r="A815" s="116"/>
      <c r="B815" s="75"/>
      <c r="P815" s="77"/>
      <c r="Q815" s="77"/>
      <c r="AG815" s="78"/>
      <c r="AH815" s="78"/>
      <c r="AJ815" s="78"/>
      <c r="AK815" s="76"/>
      <c r="AL815" s="76"/>
    </row>
    <row r="816" spans="1:38" ht="15.75" hidden="1" customHeight="1">
      <c r="A816" s="116"/>
      <c r="B816" s="75"/>
      <c r="P816" s="77"/>
      <c r="Q816" s="77"/>
      <c r="AG816" s="78"/>
      <c r="AH816" s="78"/>
      <c r="AJ816" s="78"/>
      <c r="AK816" s="76"/>
      <c r="AL816" s="76"/>
    </row>
    <row r="817" spans="1:38" ht="15.75" hidden="1" customHeight="1">
      <c r="A817" s="116"/>
      <c r="B817" s="75"/>
      <c r="P817" s="77"/>
      <c r="Q817" s="77"/>
      <c r="AG817" s="78"/>
      <c r="AH817" s="78"/>
      <c r="AJ817" s="78"/>
      <c r="AK817" s="76"/>
      <c r="AL817" s="76"/>
    </row>
    <row r="818" spans="1:38" ht="15.75" hidden="1" customHeight="1">
      <c r="A818" s="116"/>
      <c r="B818" s="75"/>
      <c r="P818" s="77"/>
      <c r="Q818" s="77"/>
      <c r="AG818" s="78"/>
      <c r="AH818" s="78"/>
      <c r="AJ818" s="78"/>
      <c r="AK818" s="76"/>
      <c r="AL818" s="76"/>
    </row>
    <row r="819" spans="1:38" ht="15.75" hidden="1" customHeight="1">
      <c r="A819" s="116"/>
      <c r="B819" s="75"/>
      <c r="P819" s="77"/>
      <c r="Q819" s="77"/>
      <c r="AG819" s="78"/>
      <c r="AH819" s="78"/>
      <c r="AJ819" s="78"/>
      <c r="AK819" s="76"/>
      <c r="AL819" s="76"/>
    </row>
    <row r="820" spans="1:38" ht="15.75" hidden="1" customHeight="1">
      <c r="A820" s="116"/>
      <c r="B820" s="75"/>
      <c r="P820" s="77"/>
      <c r="Q820" s="77"/>
      <c r="AG820" s="78"/>
      <c r="AH820" s="78"/>
      <c r="AJ820" s="78"/>
      <c r="AK820" s="76"/>
      <c r="AL820" s="76"/>
    </row>
    <row r="821" spans="1:38" ht="15.75" hidden="1" customHeight="1">
      <c r="A821" s="116"/>
      <c r="B821" s="75"/>
      <c r="P821" s="77"/>
      <c r="Q821" s="77"/>
      <c r="AG821" s="78"/>
      <c r="AH821" s="78"/>
      <c r="AJ821" s="78"/>
      <c r="AK821" s="76"/>
      <c r="AL821" s="76"/>
    </row>
    <row r="822" spans="1:38" ht="15.75" hidden="1" customHeight="1">
      <c r="A822" s="116"/>
      <c r="B822" s="75"/>
      <c r="P822" s="77"/>
      <c r="Q822" s="77"/>
      <c r="AG822" s="78"/>
      <c r="AH822" s="78"/>
      <c r="AJ822" s="78"/>
      <c r="AK822" s="76"/>
      <c r="AL822" s="76"/>
    </row>
    <row r="823" spans="1:38" ht="15.75" hidden="1" customHeight="1">
      <c r="A823" s="116"/>
      <c r="B823" s="75"/>
      <c r="P823" s="77"/>
      <c r="Q823" s="77"/>
      <c r="AG823" s="78"/>
      <c r="AH823" s="78"/>
      <c r="AJ823" s="78"/>
      <c r="AK823" s="76"/>
      <c r="AL823" s="76"/>
    </row>
    <row r="824" spans="1:38" ht="15.75" hidden="1" customHeight="1">
      <c r="A824" s="116"/>
      <c r="B824" s="75"/>
      <c r="P824" s="77"/>
      <c r="Q824" s="77"/>
      <c r="AG824" s="78"/>
      <c r="AH824" s="78"/>
      <c r="AJ824" s="78"/>
      <c r="AK824" s="76"/>
      <c r="AL824" s="76"/>
    </row>
    <row r="825" spans="1:38" ht="15.75" hidden="1" customHeight="1">
      <c r="A825" s="116"/>
      <c r="B825" s="75"/>
      <c r="P825" s="77"/>
      <c r="Q825" s="77"/>
      <c r="AG825" s="78"/>
      <c r="AH825" s="78"/>
      <c r="AJ825" s="78"/>
      <c r="AK825" s="76"/>
      <c r="AL825" s="76"/>
    </row>
    <row r="826" spans="1:38" ht="15.75" hidden="1" customHeight="1">
      <c r="A826" s="116"/>
      <c r="B826" s="75"/>
      <c r="P826" s="77"/>
      <c r="Q826" s="77"/>
      <c r="AG826" s="78"/>
      <c r="AH826" s="78"/>
      <c r="AJ826" s="78"/>
      <c r="AK826" s="76"/>
      <c r="AL826" s="76"/>
    </row>
    <row r="827" spans="1:38" ht="15.75" hidden="1" customHeight="1">
      <c r="A827" s="116"/>
      <c r="B827" s="75"/>
      <c r="P827" s="77"/>
      <c r="Q827" s="77"/>
      <c r="AG827" s="78"/>
      <c r="AH827" s="78"/>
      <c r="AJ827" s="78"/>
      <c r="AK827" s="76"/>
      <c r="AL827" s="76"/>
    </row>
    <row r="828" spans="1:38" ht="15.75" hidden="1" customHeight="1">
      <c r="A828" s="116"/>
      <c r="B828" s="75"/>
      <c r="P828" s="77"/>
      <c r="Q828" s="77"/>
      <c r="AG828" s="78"/>
      <c r="AH828" s="78"/>
      <c r="AJ828" s="78"/>
      <c r="AK828" s="76"/>
      <c r="AL828" s="76"/>
    </row>
    <row r="829" spans="1:38" ht="15.75" hidden="1" customHeight="1">
      <c r="A829" s="116"/>
      <c r="B829" s="75"/>
      <c r="P829" s="77"/>
      <c r="Q829" s="77"/>
      <c r="AG829" s="78"/>
      <c r="AH829" s="78"/>
      <c r="AJ829" s="78"/>
      <c r="AK829" s="76"/>
      <c r="AL829" s="76"/>
    </row>
    <row r="830" spans="1:38" ht="15.75" hidden="1" customHeight="1">
      <c r="A830" s="116"/>
      <c r="B830" s="75"/>
      <c r="P830" s="77"/>
      <c r="Q830" s="77"/>
      <c r="AG830" s="78"/>
      <c r="AH830" s="78"/>
      <c r="AJ830" s="78"/>
      <c r="AK830" s="76"/>
      <c r="AL830" s="76"/>
    </row>
    <row r="831" spans="1:38" ht="15.75" hidden="1" customHeight="1">
      <c r="A831" s="116"/>
      <c r="B831" s="75"/>
      <c r="P831" s="77"/>
      <c r="Q831" s="77"/>
      <c r="AG831" s="78"/>
      <c r="AH831" s="78"/>
      <c r="AJ831" s="78"/>
      <c r="AK831" s="76"/>
      <c r="AL831" s="76"/>
    </row>
    <row r="832" spans="1:38" ht="15.75" hidden="1" customHeight="1">
      <c r="A832" s="116"/>
      <c r="B832" s="75"/>
      <c r="P832" s="77"/>
      <c r="Q832" s="77"/>
      <c r="AG832" s="78"/>
      <c r="AH832" s="78"/>
      <c r="AJ832" s="78"/>
      <c r="AK832" s="76"/>
      <c r="AL832" s="76"/>
    </row>
    <row r="833" spans="1:38" ht="15.75" hidden="1" customHeight="1">
      <c r="A833" s="116"/>
      <c r="B833" s="75"/>
      <c r="P833" s="77"/>
      <c r="Q833" s="77"/>
      <c r="AG833" s="78"/>
      <c r="AH833" s="78"/>
      <c r="AJ833" s="78"/>
      <c r="AK833" s="76"/>
      <c r="AL833" s="76"/>
    </row>
    <row r="834" spans="1:38" ht="15.75" hidden="1" customHeight="1">
      <c r="A834" s="116"/>
      <c r="B834" s="75"/>
      <c r="P834" s="77"/>
      <c r="Q834" s="77"/>
      <c r="AG834" s="78"/>
      <c r="AH834" s="78"/>
      <c r="AJ834" s="78"/>
      <c r="AK834" s="76"/>
      <c r="AL834" s="76"/>
    </row>
    <row r="835" spans="1:38" ht="15.75" hidden="1" customHeight="1">
      <c r="A835" s="116"/>
      <c r="B835" s="75"/>
      <c r="P835" s="77"/>
      <c r="Q835" s="77"/>
      <c r="AG835" s="78"/>
      <c r="AH835" s="78"/>
      <c r="AJ835" s="78"/>
      <c r="AK835" s="76"/>
      <c r="AL835" s="76"/>
    </row>
    <row r="836" spans="1:38" ht="15.75" hidden="1" customHeight="1">
      <c r="A836" s="116"/>
      <c r="B836" s="75"/>
      <c r="P836" s="77"/>
      <c r="Q836" s="77"/>
      <c r="AG836" s="78"/>
      <c r="AH836" s="78"/>
      <c r="AJ836" s="78"/>
      <c r="AK836" s="76"/>
      <c r="AL836" s="76"/>
    </row>
    <row r="837" spans="1:38" ht="15.75" hidden="1" customHeight="1">
      <c r="A837" s="116"/>
      <c r="B837" s="75"/>
      <c r="P837" s="77"/>
      <c r="Q837" s="77"/>
      <c r="AG837" s="78"/>
      <c r="AH837" s="78"/>
      <c r="AJ837" s="78"/>
      <c r="AK837" s="76"/>
      <c r="AL837" s="76"/>
    </row>
    <row r="838" spans="1:38" ht="15.75" hidden="1" customHeight="1">
      <c r="A838" s="116"/>
      <c r="B838" s="75"/>
      <c r="P838" s="77"/>
      <c r="Q838" s="77"/>
      <c r="AG838" s="78"/>
      <c r="AH838" s="78"/>
      <c r="AJ838" s="78"/>
      <c r="AK838" s="76"/>
      <c r="AL838" s="76"/>
    </row>
    <row r="839" spans="1:38" ht="15.75" hidden="1" customHeight="1">
      <c r="A839" s="116"/>
      <c r="B839" s="75"/>
      <c r="P839" s="77"/>
      <c r="Q839" s="77"/>
      <c r="AG839" s="78"/>
      <c r="AH839" s="78"/>
      <c r="AJ839" s="78"/>
      <c r="AK839" s="76"/>
      <c r="AL839" s="76"/>
    </row>
    <row r="840" spans="1:38" ht="15.75" hidden="1" customHeight="1">
      <c r="A840" s="116"/>
      <c r="B840" s="75"/>
      <c r="P840" s="77"/>
      <c r="Q840" s="77"/>
      <c r="AG840" s="78"/>
      <c r="AH840" s="78"/>
      <c r="AJ840" s="78"/>
      <c r="AK840" s="76"/>
      <c r="AL840" s="76"/>
    </row>
    <row r="841" spans="1:38" ht="15.75" hidden="1" customHeight="1">
      <c r="A841" s="116"/>
      <c r="B841" s="75"/>
      <c r="P841" s="77"/>
      <c r="Q841" s="77"/>
      <c r="AG841" s="78"/>
      <c r="AH841" s="78"/>
      <c r="AJ841" s="78"/>
      <c r="AK841" s="76"/>
      <c r="AL841" s="76"/>
    </row>
    <row r="842" spans="1:38" ht="15.75" hidden="1" customHeight="1">
      <c r="A842" s="116"/>
      <c r="B842" s="75"/>
      <c r="P842" s="77"/>
      <c r="Q842" s="77"/>
      <c r="AG842" s="78"/>
      <c r="AH842" s="78"/>
      <c r="AJ842" s="78"/>
      <c r="AK842" s="76"/>
      <c r="AL842" s="76"/>
    </row>
    <row r="843" spans="1:38" ht="15.75" hidden="1" customHeight="1">
      <c r="A843" s="116"/>
      <c r="B843" s="75"/>
      <c r="P843" s="77"/>
      <c r="Q843" s="77"/>
      <c r="AG843" s="78"/>
      <c r="AH843" s="78"/>
      <c r="AJ843" s="78"/>
      <c r="AK843" s="76"/>
      <c r="AL843" s="76"/>
    </row>
    <row r="844" spans="1:38" ht="15.75" hidden="1" customHeight="1">
      <c r="A844" s="116"/>
      <c r="B844" s="75"/>
      <c r="P844" s="77"/>
      <c r="Q844" s="77"/>
      <c r="AG844" s="78"/>
      <c r="AH844" s="78"/>
      <c r="AJ844" s="78"/>
      <c r="AK844" s="76"/>
      <c r="AL844" s="76"/>
    </row>
    <row r="845" spans="1:38" ht="15.75" hidden="1" customHeight="1">
      <c r="A845" s="116"/>
      <c r="B845" s="75"/>
      <c r="P845" s="77"/>
      <c r="Q845" s="77"/>
      <c r="AG845" s="78"/>
      <c r="AH845" s="78"/>
      <c r="AJ845" s="78"/>
      <c r="AK845" s="76"/>
      <c r="AL845" s="76"/>
    </row>
    <row r="846" spans="1:38" ht="15.75" hidden="1" customHeight="1">
      <c r="A846" s="116"/>
      <c r="B846" s="75"/>
      <c r="P846" s="77"/>
      <c r="Q846" s="77"/>
      <c r="AG846" s="78"/>
      <c r="AH846" s="78"/>
      <c r="AJ846" s="78"/>
      <c r="AK846" s="76"/>
      <c r="AL846" s="76"/>
    </row>
    <row r="847" spans="1:38" ht="15.75" hidden="1" customHeight="1">
      <c r="A847" s="116"/>
      <c r="B847" s="75"/>
      <c r="P847" s="77"/>
      <c r="Q847" s="77"/>
      <c r="AG847" s="78"/>
      <c r="AH847" s="78"/>
      <c r="AJ847" s="78"/>
      <c r="AK847" s="76"/>
      <c r="AL847" s="76"/>
    </row>
    <row r="848" spans="1:38" ht="15.75" hidden="1" customHeight="1">
      <c r="A848" s="116"/>
      <c r="B848" s="75"/>
      <c r="P848" s="77"/>
      <c r="Q848" s="77"/>
      <c r="AG848" s="78"/>
      <c r="AH848" s="78"/>
      <c r="AJ848" s="78"/>
      <c r="AK848" s="76"/>
      <c r="AL848" s="76"/>
    </row>
    <row r="849" spans="1:38" ht="15.75" hidden="1" customHeight="1">
      <c r="A849" s="116"/>
      <c r="B849" s="75"/>
      <c r="P849" s="77"/>
      <c r="Q849" s="77"/>
      <c r="AG849" s="78"/>
      <c r="AH849" s="78"/>
      <c r="AJ849" s="78"/>
      <c r="AK849" s="76"/>
      <c r="AL849" s="76"/>
    </row>
    <row r="850" spans="1:38" ht="15.75" hidden="1" customHeight="1">
      <c r="A850" s="116"/>
      <c r="B850" s="75"/>
      <c r="P850" s="77"/>
      <c r="Q850" s="77"/>
      <c r="AG850" s="78"/>
      <c r="AH850" s="78"/>
      <c r="AJ850" s="78"/>
      <c r="AK850" s="76"/>
      <c r="AL850" s="76"/>
    </row>
    <row r="851" spans="1:38" ht="15.75" hidden="1" customHeight="1">
      <c r="A851" s="116"/>
      <c r="B851" s="75"/>
      <c r="P851" s="77"/>
      <c r="Q851" s="77"/>
      <c r="AG851" s="78"/>
      <c r="AH851" s="78"/>
      <c r="AJ851" s="78"/>
      <c r="AK851" s="76"/>
      <c r="AL851" s="76"/>
    </row>
    <row r="852" spans="1:38" ht="15.75" hidden="1" customHeight="1">
      <c r="A852" s="116"/>
      <c r="B852" s="75"/>
      <c r="P852" s="77"/>
      <c r="Q852" s="77"/>
      <c r="AG852" s="78"/>
      <c r="AH852" s="78"/>
      <c r="AJ852" s="78"/>
      <c r="AK852" s="76"/>
      <c r="AL852" s="76"/>
    </row>
    <row r="853" spans="1:38" ht="15.75" hidden="1" customHeight="1">
      <c r="A853" s="116"/>
      <c r="B853" s="75"/>
      <c r="P853" s="77"/>
      <c r="Q853" s="77"/>
      <c r="AG853" s="78"/>
      <c r="AH853" s="78"/>
      <c r="AJ853" s="78"/>
      <c r="AK853" s="76"/>
      <c r="AL853" s="76"/>
    </row>
    <row r="854" spans="1:38" ht="15.75" hidden="1" customHeight="1">
      <c r="A854" s="116"/>
      <c r="B854" s="75"/>
      <c r="P854" s="77"/>
      <c r="Q854" s="77"/>
      <c r="AG854" s="78"/>
      <c r="AH854" s="78"/>
      <c r="AJ854" s="78"/>
      <c r="AK854" s="76"/>
      <c r="AL854" s="76"/>
    </row>
    <row r="855" spans="1:38" ht="15.75" hidden="1" customHeight="1">
      <c r="A855" s="116"/>
      <c r="B855" s="75"/>
      <c r="P855" s="77"/>
      <c r="Q855" s="77"/>
      <c r="AG855" s="78"/>
      <c r="AH855" s="78"/>
      <c r="AJ855" s="78"/>
      <c r="AK855" s="76"/>
      <c r="AL855" s="76"/>
    </row>
    <row r="856" spans="1:38" ht="15.75" hidden="1" customHeight="1">
      <c r="A856" s="116"/>
      <c r="B856" s="75"/>
      <c r="P856" s="77"/>
      <c r="Q856" s="77"/>
      <c r="AG856" s="78"/>
      <c r="AH856" s="78"/>
      <c r="AJ856" s="78"/>
      <c r="AK856" s="76"/>
      <c r="AL856" s="76"/>
    </row>
    <row r="857" spans="1:38" ht="15.75" hidden="1" customHeight="1">
      <c r="A857" s="116"/>
      <c r="B857" s="75"/>
      <c r="P857" s="77"/>
      <c r="Q857" s="77"/>
      <c r="AG857" s="78"/>
      <c r="AH857" s="78"/>
      <c r="AJ857" s="78"/>
      <c r="AK857" s="76"/>
      <c r="AL857" s="76"/>
    </row>
    <row r="858" spans="1:38" ht="15.75" hidden="1" customHeight="1">
      <c r="A858" s="116"/>
      <c r="B858" s="75"/>
      <c r="P858" s="77"/>
      <c r="Q858" s="77"/>
      <c r="AG858" s="78"/>
      <c r="AH858" s="78"/>
      <c r="AJ858" s="78"/>
      <c r="AK858" s="76"/>
      <c r="AL858" s="76"/>
    </row>
    <row r="859" spans="1:38" ht="15.75" hidden="1" customHeight="1">
      <c r="A859" s="116"/>
      <c r="B859" s="75"/>
      <c r="P859" s="77"/>
      <c r="Q859" s="77"/>
      <c r="AG859" s="78"/>
      <c r="AH859" s="78"/>
      <c r="AJ859" s="78"/>
      <c r="AK859" s="76"/>
      <c r="AL859" s="76"/>
    </row>
    <row r="860" spans="1:38" ht="15.75" hidden="1" customHeight="1">
      <c r="A860" s="116"/>
      <c r="B860" s="75"/>
      <c r="P860" s="77"/>
      <c r="Q860" s="77"/>
      <c r="AG860" s="78"/>
      <c r="AH860" s="78"/>
      <c r="AJ860" s="78"/>
      <c r="AK860" s="76"/>
      <c r="AL860" s="76"/>
    </row>
    <row r="861" spans="1:38" ht="15.75" hidden="1" customHeight="1">
      <c r="A861" s="116"/>
      <c r="B861" s="75"/>
      <c r="P861" s="77"/>
      <c r="Q861" s="77"/>
      <c r="AG861" s="78"/>
      <c r="AH861" s="78"/>
      <c r="AJ861" s="78"/>
      <c r="AK861" s="76"/>
      <c r="AL861" s="76"/>
    </row>
    <row r="862" spans="1:38" ht="15.75" hidden="1" customHeight="1">
      <c r="A862" s="116"/>
      <c r="B862" s="75"/>
      <c r="P862" s="77"/>
      <c r="Q862" s="77"/>
      <c r="AG862" s="78"/>
      <c r="AH862" s="78"/>
      <c r="AJ862" s="78"/>
      <c r="AK862" s="76"/>
      <c r="AL862" s="76"/>
    </row>
    <row r="863" spans="1:38" ht="15.75" hidden="1" customHeight="1">
      <c r="A863" s="116"/>
      <c r="B863" s="75"/>
      <c r="P863" s="77"/>
      <c r="Q863" s="77"/>
      <c r="AG863" s="78"/>
      <c r="AH863" s="78"/>
      <c r="AJ863" s="78"/>
      <c r="AK863" s="76"/>
      <c r="AL863" s="76"/>
    </row>
    <row r="864" spans="1:38" ht="15.75" hidden="1" customHeight="1">
      <c r="A864" s="116"/>
      <c r="B864" s="75"/>
      <c r="P864" s="77"/>
      <c r="Q864" s="77"/>
      <c r="AG864" s="78"/>
      <c r="AH864" s="78"/>
      <c r="AJ864" s="78"/>
      <c r="AK864" s="76"/>
      <c r="AL864" s="76"/>
    </row>
    <row r="865" spans="1:38" ht="15.75" hidden="1" customHeight="1">
      <c r="A865" s="116"/>
      <c r="B865" s="75"/>
      <c r="P865" s="77"/>
      <c r="Q865" s="77"/>
      <c r="AG865" s="78"/>
      <c r="AH865" s="78"/>
      <c r="AJ865" s="78"/>
      <c r="AK865" s="76"/>
      <c r="AL865" s="76"/>
    </row>
    <row r="866" spans="1:38" ht="15.75" hidden="1" customHeight="1">
      <c r="A866" s="116"/>
      <c r="B866" s="75"/>
      <c r="P866" s="77"/>
      <c r="Q866" s="77"/>
      <c r="AG866" s="78"/>
      <c r="AH866" s="78"/>
      <c r="AJ866" s="78"/>
      <c r="AK866" s="76"/>
      <c r="AL866" s="76"/>
    </row>
    <row r="867" spans="1:38" ht="15.75" hidden="1" customHeight="1">
      <c r="A867" s="116"/>
      <c r="B867" s="75"/>
      <c r="P867" s="77"/>
      <c r="Q867" s="77"/>
      <c r="AG867" s="78"/>
      <c r="AH867" s="78"/>
      <c r="AJ867" s="78"/>
      <c r="AK867" s="76"/>
      <c r="AL867" s="76"/>
    </row>
    <row r="868" spans="1:38" ht="15.75" hidden="1" customHeight="1">
      <c r="A868" s="116"/>
      <c r="B868" s="75"/>
      <c r="P868" s="77"/>
      <c r="Q868" s="77"/>
      <c r="AG868" s="78"/>
      <c r="AH868" s="78"/>
      <c r="AJ868" s="78"/>
      <c r="AK868" s="76"/>
      <c r="AL868" s="76"/>
    </row>
    <row r="869" spans="1:38" ht="15.75" hidden="1" customHeight="1">
      <c r="A869" s="116"/>
      <c r="B869" s="75"/>
      <c r="P869" s="77"/>
      <c r="Q869" s="77"/>
      <c r="AG869" s="78"/>
      <c r="AH869" s="78"/>
      <c r="AJ869" s="78"/>
      <c r="AK869" s="76"/>
      <c r="AL869" s="76"/>
    </row>
    <row r="870" spans="1:38" ht="15.75" hidden="1" customHeight="1">
      <c r="A870" s="116"/>
      <c r="B870" s="75"/>
      <c r="P870" s="77"/>
      <c r="Q870" s="77"/>
      <c r="AG870" s="78"/>
      <c r="AH870" s="78"/>
      <c r="AJ870" s="78"/>
      <c r="AK870" s="76"/>
      <c r="AL870" s="76"/>
    </row>
    <row r="871" spans="1:38" ht="15.75" hidden="1" customHeight="1">
      <c r="A871" s="116"/>
      <c r="B871" s="75"/>
      <c r="P871" s="77"/>
      <c r="Q871" s="77"/>
      <c r="AG871" s="78"/>
      <c r="AH871" s="78"/>
      <c r="AJ871" s="78"/>
      <c r="AK871" s="76"/>
      <c r="AL871" s="76"/>
    </row>
    <row r="872" spans="1:38" ht="15.75" hidden="1" customHeight="1">
      <c r="A872" s="116"/>
      <c r="B872" s="75"/>
      <c r="P872" s="77"/>
      <c r="Q872" s="77"/>
      <c r="AG872" s="78"/>
      <c r="AH872" s="78"/>
      <c r="AJ872" s="78"/>
      <c r="AK872" s="76"/>
      <c r="AL872" s="76"/>
    </row>
    <row r="873" spans="1:38" ht="15.75" hidden="1" customHeight="1">
      <c r="A873" s="116"/>
      <c r="B873" s="75"/>
      <c r="P873" s="77"/>
      <c r="Q873" s="77"/>
      <c r="AG873" s="78"/>
      <c r="AH873" s="78"/>
      <c r="AJ873" s="78"/>
      <c r="AK873" s="76"/>
      <c r="AL873" s="76"/>
    </row>
    <row r="874" spans="1:38" ht="15.75" hidden="1" customHeight="1">
      <c r="A874" s="116"/>
      <c r="B874" s="75"/>
      <c r="P874" s="77"/>
      <c r="Q874" s="77"/>
      <c r="AG874" s="78"/>
      <c r="AH874" s="78"/>
      <c r="AJ874" s="78"/>
      <c r="AK874" s="76"/>
      <c r="AL874" s="76"/>
    </row>
    <row r="875" spans="1:38" ht="15.75" hidden="1" customHeight="1">
      <c r="A875" s="116"/>
      <c r="B875" s="75"/>
      <c r="P875" s="77"/>
      <c r="Q875" s="77"/>
      <c r="AG875" s="78"/>
      <c r="AH875" s="78"/>
      <c r="AJ875" s="78"/>
      <c r="AK875" s="76"/>
      <c r="AL875" s="76"/>
    </row>
    <row r="876" spans="1:38" ht="15.75" hidden="1" customHeight="1">
      <c r="A876" s="116"/>
      <c r="B876" s="75"/>
      <c r="P876" s="77"/>
      <c r="Q876" s="77"/>
      <c r="AG876" s="78"/>
      <c r="AH876" s="78"/>
      <c r="AJ876" s="78"/>
      <c r="AK876" s="76"/>
      <c r="AL876" s="76"/>
    </row>
    <row r="877" spans="1:38" ht="15.75" hidden="1" customHeight="1">
      <c r="A877" s="116"/>
      <c r="B877" s="75"/>
      <c r="P877" s="77"/>
      <c r="Q877" s="77"/>
      <c r="AG877" s="78"/>
      <c r="AH877" s="78"/>
      <c r="AJ877" s="78"/>
      <c r="AK877" s="76"/>
      <c r="AL877" s="76"/>
    </row>
    <row r="878" spans="1:38" ht="15.75" hidden="1" customHeight="1">
      <c r="A878" s="116"/>
      <c r="B878" s="75"/>
      <c r="P878" s="77"/>
      <c r="Q878" s="77"/>
      <c r="AG878" s="78"/>
      <c r="AH878" s="78"/>
      <c r="AJ878" s="78"/>
      <c r="AK878" s="76"/>
      <c r="AL878" s="76"/>
    </row>
    <row r="879" spans="1:38" ht="15.75" hidden="1" customHeight="1">
      <c r="A879" s="116"/>
      <c r="B879" s="75"/>
      <c r="P879" s="77"/>
      <c r="Q879" s="77"/>
      <c r="AG879" s="78"/>
      <c r="AH879" s="78"/>
      <c r="AJ879" s="78"/>
      <c r="AK879" s="76"/>
      <c r="AL879" s="76"/>
    </row>
    <row r="880" spans="1:38" ht="15.75" hidden="1" customHeight="1">
      <c r="A880" s="116"/>
      <c r="B880" s="75"/>
      <c r="P880" s="77"/>
      <c r="Q880" s="77"/>
      <c r="AG880" s="78"/>
      <c r="AH880" s="78"/>
      <c r="AJ880" s="78"/>
      <c r="AK880" s="76"/>
      <c r="AL880" s="76"/>
    </row>
    <row r="881" spans="1:38" ht="15.75" hidden="1" customHeight="1">
      <c r="A881" s="116"/>
      <c r="B881" s="75"/>
      <c r="P881" s="77"/>
      <c r="Q881" s="77"/>
      <c r="AG881" s="78"/>
      <c r="AH881" s="78"/>
      <c r="AJ881" s="78"/>
      <c r="AK881" s="76"/>
      <c r="AL881" s="76"/>
    </row>
    <row r="882" spans="1:38" ht="15.75" hidden="1" customHeight="1">
      <c r="A882" s="116"/>
      <c r="B882" s="75"/>
      <c r="P882" s="77"/>
      <c r="Q882" s="77"/>
      <c r="AG882" s="78"/>
      <c r="AH882" s="78"/>
      <c r="AJ882" s="78"/>
      <c r="AK882" s="76"/>
      <c r="AL882" s="76"/>
    </row>
    <row r="883" spans="1:38" ht="15.75" hidden="1" customHeight="1">
      <c r="A883" s="116"/>
      <c r="B883" s="75"/>
      <c r="P883" s="77"/>
      <c r="Q883" s="77"/>
      <c r="AG883" s="78"/>
      <c r="AH883" s="78"/>
      <c r="AJ883" s="78"/>
      <c r="AK883" s="76"/>
      <c r="AL883" s="76"/>
    </row>
    <row r="884" spans="1:38" ht="15.75" hidden="1" customHeight="1">
      <c r="A884" s="116"/>
      <c r="B884" s="75"/>
      <c r="P884" s="77"/>
      <c r="Q884" s="77"/>
      <c r="AG884" s="78"/>
      <c r="AH884" s="78"/>
      <c r="AJ884" s="78"/>
      <c r="AK884" s="76"/>
      <c r="AL884" s="76"/>
    </row>
    <row r="885" spans="1:38" ht="15.75" hidden="1" customHeight="1">
      <c r="A885" s="116"/>
      <c r="B885" s="75"/>
      <c r="P885" s="77"/>
      <c r="Q885" s="77"/>
      <c r="AG885" s="78"/>
      <c r="AH885" s="78"/>
      <c r="AJ885" s="78"/>
      <c r="AK885" s="76"/>
      <c r="AL885" s="76"/>
    </row>
    <row r="886" spans="1:38" ht="15.75" hidden="1" customHeight="1">
      <c r="A886" s="116"/>
      <c r="B886" s="75"/>
      <c r="P886" s="77"/>
      <c r="Q886" s="77"/>
      <c r="AG886" s="78"/>
      <c r="AH886" s="78"/>
      <c r="AJ886" s="78"/>
      <c r="AK886" s="76"/>
      <c r="AL886" s="76"/>
    </row>
    <row r="887" spans="1:38" ht="15.75" hidden="1" customHeight="1">
      <c r="A887" s="116"/>
      <c r="B887" s="75"/>
      <c r="P887" s="77"/>
      <c r="Q887" s="77"/>
      <c r="AG887" s="78"/>
      <c r="AH887" s="78"/>
      <c r="AJ887" s="78"/>
      <c r="AK887" s="76"/>
      <c r="AL887" s="76"/>
    </row>
    <row r="888" spans="1:38" ht="15.75" hidden="1" customHeight="1">
      <c r="A888" s="116"/>
      <c r="B888" s="75"/>
      <c r="P888" s="77"/>
      <c r="Q888" s="77"/>
      <c r="AG888" s="78"/>
      <c r="AH888" s="78"/>
      <c r="AJ888" s="78"/>
      <c r="AK888" s="76"/>
      <c r="AL888" s="76"/>
    </row>
    <row r="889" spans="1:38" ht="15.75" hidden="1" customHeight="1">
      <c r="A889" s="116"/>
      <c r="B889" s="75"/>
      <c r="P889" s="77"/>
      <c r="Q889" s="77"/>
      <c r="AG889" s="78"/>
      <c r="AH889" s="78"/>
      <c r="AJ889" s="78"/>
      <c r="AK889" s="76"/>
      <c r="AL889" s="76"/>
    </row>
    <row r="890" spans="1:38" ht="15.75" hidden="1" customHeight="1">
      <c r="A890" s="116"/>
      <c r="B890" s="75"/>
      <c r="P890" s="77"/>
      <c r="Q890" s="77"/>
      <c r="AG890" s="78"/>
      <c r="AH890" s="78"/>
      <c r="AJ890" s="78"/>
      <c r="AK890" s="76"/>
      <c r="AL890" s="76"/>
    </row>
    <row r="891" spans="1:38" ht="15.75" hidden="1" customHeight="1">
      <c r="A891" s="116"/>
      <c r="B891" s="75"/>
      <c r="P891" s="77"/>
      <c r="Q891" s="77"/>
      <c r="AG891" s="78"/>
      <c r="AH891" s="78"/>
      <c r="AJ891" s="78"/>
      <c r="AK891" s="76"/>
      <c r="AL891" s="76"/>
    </row>
    <row r="892" spans="1:38" ht="15.75" hidden="1" customHeight="1">
      <c r="A892" s="116"/>
      <c r="B892" s="75"/>
      <c r="P892" s="77"/>
      <c r="Q892" s="77"/>
      <c r="AG892" s="78"/>
      <c r="AH892" s="78"/>
      <c r="AJ892" s="78"/>
      <c r="AK892" s="76"/>
      <c r="AL892" s="76"/>
    </row>
    <row r="893" spans="1:38" ht="15.75" hidden="1" customHeight="1">
      <c r="A893" s="116"/>
      <c r="B893" s="75"/>
      <c r="P893" s="77"/>
      <c r="Q893" s="77"/>
      <c r="AG893" s="78"/>
      <c r="AH893" s="78"/>
      <c r="AJ893" s="78"/>
      <c r="AK893" s="76"/>
      <c r="AL893" s="76"/>
    </row>
    <row r="894" spans="1:38" ht="15.75" hidden="1" customHeight="1">
      <c r="A894" s="116"/>
      <c r="B894" s="75"/>
      <c r="P894" s="77"/>
      <c r="Q894" s="77"/>
      <c r="AG894" s="78"/>
      <c r="AH894" s="78"/>
      <c r="AJ894" s="78"/>
      <c r="AK894" s="76"/>
      <c r="AL894" s="76"/>
    </row>
    <row r="895" spans="1:38" ht="15.75" hidden="1" customHeight="1">
      <c r="A895" s="116"/>
      <c r="B895" s="75"/>
      <c r="P895" s="77"/>
      <c r="Q895" s="77"/>
      <c r="AG895" s="78"/>
      <c r="AH895" s="78"/>
      <c r="AJ895" s="78"/>
      <c r="AK895" s="76"/>
      <c r="AL895" s="76"/>
    </row>
    <row r="896" spans="1:38" ht="15.75" hidden="1" customHeight="1">
      <c r="A896" s="116"/>
      <c r="B896" s="75"/>
      <c r="P896" s="77"/>
      <c r="Q896" s="77"/>
      <c r="AG896" s="78"/>
      <c r="AH896" s="78"/>
      <c r="AJ896" s="78"/>
      <c r="AK896" s="76"/>
      <c r="AL896" s="76"/>
    </row>
    <row r="897" spans="1:38" ht="15.75" hidden="1" customHeight="1">
      <c r="A897" s="116"/>
      <c r="B897" s="75"/>
      <c r="P897" s="77"/>
      <c r="Q897" s="77"/>
      <c r="AG897" s="78"/>
      <c r="AH897" s="78"/>
      <c r="AJ897" s="78"/>
      <c r="AK897" s="76"/>
      <c r="AL897" s="76"/>
    </row>
    <row r="898" spans="1:38" ht="15.75" hidden="1" customHeight="1">
      <c r="A898" s="116"/>
      <c r="B898" s="75"/>
      <c r="P898" s="77"/>
      <c r="Q898" s="77"/>
      <c r="AG898" s="78"/>
      <c r="AH898" s="78"/>
      <c r="AJ898" s="78"/>
      <c r="AK898" s="76"/>
      <c r="AL898" s="76"/>
    </row>
    <row r="899" spans="1:38" ht="15.75" hidden="1" customHeight="1">
      <c r="A899" s="116"/>
      <c r="B899" s="75"/>
      <c r="P899" s="77"/>
      <c r="Q899" s="77"/>
      <c r="AG899" s="78"/>
      <c r="AH899" s="78"/>
      <c r="AJ899" s="78"/>
      <c r="AK899" s="76"/>
      <c r="AL899" s="76"/>
    </row>
    <row r="900" spans="1:38" ht="15.75" hidden="1" customHeight="1">
      <c r="A900" s="116"/>
      <c r="B900" s="75"/>
      <c r="P900" s="77"/>
      <c r="Q900" s="77"/>
      <c r="AG900" s="78"/>
      <c r="AH900" s="78"/>
      <c r="AJ900" s="78"/>
      <c r="AK900" s="76"/>
      <c r="AL900" s="76"/>
    </row>
    <row r="901" spans="1:38" ht="15.75" hidden="1" customHeight="1">
      <c r="A901" s="116"/>
      <c r="B901" s="75"/>
      <c r="P901" s="77"/>
      <c r="Q901" s="77"/>
      <c r="AG901" s="78"/>
      <c r="AH901" s="78"/>
      <c r="AJ901" s="78"/>
      <c r="AK901" s="76"/>
      <c r="AL901" s="76"/>
    </row>
    <row r="902" spans="1:38" ht="15.75" hidden="1" customHeight="1">
      <c r="A902" s="116"/>
      <c r="B902" s="75"/>
      <c r="P902" s="77"/>
      <c r="Q902" s="77"/>
      <c r="AG902" s="78"/>
      <c r="AH902" s="78"/>
      <c r="AJ902" s="78"/>
      <c r="AK902" s="76"/>
      <c r="AL902" s="76"/>
    </row>
    <row r="903" spans="1:38" ht="15.75" hidden="1" customHeight="1">
      <c r="A903" s="116"/>
      <c r="B903" s="75"/>
      <c r="P903" s="77"/>
      <c r="Q903" s="77"/>
      <c r="AG903" s="78"/>
      <c r="AH903" s="78"/>
      <c r="AJ903" s="78"/>
      <c r="AK903" s="76"/>
      <c r="AL903" s="76"/>
    </row>
    <row r="904" spans="1:38" ht="15.75" hidden="1" customHeight="1">
      <c r="A904" s="116"/>
      <c r="B904" s="75"/>
      <c r="P904" s="77"/>
      <c r="Q904" s="77"/>
      <c r="AG904" s="78"/>
      <c r="AH904" s="78"/>
      <c r="AJ904" s="78"/>
      <c r="AK904" s="76"/>
      <c r="AL904" s="76"/>
    </row>
    <row r="905" spans="1:38" ht="15.75" hidden="1" customHeight="1">
      <c r="A905" s="116"/>
      <c r="B905" s="75"/>
      <c r="P905" s="77"/>
      <c r="Q905" s="77"/>
      <c r="AG905" s="78"/>
      <c r="AH905" s="78"/>
      <c r="AJ905" s="78"/>
      <c r="AK905" s="76"/>
      <c r="AL905" s="76"/>
    </row>
    <row r="906" spans="1:38" ht="15.75" hidden="1" customHeight="1">
      <c r="A906" s="116"/>
      <c r="B906" s="75"/>
      <c r="P906" s="77"/>
      <c r="Q906" s="77"/>
      <c r="AG906" s="78"/>
      <c r="AH906" s="78"/>
      <c r="AJ906" s="78"/>
      <c r="AK906" s="76"/>
      <c r="AL906" s="76"/>
    </row>
    <row r="907" spans="1:38" ht="15.75" hidden="1" customHeight="1">
      <c r="A907" s="116"/>
      <c r="B907" s="75"/>
      <c r="P907" s="77"/>
      <c r="Q907" s="77"/>
      <c r="AG907" s="78"/>
      <c r="AH907" s="78"/>
      <c r="AJ907" s="78"/>
      <c r="AK907" s="76"/>
      <c r="AL907" s="76"/>
    </row>
    <row r="908" spans="1:38" ht="15.75" hidden="1" customHeight="1">
      <c r="A908" s="116"/>
      <c r="B908" s="75"/>
      <c r="P908" s="77"/>
      <c r="Q908" s="77"/>
      <c r="AG908" s="78"/>
      <c r="AH908" s="78"/>
      <c r="AJ908" s="78"/>
      <c r="AK908" s="76"/>
      <c r="AL908" s="76"/>
    </row>
    <row r="909" spans="1:38" ht="15.75" hidden="1" customHeight="1">
      <c r="A909" s="116"/>
      <c r="B909" s="75"/>
      <c r="P909" s="77"/>
      <c r="Q909" s="77"/>
      <c r="AG909" s="78"/>
      <c r="AH909" s="78"/>
      <c r="AJ909" s="78"/>
      <c r="AK909" s="76"/>
      <c r="AL909" s="76"/>
    </row>
    <row r="910" spans="1:38" ht="15.75" hidden="1" customHeight="1">
      <c r="A910" s="116"/>
      <c r="B910" s="75"/>
      <c r="P910" s="77"/>
      <c r="Q910" s="77"/>
      <c r="AG910" s="78"/>
      <c r="AH910" s="78"/>
      <c r="AJ910" s="78"/>
      <c r="AK910" s="76"/>
      <c r="AL910" s="76"/>
    </row>
    <row r="911" spans="1:38" ht="15.75" hidden="1" customHeight="1">
      <c r="A911" s="116"/>
      <c r="B911" s="75"/>
      <c r="P911" s="77"/>
      <c r="Q911" s="77"/>
      <c r="AG911" s="78"/>
      <c r="AH911" s="78"/>
      <c r="AJ911" s="78"/>
      <c r="AK911" s="76"/>
      <c r="AL911" s="76"/>
    </row>
    <row r="912" spans="1:38" ht="15.75" hidden="1" customHeight="1">
      <c r="A912" s="116"/>
      <c r="B912" s="75"/>
      <c r="P912" s="77"/>
      <c r="Q912" s="77"/>
      <c r="AG912" s="78"/>
      <c r="AH912" s="78"/>
      <c r="AJ912" s="78"/>
      <c r="AK912" s="76"/>
      <c r="AL912" s="76"/>
    </row>
    <row r="913" spans="1:38" ht="15.75" hidden="1" customHeight="1">
      <c r="A913" s="116"/>
      <c r="B913" s="75"/>
      <c r="P913" s="77"/>
      <c r="Q913" s="77"/>
      <c r="AG913" s="78"/>
      <c r="AH913" s="78"/>
      <c r="AJ913" s="78"/>
      <c r="AK913" s="76"/>
      <c r="AL913" s="76"/>
    </row>
    <row r="914" spans="1:38" ht="15.75" hidden="1" customHeight="1">
      <c r="A914" s="116"/>
      <c r="B914" s="75"/>
      <c r="P914" s="77"/>
      <c r="Q914" s="77"/>
      <c r="AG914" s="78"/>
      <c r="AH914" s="78"/>
      <c r="AJ914" s="78"/>
      <c r="AK914" s="76"/>
      <c r="AL914" s="76"/>
    </row>
    <row r="915" spans="1:38" ht="15.75" hidden="1" customHeight="1">
      <c r="A915" s="116"/>
      <c r="B915" s="75"/>
      <c r="P915" s="77"/>
      <c r="Q915" s="77"/>
      <c r="AG915" s="78"/>
      <c r="AH915" s="78"/>
      <c r="AJ915" s="78"/>
      <c r="AK915" s="76"/>
      <c r="AL915" s="76"/>
    </row>
    <row r="916" spans="1:38" ht="15.75" hidden="1" customHeight="1">
      <c r="A916" s="116"/>
      <c r="B916" s="75"/>
      <c r="P916" s="77"/>
      <c r="Q916" s="77"/>
      <c r="AG916" s="78"/>
      <c r="AH916" s="78"/>
      <c r="AJ916" s="78"/>
      <c r="AK916" s="76"/>
      <c r="AL916" s="76"/>
    </row>
    <row r="917" spans="1:38" ht="15.75" hidden="1" customHeight="1">
      <c r="A917" s="116"/>
      <c r="B917" s="75"/>
      <c r="P917" s="77"/>
      <c r="Q917" s="77"/>
      <c r="AG917" s="78"/>
      <c r="AH917" s="78"/>
      <c r="AJ917" s="78"/>
      <c r="AK917" s="76"/>
      <c r="AL917" s="76"/>
    </row>
    <row r="918" spans="1:38" ht="15.75" hidden="1" customHeight="1">
      <c r="A918" s="116"/>
      <c r="B918" s="75"/>
      <c r="P918" s="77"/>
      <c r="Q918" s="77"/>
      <c r="AG918" s="78"/>
      <c r="AH918" s="78"/>
      <c r="AJ918" s="78"/>
      <c r="AK918" s="76"/>
      <c r="AL918" s="76"/>
    </row>
    <row r="919" spans="1:38" ht="15.75" hidden="1" customHeight="1">
      <c r="A919" s="116"/>
      <c r="B919" s="75"/>
      <c r="P919" s="77"/>
      <c r="Q919" s="77"/>
      <c r="AG919" s="78"/>
      <c r="AH919" s="78"/>
      <c r="AJ919" s="78"/>
      <c r="AK919" s="76"/>
      <c r="AL919" s="76"/>
    </row>
    <row r="920" spans="1:38" ht="15.75" hidden="1" customHeight="1">
      <c r="A920" s="116"/>
      <c r="B920" s="75"/>
      <c r="P920" s="77"/>
      <c r="Q920" s="77"/>
      <c r="AG920" s="78"/>
      <c r="AH920" s="78"/>
      <c r="AJ920" s="78"/>
      <c r="AK920" s="76"/>
      <c r="AL920" s="76"/>
    </row>
    <row r="921" spans="1:38" ht="15.75" hidden="1" customHeight="1">
      <c r="A921" s="116"/>
      <c r="B921" s="75"/>
      <c r="P921" s="77"/>
      <c r="Q921" s="77"/>
      <c r="AG921" s="78"/>
      <c r="AH921" s="78"/>
      <c r="AJ921" s="78"/>
      <c r="AK921" s="76"/>
      <c r="AL921" s="76"/>
    </row>
    <row r="922" spans="1:38" ht="15.75" hidden="1" customHeight="1">
      <c r="A922" s="116"/>
      <c r="B922" s="75"/>
      <c r="P922" s="77"/>
      <c r="Q922" s="77"/>
      <c r="AG922" s="78"/>
      <c r="AH922" s="78"/>
      <c r="AJ922" s="78"/>
      <c r="AK922" s="76"/>
      <c r="AL922" s="76"/>
    </row>
    <row r="923" spans="1:38" ht="15.75" hidden="1" customHeight="1">
      <c r="A923" s="116"/>
      <c r="B923" s="75"/>
      <c r="P923" s="77"/>
      <c r="Q923" s="77"/>
      <c r="AG923" s="78"/>
      <c r="AH923" s="78"/>
      <c r="AJ923" s="78"/>
      <c r="AK923" s="76"/>
      <c r="AL923" s="76"/>
    </row>
    <row r="924" spans="1:38" ht="15.75" hidden="1" customHeight="1">
      <c r="A924" s="116"/>
      <c r="B924" s="75"/>
      <c r="P924" s="77"/>
      <c r="Q924" s="77"/>
      <c r="AG924" s="78"/>
      <c r="AH924" s="78"/>
      <c r="AJ924" s="78"/>
      <c r="AK924" s="76"/>
      <c r="AL924" s="76"/>
    </row>
    <row r="925" spans="1:38" ht="15.75" hidden="1" customHeight="1">
      <c r="A925" s="116"/>
      <c r="B925" s="75"/>
      <c r="P925" s="77"/>
      <c r="Q925" s="77"/>
      <c r="AG925" s="78"/>
      <c r="AH925" s="78"/>
      <c r="AJ925" s="78"/>
      <c r="AK925" s="76"/>
      <c r="AL925" s="76"/>
    </row>
    <row r="926" spans="1:38" ht="15.75" hidden="1" customHeight="1">
      <c r="A926" s="116"/>
      <c r="B926" s="75"/>
      <c r="P926" s="77"/>
      <c r="Q926" s="77"/>
      <c r="AG926" s="78"/>
      <c r="AH926" s="78"/>
      <c r="AJ926" s="78"/>
      <c r="AK926" s="76"/>
      <c r="AL926" s="76"/>
    </row>
    <row r="927" spans="1:38" ht="15.75" hidden="1" customHeight="1">
      <c r="A927" s="116"/>
      <c r="B927" s="75"/>
      <c r="P927" s="77"/>
      <c r="Q927" s="77"/>
      <c r="AG927" s="78"/>
      <c r="AH927" s="78"/>
      <c r="AJ927" s="78"/>
      <c r="AK927" s="76"/>
      <c r="AL927" s="76"/>
    </row>
    <row r="928" spans="1:38" ht="15.75" hidden="1" customHeight="1">
      <c r="A928" s="116"/>
      <c r="B928" s="75"/>
      <c r="P928" s="77"/>
      <c r="Q928" s="77"/>
      <c r="AG928" s="78"/>
      <c r="AH928" s="78"/>
      <c r="AJ928" s="78"/>
      <c r="AK928" s="76"/>
      <c r="AL928" s="76"/>
    </row>
    <row r="929" spans="1:38" ht="15.75" hidden="1" customHeight="1">
      <c r="A929" s="116"/>
      <c r="B929" s="75"/>
      <c r="P929" s="77"/>
      <c r="Q929" s="77"/>
      <c r="AG929" s="78"/>
      <c r="AH929" s="78"/>
      <c r="AJ929" s="78"/>
      <c r="AK929" s="76"/>
      <c r="AL929" s="76"/>
    </row>
    <row r="930" spans="1:38" ht="15.75" hidden="1" customHeight="1">
      <c r="A930" s="116"/>
      <c r="B930" s="75"/>
      <c r="P930" s="77"/>
      <c r="Q930" s="77"/>
      <c r="AG930" s="78"/>
      <c r="AH930" s="78"/>
      <c r="AJ930" s="78"/>
      <c r="AK930" s="76"/>
      <c r="AL930" s="76"/>
    </row>
    <row r="931" spans="1:38" ht="15.75" hidden="1" customHeight="1">
      <c r="A931" s="116"/>
      <c r="B931" s="75"/>
      <c r="P931" s="77"/>
      <c r="Q931" s="77"/>
      <c r="AG931" s="78"/>
      <c r="AH931" s="78"/>
      <c r="AJ931" s="78"/>
      <c r="AK931" s="76"/>
      <c r="AL931" s="76"/>
    </row>
    <row r="932" spans="1:38" ht="15.75" hidden="1" customHeight="1">
      <c r="A932" s="116"/>
      <c r="B932" s="75"/>
      <c r="P932" s="77"/>
      <c r="Q932" s="77"/>
      <c r="AG932" s="78"/>
      <c r="AH932" s="78"/>
      <c r="AJ932" s="78"/>
      <c r="AK932" s="76"/>
      <c r="AL932" s="76"/>
    </row>
    <row r="933" spans="1:38" ht="15.75" hidden="1" customHeight="1">
      <c r="A933" s="116"/>
      <c r="B933" s="75"/>
      <c r="P933" s="77"/>
      <c r="Q933" s="77"/>
      <c r="AG933" s="78"/>
      <c r="AH933" s="78"/>
      <c r="AJ933" s="78"/>
      <c r="AK933" s="76"/>
      <c r="AL933" s="76"/>
    </row>
    <row r="934" spans="1:38" ht="15.75" hidden="1" customHeight="1">
      <c r="A934" s="116"/>
      <c r="B934" s="75"/>
      <c r="P934" s="77"/>
      <c r="Q934" s="77"/>
      <c r="AG934" s="78"/>
      <c r="AH934" s="78"/>
      <c r="AJ934" s="78"/>
      <c r="AK934" s="76"/>
      <c r="AL934" s="76"/>
    </row>
    <row r="935" spans="1:38" ht="15.75" hidden="1" customHeight="1">
      <c r="A935" s="116"/>
      <c r="B935" s="75"/>
      <c r="P935" s="77"/>
      <c r="Q935" s="77"/>
      <c r="AG935" s="78"/>
      <c r="AH935" s="78"/>
      <c r="AJ935" s="78"/>
      <c r="AK935" s="76"/>
      <c r="AL935" s="76"/>
    </row>
    <row r="936" spans="1:38" ht="15.75" hidden="1" customHeight="1">
      <c r="A936" s="116"/>
      <c r="B936" s="75"/>
      <c r="P936" s="77"/>
      <c r="Q936" s="77"/>
      <c r="AG936" s="78"/>
      <c r="AH936" s="78"/>
      <c r="AJ936" s="78"/>
      <c r="AK936" s="76"/>
      <c r="AL936" s="76"/>
    </row>
    <row r="937" spans="1:38" ht="15.75" hidden="1" customHeight="1">
      <c r="A937" s="116"/>
      <c r="B937" s="75"/>
      <c r="P937" s="77"/>
      <c r="Q937" s="77"/>
      <c r="AG937" s="78"/>
      <c r="AH937" s="78"/>
      <c r="AJ937" s="78"/>
      <c r="AK937" s="76"/>
      <c r="AL937" s="76"/>
    </row>
    <row r="938" spans="1:38" ht="15.75" hidden="1" customHeight="1">
      <c r="A938" s="116"/>
      <c r="B938" s="75"/>
      <c r="P938" s="77"/>
      <c r="Q938" s="77"/>
      <c r="AG938" s="78"/>
      <c r="AH938" s="78"/>
      <c r="AJ938" s="78"/>
      <c r="AK938" s="76"/>
      <c r="AL938" s="76"/>
    </row>
    <row r="939" spans="1:38" ht="15.75" hidden="1" customHeight="1">
      <c r="A939" s="116"/>
      <c r="B939" s="75"/>
      <c r="P939" s="77"/>
      <c r="Q939" s="77"/>
      <c r="AG939" s="78"/>
      <c r="AH939" s="78"/>
      <c r="AJ939" s="78"/>
      <c r="AK939" s="76"/>
      <c r="AL939" s="76"/>
    </row>
    <row r="940" spans="1:38" ht="15.75" hidden="1" customHeight="1">
      <c r="A940" s="116"/>
      <c r="B940" s="75"/>
      <c r="P940" s="77"/>
      <c r="Q940" s="77"/>
      <c r="AG940" s="78"/>
      <c r="AH940" s="78"/>
      <c r="AJ940" s="78"/>
      <c r="AK940" s="76"/>
      <c r="AL940" s="76"/>
    </row>
    <row r="941" spans="1:38" ht="15.75" hidden="1" customHeight="1">
      <c r="A941" s="116"/>
      <c r="B941" s="75"/>
      <c r="P941" s="77"/>
      <c r="Q941" s="77"/>
      <c r="AG941" s="78"/>
      <c r="AH941" s="78"/>
      <c r="AJ941" s="78"/>
      <c r="AK941" s="76"/>
      <c r="AL941" s="76"/>
    </row>
    <row r="942" spans="1:38" ht="15.75" hidden="1" customHeight="1">
      <c r="A942" s="116"/>
      <c r="B942" s="75"/>
      <c r="P942" s="77"/>
      <c r="Q942" s="77"/>
      <c r="AG942" s="78"/>
      <c r="AH942" s="78"/>
      <c r="AJ942" s="78"/>
      <c r="AK942" s="76"/>
      <c r="AL942" s="76"/>
    </row>
    <row r="943" spans="1:38" ht="15.75" hidden="1" customHeight="1">
      <c r="A943" s="116"/>
      <c r="B943" s="75"/>
      <c r="P943" s="77"/>
      <c r="Q943" s="77"/>
      <c r="AG943" s="78"/>
      <c r="AH943" s="78"/>
      <c r="AJ943" s="78"/>
      <c r="AK943" s="76"/>
      <c r="AL943" s="76"/>
    </row>
    <row r="944" spans="1:38" ht="15.75" hidden="1" customHeight="1">
      <c r="A944" s="116"/>
      <c r="B944" s="75"/>
      <c r="P944" s="77"/>
      <c r="Q944" s="77"/>
      <c r="AG944" s="78"/>
      <c r="AH944" s="78"/>
      <c r="AJ944" s="78"/>
      <c r="AK944" s="76"/>
      <c r="AL944" s="76"/>
    </row>
    <row r="945" spans="1:38" ht="15.75" hidden="1" customHeight="1">
      <c r="A945" s="116"/>
      <c r="B945" s="75"/>
      <c r="P945" s="77"/>
      <c r="Q945" s="77"/>
      <c r="AG945" s="78"/>
      <c r="AH945" s="78"/>
      <c r="AJ945" s="78"/>
      <c r="AK945" s="76"/>
      <c r="AL945" s="76"/>
    </row>
    <row r="946" spans="1:38" ht="15.75" hidden="1" customHeight="1">
      <c r="A946" s="116"/>
      <c r="B946" s="75"/>
      <c r="P946" s="77"/>
      <c r="Q946" s="77"/>
      <c r="AG946" s="78"/>
      <c r="AH946" s="78"/>
      <c r="AJ946" s="78"/>
      <c r="AK946" s="76"/>
      <c r="AL946" s="76"/>
    </row>
    <row r="947" spans="1:38" ht="15.75" hidden="1" customHeight="1">
      <c r="A947" s="116"/>
      <c r="B947" s="75"/>
      <c r="P947" s="77"/>
      <c r="Q947" s="77"/>
      <c r="AG947" s="78"/>
      <c r="AH947" s="78"/>
      <c r="AJ947" s="78"/>
      <c r="AK947" s="76"/>
      <c r="AL947" s="76"/>
    </row>
    <row r="948" spans="1:38" ht="15.75" hidden="1" customHeight="1">
      <c r="A948" s="116"/>
      <c r="B948" s="75"/>
      <c r="P948" s="77"/>
      <c r="Q948" s="77"/>
      <c r="AG948" s="78"/>
      <c r="AH948" s="78"/>
      <c r="AJ948" s="78"/>
      <c r="AK948" s="76"/>
      <c r="AL948" s="76"/>
    </row>
    <row r="949" spans="1:38" ht="15.75" hidden="1" customHeight="1">
      <c r="A949" s="116"/>
      <c r="B949" s="75"/>
      <c r="P949" s="77"/>
      <c r="Q949" s="77"/>
      <c r="AG949" s="78"/>
      <c r="AH949" s="78"/>
      <c r="AJ949" s="78"/>
      <c r="AK949" s="76"/>
      <c r="AL949" s="76"/>
    </row>
    <row r="950" spans="1:38" ht="15.75" hidden="1" customHeight="1">
      <c r="A950" s="116"/>
      <c r="B950" s="75"/>
      <c r="P950" s="77"/>
      <c r="Q950" s="77"/>
      <c r="AG950" s="78"/>
      <c r="AH950" s="78"/>
      <c r="AJ950" s="78"/>
      <c r="AK950" s="76"/>
      <c r="AL950" s="76"/>
    </row>
    <row r="951" spans="1:38" ht="15.75" hidden="1" customHeight="1">
      <c r="A951" s="116"/>
      <c r="B951" s="75"/>
      <c r="P951" s="77"/>
      <c r="Q951" s="77"/>
      <c r="AG951" s="78"/>
      <c r="AH951" s="78"/>
      <c r="AJ951" s="78"/>
      <c r="AK951" s="76"/>
      <c r="AL951" s="76"/>
    </row>
    <row r="952" spans="1:38" ht="15.75" hidden="1" customHeight="1">
      <c r="A952" s="116"/>
      <c r="B952" s="75"/>
      <c r="P952" s="77"/>
      <c r="Q952" s="77"/>
      <c r="AG952" s="78"/>
      <c r="AH952" s="78"/>
      <c r="AJ952" s="78"/>
      <c r="AK952" s="76"/>
      <c r="AL952" s="76"/>
    </row>
    <row r="953" spans="1:38" ht="15.75" hidden="1" customHeight="1">
      <c r="A953" s="116"/>
      <c r="B953" s="75"/>
      <c r="P953" s="77"/>
      <c r="Q953" s="77"/>
      <c r="AG953" s="78"/>
      <c r="AH953" s="78"/>
      <c r="AJ953" s="78"/>
      <c r="AK953" s="76"/>
      <c r="AL953" s="76"/>
    </row>
    <row r="954" spans="1:38" ht="15.75" hidden="1" customHeight="1">
      <c r="A954" s="116"/>
      <c r="B954" s="75"/>
      <c r="P954" s="77"/>
      <c r="Q954" s="77"/>
      <c r="AG954" s="78"/>
      <c r="AH954" s="78"/>
      <c r="AJ954" s="78"/>
      <c r="AK954" s="76"/>
      <c r="AL954" s="76"/>
    </row>
    <row r="955" spans="1:38" ht="15.75" hidden="1" customHeight="1">
      <c r="A955" s="116"/>
      <c r="B955" s="75"/>
      <c r="P955" s="77"/>
      <c r="Q955" s="77"/>
      <c r="AG955" s="78"/>
      <c r="AH955" s="78"/>
      <c r="AJ955" s="78"/>
      <c r="AK955" s="76"/>
      <c r="AL955" s="76"/>
    </row>
    <row r="956" spans="1:38" ht="15.75" hidden="1" customHeight="1">
      <c r="A956" s="116"/>
      <c r="B956" s="75"/>
      <c r="P956" s="77"/>
      <c r="Q956" s="77"/>
      <c r="AG956" s="78"/>
      <c r="AH956" s="78"/>
      <c r="AJ956" s="78"/>
      <c r="AK956" s="76"/>
      <c r="AL956" s="76"/>
    </row>
    <row r="957" spans="1:38" ht="15.75" hidden="1" customHeight="1">
      <c r="A957" s="116"/>
      <c r="B957" s="75"/>
      <c r="P957" s="77"/>
      <c r="Q957" s="77"/>
      <c r="AG957" s="78"/>
      <c r="AH957" s="78"/>
      <c r="AJ957" s="78"/>
      <c r="AK957" s="76"/>
      <c r="AL957" s="76"/>
    </row>
    <row r="958" spans="1:38" ht="15.75" hidden="1" customHeight="1">
      <c r="A958" s="116"/>
      <c r="B958" s="75"/>
      <c r="P958" s="77"/>
      <c r="Q958" s="77"/>
      <c r="AG958" s="78"/>
      <c r="AH958" s="78"/>
      <c r="AJ958" s="78"/>
      <c r="AK958" s="76"/>
      <c r="AL958" s="76"/>
    </row>
    <row r="959" spans="1:38" ht="15.75" hidden="1" customHeight="1">
      <c r="A959" s="116"/>
      <c r="B959" s="75"/>
      <c r="P959" s="77"/>
      <c r="Q959" s="77"/>
      <c r="AG959" s="78"/>
      <c r="AH959" s="78"/>
      <c r="AJ959" s="78"/>
      <c r="AK959" s="76"/>
      <c r="AL959" s="76"/>
    </row>
    <row r="960" spans="1:38" ht="15.75" hidden="1" customHeight="1">
      <c r="A960" s="116"/>
      <c r="B960" s="75"/>
      <c r="P960" s="77"/>
      <c r="Q960" s="77"/>
      <c r="AG960" s="78"/>
      <c r="AH960" s="78"/>
      <c r="AJ960" s="78"/>
      <c r="AK960" s="76"/>
      <c r="AL960" s="76"/>
    </row>
    <row r="961" spans="1:38" ht="15.75" hidden="1" customHeight="1">
      <c r="A961" s="116"/>
      <c r="B961" s="75"/>
      <c r="P961" s="77"/>
      <c r="Q961" s="77"/>
      <c r="AG961" s="78"/>
      <c r="AH961" s="78"/>
      <c r="AJ961" s="78"/>
      <c r="AK961" s="76"/>
      <c r="AL961" s="76"/>
    </row>
    <row r="962" spans="1:38" ht="15.75" hidden="1" customHeight="1">
      <c r="A962" s="116"/>
      <c r="B962" s="75"/>
      <c r="P962" s="77"/>
      <c r="Q962" s="77"/>
      <c r="AG962" s="78"/>
      <c r="AH962" s="78"/>
      <c r="AJ962" s="78"/>
      <c r="AK962" s="76"/>
      <c r="AL962" s="76"/>
    </row>
    <row r="963" spans="1:38" ht="15.75" hidden="1" customHeight="1">
      <c r="A963" s="116"/>
      <c r="B963" s="75"/>
      <c r="P963" s="77"/>
      <c r="Q963" s="77"/>
      <c r="AG963" s="78"/>
      <c r="AH963" s="78"/>
      <c r="AJ963" s="78"/>
      <c r="AK963" s="76"/>
      <c r="AL963" s="76"/>
    </row>
    <row r="964" spans="1:38" ht="15.75" hidden="1" customHeight="1">
      <c r="A964" s="116"/>
      <c r="B964" s="75"/>
      <c r="P964" s="77"/>
      <c r="Q964" s="77"/>
      <c r="AG964" s="78"/>
      <c r="AH964" s="78"/>
      <c r="AJ964" s="78"/>
      <c r="AK964" s="76"/>
      <c r="AL964" s="76"/>
    </row>
    <row r="965" spans="1:38" ht="15.75" hidden="1" customHeight="1">
      <c r="A965" s="116"/>
      <c r="B965" s="75"/>
      <c r="P965" s="77"/>
      <c r="Q965" s="77"/>
      <c r="AG965" s="78"/>
      <c r="AH965" s="78"/>
      <c r="AJ965" s="78"/>
      <c r="AK965" s="76"/>
      <c r="AL965" s="76"/>
    </row>
    <row r="966" spans="1:38" ht="15.75" hidden="1" customHeight="1">
      <c r="A966" s="116"/>
      <c r="B966" s="75"/>
      <c r="P966" s="77"/>
      <c r="Q966" s="77"/>
      <c r="AG966" s="78"/>
      <c r="AH966" s="78"/>
      <c r="AJ966" s="78"/>
      <c r="AK966" s="76"/>
      <c r="AL966" s="76"/>
    </row>
    <row r="967" spans="1:38" ht="15.75" hidden="1" customHeight="1">
      <c r="A967" s="116"/>
      <c r="B967" s="75"/>
      <c r="P967" s="77"/>
      <c r="Q967" s="77"/>
      <c r="AG967" s="78"/>
      <c r="AH967" s="78"/>
      <c r="AJ967" s="78"/>
      <c r="AK967" s="76"/>
      <c r="AL967" s="76"/>
    </row>
    <row r="968" spans="1:38" ht="15.75" hidden="1" customHeight="1">
      <c r="A968" s="116"/>
      <c r="B968" s="75"/>
      <c r="P968" s="77"/>
      <c r="Q968" s="77"/>
      <c r="AG968" s="78"/>
      <c r="AH968" s="78"/>
      <c r="AJ968" s="78"/>
      <c r="AK968" s="76"/>
      <c r="AL968" s="76"/>
    </row>
    <row r="969" spans="1:38" ht="15.75" hidden="1" customHeight="1">
      <c r="A969" s="116"/>
      <c r="B969" s="75"/>
      <c r="P969" s="77"/>
      <c r="Q969" s="77"/>
      <c r="AG969" s="78"/>
      <c r="AH969" s="78"/>
      <c r="AJ969" s="78"/>
      <c r="AK969" s="76"/>
      <c r="AL969" s="76"/>
    </row>
    <row r="970" spans="1:38" ht="15.75" hidden="1" customHeight="1">
      <c r="A970" s="116"/>
      <c r="B970" s="75"/>
      <c r="P970" s="77"/>
      <c r="Q970" s="77"/>
      <c r="AG970" s="78"/>
      <c r="AH970" s="78"/>
      <c r="AJ970" s="78"/>
      <c r="AK970" s="76"/>
      <c r="AL970" s="76"/>
    </row>
    <row r="971" spans="1:38" ht="15.75" hidden="1" customHeight="1">
      <c r="A971" s="116"/>
      <c r="B971" s="75"/>
      <c r="P971" s="77"/>
      <c r="Q971" s="77"/>
      <c r="AG971" s="78"/>
      <c r="AH971" s="78"/>
      <c r="AJ971" s="78"/>
      <c r="AK971" s="76"/>
      <c r="AL971" s="76"/>
    </row>
    <row r="972" spans="1:38" ht="15.75" hidden="1" customHeight="1">
      <c r="A972" s="116"/>
      <c r="B972" s="75"/>
      <c r="P972" s="77"/>
      <c r="Q972" s="77"/>
      <c r="AG972" s="78"/>
      <c r="AH972" s="78"/>
      <c r="AJ972" s="78"/>
      <c r="AK972" s="76"/>
      <c r="AL972" s="76"/>
    </row>
    <row r="973" spans="1:38" ht="15.75" hidden="1" customHeight="1">
      <c r="A973" s="116"/>
      <c r="B973" s="75"/>
      <c r="P973" s="77"/>
      <c r="Q973" s="77"/>
      <c r="AG973" s="78"/>
      <c r="AH973" s="78"/>
      <c r="AJ973" s="78"/>
      <c r="AK973" s="76"/>
      <c r="AL973" s="76"/>
    </row>
    <row r="974" spans="1:38" ht="15.75" hidden="1" customHeight="1">
      <c r="A974" s="116"/>
      <c r="B974" s="75"/>
      <c r="P974" s="77"/>
      <c r="Q974" s="77"/>
      <c r="AG974" s="78"/>
      <c r="AH974" s="78"/>
      <c r="AJ974" s="78"/>
      <c r="AK974" s="76"/>
      <c r="AL974" s="76"/>
    </row>
    <row r="975" spans="1:38" ht="15.75" hidden="1" customHeight="1">
      <c r="A975" s="116"/>
      <c r="B975" s="75"/>
      <c r="P975" s="77"/>
      <c r="Q975" s="77"/>
      <c r="AG975" s="78"/>
      <c r="AH975" s="78"/>
      <c r="AJ975" s="78"/>
      <c r="AK975" s="76"/>
      <c r="AL975" s="76"/>
    </row>
    <row r="976" spans="1:38" ht="15.75" hidden="1" customHeight="1">
      <c r="A976" s="116"/>
      <c r="B976" s="75"/>
      <c r="P976" s="77"/>
      <c r="Q976" s="77"/>
      <c r="AG976" s="78"/>
      <c r="AH976" s="78"/>
      <c r="AJ976" s="78"/>
      <c r="AK976" s="76"/>
      <c r="AL976" s="76"/>
    </row>
    <row r="977" spans="1:38" ht="15.75" hidden="1" customHeight="1">
      <c r="A977" s="116"/>
      <c r="B977" s="75"/>
      <c r="P977" s="77"/>
      <c r="Q977" s="77"/>
      <c r="AG977" s="78"/>
      <c r="AH977" s="78"/>
      <c r="AJ977" s="78"/>
      <c r="AK977" s="76"/>
      <c r="AL977" s="76"/>
    </row>
    <row r="978" spans="1:38" ht="15.75" hidden="1" customHeight="1">
      <c r="A978" s="116"/>
      <c r="B978" s="75"/>
      <c r="P978" s="77"/>
      <c r="Q978" s="77"/>
      <c r="AG978" s="78"/>
      <c r="AH978" s="78"/>
      <c r="AJ978" s="78"/>
      <c r="AK978" s="76"/>
      <c r="AL978" s="76"/>
    </row>
    <row r="979" spans="1:38" ht="15.75" hidden="1" customHeight="1">
      <c r="A979" s="116"/>
      <c r="B979" s="75"/>
      <c r="P979" s="77"/>
      <c r="Q979" s="77"/>
      <c r="AG979" s="78"/>
      <c r="AH979" s="78"/>
      <c r="AJ979" s="78"/>
      <c r="AK979" s="76"/>
      <c r="AL979" s="76"/>
    </row>
    <row r="980" spans="1:38" ht="15.75" hidden="1" customHeight="1">
      <c r="A980" s="116"/>
      <c r="B980" s="75"/>
      <c r="P980" s="77"/>
      <c r="Q980" s="77"/>
      <c r="AG980" s="78"/>
      <c r="AH980" s="78"/>
      <c r="AJ980" s="78"/>
      <c r="AK980" s="76"/>
      <c r="AL980" s="76"/>
    </row>
    <row r="981" spans="1:38" ht="15.75" hidden="1" customHeight="1">
      <c r="A981" s="116"/>
      <c r="B981" s="75"/>
      <c r="P981" s="77"/>
      <c r="Q981" s="77"/>
      <c r="AG981" s="78"/>
      <c r="AH981" s="78"/>
      <c r="AJ981" s="78"/>
      <c r="AK981" s="76"/>
      <c r="AL981" s="76"/>
    </row>
    <row r="982" spans="1:38" ht="15.75" hidden="1" customHeight="1">
      <c r="A982" s="116"/>
      <c r="B982" s="75"/>
      <c r="P982" s="77"/>
      <c r="Q982" s="77"/>
      <c r="AG982" s="78"/>
      <c r="AH982" s="78"/>
      <c r="AJ982" s="78"/>
      <c r="AK982" s="76"/>
      <c r="AL982" s="76"/>
    </row>
    <row r="983" spans="1:38" ht="15.75" hidden="1" customHeight="1">
      <c r="A983" s="116"/>
      <c r="B983" s="75"/>
      <c r="P983" s="77"/>
      <c r="Q983" s="77"/>
      <c r="AG983" s="78"/>
      <c r="AH983" s="78"/>
      <c r="AJ983" s="78"/>
      <c r="AK983" s="76"/>
      <c r="AL983" s="76"/>
    </row>
    <row r="984" spans="1:38" ht="15.75" hidden="1" customHeight="1">
      <c r="A984" s="116"/>
      <c r="B984" s="75"/>
      <c r="P984" s="77"/>
      <c r="Q984" s="77"/>
      <c r="AG984" s="78"/>
      <c r="AH984" s="78"/>
      <c r="AJ984" s="78"/>
      <c r="AK984" s="76"/>
      <c r="AL984" s="76"/>
    </row>
    <row r="985" spans="1:38" ht="15.75" hidden="1" customHeight="1">
      <c r="A985" s="116"/>
      <c r="B985" s="75"/>
      <c r="P985" s="77"/>
      <c r="Q985" s="77"/>
      <c r="AG985" s="78"/>
      <c r="AH985" s="78"/>
      <c r="AJ985" s="78"/>
      <c r="AK985" s="76"/>
      <c r="AL985" s="76"/>
    </row>
    <row r="986" spans="1:38" ht="15.75" hidden="1" customHeight="1">
      <c r="A986" s="116"/>
      <c r="B986" s="75"/>
      <c r="P986" s="77"/>
      <c r="Q986" s="77"/>
      <c r="AG986" s="78"/>
      <c r="AH986" s="78"/>
      <c r="AJ986" s="78"/>
      <c r="AK986" s="76"/>
      <c r="AL986" s="76"/>
    </row>
    <row r="987" spans="1:38" ht="15.75" hidden="1" customHeight="1">
      <c r="A987" s="116"/>
      <c r="B987" s="75"/>
      <c r="P987" s="77"/>
      <c r="Q987" s="77"/>
      <c r="AG987" s="78"/>
      <c r="AH987" s="78"/>
      <c r="AJ987" s="78"/>
      <c r="AK987" s="76"/>
      <c r="AL987" s="76"/>
    </row>
    <row r="988" spans="1:38" ht="15.75" hidden="1" customHeight="1">
      <c r="A988" s="116"/>
      <c r="B988" s="75"/>
      <c r="P988" s="77"/>
      <c r="Q988" s="77"/>
      <c r="AG988" s="78"/>
      <c r="AH988" s="78"/>
      <c r="AJ988" s="78"/>
      <c r="AK988" s="76"/>
      <c r="AL988" s="76"/>
    </row>
    <row r="989" spans="1:38" ht="15.75" hidden="1" customHeight="1">
      <c r="A989" s="116"/>
      <c r="B989" s="75"/>
      <c r="P989" s="77"/>
      <c r="Q989" s="77"/>
      <c r="AG989" s="78"/>
      <c r="AH989" s="78"/>
      <c r="AJ989" s="78"/>
      <c r="AK989" s="76"/>
      <c r="AL989" s="76"/>
    </row>
    <row r="990" spans="1:38" ht="15.75" hidden="1" customHeight="1">
      <c r="A990" s="116"/>
      <c r="B990" s="75"/>
      <c r="P990" s="77"/>
      <c r="Q990" s="77"/>
      <c r="AG990" s="78"/>
      <c r="AH990" s="78"/>
      <c r="AJ990" s="78"/>
      <c r="AK990" s="76"/>
      <c r="AL990" s="76"/>
    </row>
    <row r="991" spans="1:38" ht="15.75" hidden="1" customHeight="1">
      <c r="A991" s="116"/>
      <c r="B991" s="75"/>
      <c r="P991" s="77"/>
      <c r="Q991" s="77"/>
      <c r="AG991" s="78"/>
      <c r="AH991" s="78"/>
      <c r="AJ991" s="78"/>
      <c r="AK991" s="76"/>
      <c r="AL991" s="76"/>
    </row>
    <row r="992" spans="1:38" ht="15.75" hidden="1" customHeight="1">
      <c r="A992" s="116"/>
      <c r="B992" s="75"/>
      <c r="P992" s="77"/>
      <c r="Q992" s="77"/>
      <c r="AG992" s="78"/>
      <c r="AH992" s="78"/>
      <c r="AJ992" s="78"/>
      <c r="AK992" s="76"/>
      <c r="AL992" s="76"/>
    </row>
    <row r="993" spans="1:38" ht="15.75" hidden="1" customHeight="1">
      <c r="A993" s="116"/>
      <c r="B993" s="75"/>
      <c r="P993" s="77"/>
      <c r="Q993" s="77"/>
      <c r="AG993" s="78"/>
      <c r="AH993" s="78"/>
      <c r="AJ993" s="78"/>
      <c r="AK993" s="76"/>
      <c r="AL993" s="76"/>
    </row>
    <row r="994" spans="1:38" ht="15.75" hidden="1" customHeight="1">
      <c r="A994" s="116"/>
      <c r="B994" s="75"/>
      <c r="P994" s="77"/>
      <c r="Q994" s="77"/>
      <c r="AG994" s="78"/>
      <c r="AH994" s="78"/>
      <c r="AJ994" s="78"/>
      <c r="AK994" s="76"/>
      <c r="AL994" s="76"/>
    </row>
    <row r="995" spans="1:38" ht="15.75" hidden="1" customHeight="1">
      <c r="A995" s="116"/>
      <c r="B995" s="75"/>
      <c r="P995" s="77"/>
      <c r="Q995" s="77"/>
      <c r="AG995" s="78"/>
      <c r="AH995" s="78"/>
      <c r="AJ995" s="78"/>
      <c r="AK995" s="76"/>
      <c r="AL995" s="76"/>
    </row>
    <row r="996" spans="1:38" ht="15.75" hidden="1" customHeight="1">
      <c r="A996" s="116"/>
      <c r="B996" s="75"/>
      <c r="P996" s="77"/>
      <c r="Q996" s="77"/>
      <c r="AG996" s="78"/>
      <c r="AH996" s="78"/>
      <c r="AJ996" s="78"/>
      <c r="AK996" s="76"/>
      <c r="AL996" s="76"/>
    </row>
    <row r="997" spans="1:38" ht="15.75" hidden="1" customHeight="1">
      <c r="A997" s="116"/>
      <c r="B997" s="75"/>
      <c r="P997" s="77"/>
      <c r="Q997" s="77"/>
      <c r="AG997" s="78"/>
      <c r="AH997" s="78"/>
      <c r="AJ997" s="78"/>
      <c r="AK997" s="76"/>
      <c r="AL997" s="76"/>
    </row>
    <row r="998" spans="1:38" ht="15.75" hidden="1" customHeight="1">
      <c r="A998" s="116"/>
      <c r="B998" s="75"/>
      <c r="P998" s="77"/>
      <c r="Q998" s="77"/>
      <c r="AG998" s="78"/>
      <c r="AH998" s="78"/>
      <c r="AJ998" s="78"/>
      <c r="AK998" s="76"/>
      <c r="AL998" s="76"/>
    </row>
    <row r="999" spans="1:38" ht="15.75" hidden="1" customHeight="1">
      <c r="A999" s="116"/>
      <c r="B999" s="75"/>
      <c r="P999" s="77"/>
      <c r="Q999" s="77"/>
      <c r="AG999" s="78"/>
      <c r="AH999" s="78"/>
      <c r="AJ999" s="78"/>
      <c r="AK999" s="76"/>
      <c r="AL999" s="76"/>
    </row>
    <row r="1000" spans="1:38" ht="15.75" hidden="1" customHeight="1">
      <c r="A1000" s="116"/>
      <c r="B1000" s="75"/>
      <c r="P1000" s="77"/>
      <c r="Q1000" s="77"/>
      <c r="AG1000" s="78"/>
      <c r="AH1000" s="78"/>
      <c r="AJ1000" s="78"/>
      <c r="AK1000" s="76"/>
      <c r="AL1000" s="76"/>
    </row>
    <row r="1001" spans="1:38" ht="15.75" hidden="1" customHeight="1">
      <c r="A1001" s="116"/>
      <c r="B1001" s="75"/>
      <c r="P1001" s="77"/>
      <c r="Q1001" s="77"/>
      <c r="AG1001" s="78"/>
      <c r="AH1001" s="78"/>
      <c r="AJ1001" s="78"/>
      <c r="AK1001" s="76"/>
      <c r="AL1001" s="76"/>
    </row>
  </sheetData>
  <autoFilter ref="Y1:Y1001" xr:uid="{00000000-0001-0000-0200-000000000000}">
    <filterColumn colId="0">
      <filters>
        <filter val="243.000,00"/>
        <filter val="280.000,00"/>
        <filter val="285.300,00"/>
        <filter val="300.000,00"/>
        <filter val="303.050,00"/>
        <filter val="310.000,00"/>
        <filter val="323.150,00"/>
        <filter val="328.000,00"/>
        <filter val="333.000,00"/>
        <filter val="335.600,00"/>
        <filter val="340.000,00"/>
        <filter val="346.800,00"/>
        <filter val="347.900,00"/>
        <filter val="348.900,00"/>
        <filter val="350.000,00"/>
        <filter val="365.000,00"/>
        <filter val="369.000,00"/>
        <filter val="370.000,00"/>
        <filter val="380.000,00"/>
        <filter val="386.500,00"/>
        <filter val="387.000,00"/>
        <filter val="397.000,00"/>
        <filter val="405.000,00"/>
        <filter val="406.000,00"/>
        <filter val="416.925,00"/>
        <filter val="420.000,00"/>
        <filter val="436.000,00"/>
        <filter val="443.000,00"/>
        <filter val="449.500,00"/>
        <filter val="450.432,00"/>
        <filter val="469.800,00"/>
        <filter val="520.000,00"/>
        <filter val="525.000,00"/>
        <filter val="531.000,00"/>
        <filter val="532.312,00"/>
        <filter val="541.000,00"/>
        <filter val="800.338,00"/>
      </filters>
    </filterColumn>
  </autoFilter>
  <conditionalFormatting sqref="P179:Q210">
    <cfRule type="expression" dxfId="1" priority="1">
      <formula>"00/0000"</formula>
    </cfRule>
  </conditionalFormatting>
  <conditionalFormatting sqref="Q70">
    <cfRule type="expression" dxfId="0" priority="2">
      <formula>"00/0000"</formula>
    </cfRule>
  </conditionalFormatting>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0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2" max="2" width="14.42578125" customWidth="1"/>
    <col min="3" max="3" width="33.5703125" customWidth="1"/>
    <col min="4" max="4" width="24.5703125" customWidth="1"/>
    <col min="5" max="5" width="20.42578125" customWidth="1"/>
    <col min="6" max="6" width="16" customWidth="1"/>
    <col min="7" max="7" width="43" customWidth="1"/>
    <col min="8" max="8" width="9" customWidth="1"/>
    <col min="9" max="9" width="18.5703125" customWidth="1"/>
    <col min="10" max="10" width="21.5703125" customWidth="1"/>
    <col min="11" max="11" width="14.42578125" customWidth="1"/>
    <col min="12" max="12" width="7.42578125" customWidth="1"/>
    <col min="13" max="13" width="11.140625" customWidth="1"/>
    <col min="14" max="14" width="21.42578125" customWidth="1"/>
    <col min="15" max="15" width="30.140625" customWidth="1"/>
    <col min="16" max="16" width="22.42578125" customWidth="1"/>
    <col min="17" max="17" width="21.140625" customWidth="1"/>
    <col min="18" max="18" width="22.8554687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18" customWidth="1"/>
    <col min="29" max="29" width="17" customWidth="1"/>
    <col min="30" max="30" width="28.140625" customWidth="1"/>
    <col min="31" max="31" width="19.5703125" customWidth="1"/>
    <col min="32" max="32" width="453.140625" customWidth="1"/>
    <col min="33" max="33" width="229.5703125" customWidth="1"/>
    <col min="34" max="34" width="270.140625" customWidth="1"/>
    <col min="35" max="35" width="103.140625" customWidth="1"/>
    <col min="36" max="36" width="172.140625" customWidth="1"/>
    <col min="37" max="37" width="14.140625" customWidth="1"/>
  </cols>
  <sheetData>
    <row r="1" spans="1:37" ht="15.75" customHeight="1">
      <c r="A1" s="204" t="s">
        <v>1960</v>
      </c>
      <c r="B1" s="205" t="s">
        <v>3152</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1" t="s">
        <v>31</v>
      </c>
      <c r="AG1" s="4" t="s">
        <v>32</v>
      </c>
      <c r="AH1" s="4" t="s">
        <v>33</v>
      </c>
      <c r="AI1" s="1" t="s">
        <v>34</v>
      </c>
      <c r="AJ1" s="4" t="s">
        <v>35</v>
      </c>
      <c r="AK1" s="1" t="s">
        <v>36</v>
      </c>
    </row>
    <row r="2" spans="1:37" ht="15.75" customHeight="1">
      <c r="A2" s="5" t="s">
        <v>37</v>
      </c>
      <c r="B2" s="6">
        <v>45664</v>
      </c>
      <c r="C2" s="41" t="s">
        <v>3153</v>
      </c>
      <c r="D2" s="21" t="s">
        <v>3154</v>
      </c>
      <c r="E2" s="8" t="s">
        <v>79</v>
      </c>
      <c r="F2" s="21" t="s">
        <v>911</v>
      </c>
      <c r="G2" s="21" t="s">
        <v>3155</v>
      </c>
      <c r="H2" s="21" t="s">
        <v>3156</v>
      </c>
      <c r="I2" s="10" t="s">
        <v>3157</v>
      </c>
      <c r="J2" s="10" t="s">
        <v>3158</v>
      </c>
      <c r="K2" s="21">
        <v>3</v>
      </c>
      <c r="L2" s="21">
        <v>1</v>
      </c>
      <c r="M2" s="21">
        <v>1</v>
      </c>
      <c r="N2" s="21">
        <v>1</v>
      </c>
      <c r="O2" s="21">
        <v>120</v>
      </c>
      <c r="P2" s="83">
        <v>42064</v>
      </c>
      <c r="Q2" s="83">
        <v>43221</v>
      </c>
      <c r="R2" s="13" t="s">
        <v>3159</v>
      </c>
      <c r="S2" s="21">
        <v>80</v>
      </c>
      <c r="T2" s="84">
        <v>80</v>
      </c>
      <c r="U2" s="13">
        <f t="shared" ref="U2:U26" si="0">S2-T2</f>
        <v>0</v>
      </c>
      <c r="V2" s="86">
        <f t="shared" ref="V2:V160" si="1">T2/S2</f>
        <v>1</v>
      </c>
      <c r="W2" s="87">
        <f t="shared" ref="W2:W160" si="2">X2/Z2</f>
        <v>0</v>
      </c>
      <c r="X2" s="88">
        <v>0</v>
      </c>
      <c r="Y2" s="21" t="s">
        <v>55</v>
      </c>
      <c r="Z2" s="89">
        <v>68</v>
      </c>
      <c r="AA2" s="21">
        <v>2</v>
      </c>
      <c r="AB2" s="89">
        <v>20000</v>
      </c>
      <c r="AC2" s="21">
        <v>20</v>
      </c>
      <c r="AD2" s="21">
        <v>4</v>
      </c>
      <c r="AE2" s="21">
        <v>1</v>
      </c>
      <c r="AF2" s="21" t="s">
        <v>899</v>
      </c>
      <c r="AG2" s="25" t="s">
        <v>530</v>
      </c>
      <c r="AH2" s="25" t="s">
        <v>3160</v>
      </c>
      <c r="AI2" s="21" t="s">
        <v>508</v>
      </c>
      <c r="AJ2" s="25" t="s">
        <v>3161</v>
      </c>
      <c r="AK2" s="21" t="s">
        <v>37</v>
      </c>
    </row>
    <row r="3" spans="1:37" ht="15.75" customHeight="1">
      <c r="A3" s="41" t="s">
        <v>37</v>
      </c>
      <c r="B3" s="35">
        <v>45664</v>
      </c>
      <c r="C3" s="41" t="s">
        <v>3162</v>
      </c>
      <c r="D3" s="21" t="s">
        <v>1976</v>
      </c>
      <c r="E3" s="8" t="s">
        <v>79</v>
      </c>
      <c r="F3" s="21" t="s">
        <v>339</v>
      </c>
      <c r="G3" s="21" t="s">
        <v>3163</v>
      </c>
      <c r="H3" s="21" t="s">
        <v>2293</v>
      </c>
      <c r="I3" s="10" t="s">
        <v>3164</v>
      </c>
      <c r="J3" s="10" t="s">
        <v>3165</v>
      </c>
      <c r="K3" s="21">
        <v>3</v>
      </c>
      <c r="L3" s="21">
        <v>1</v>
      </c>
      <c r="M3" s="21">
        <v>1</v>
      </c>
      <c r="N3" s="21">
        <v>1</v>
      </c>
      <c r="O3" s="21">
        <v>120</v>
      </c>
      <c r="P3" s="83">
        <v>45246</v>
      </c>
      <c r="Q3" s="83">
        <v>46357</v>
      </c>
      <c r="R3" s="13" t="s">
        <v>342</v>
      </c>
      <c r="S3" s="21">
        <v>80</v>
      </c>
      <c r="T3" s="84">
        <v>34</v>
      </c>
      <c r="U3" s="13">
        <f t="shared" si="0"/>
        <v>46</v>
      </c>
      <c r="V3" s="86">
        <f t="shared" si="1"/>
        <v>0.42499999999999999</v>
      </c>
      <c r="W3" s="87">
        <f t="shared" si="2"/>
        <v>8856.25</v>
      </c>
      <c r="X3" s="88">
        <v>531375</v>
      </c>
      <c r="Y3" s="21" t="s">
        <v>55</v>
      </c>
      <c r="Z3" s="89">
        <v>60</v>
      </c>
      <c r="AA3" s="21">
        <v>2</v>
      </c>
      <c r="AB3" s="21" t="s">
        <v>55</v>
      </c>
      <c r="AC3" s="21">
        <v>20</v>
      </c>
      <c r="AD3" s="21">
        <v>4</v>
      </c>
      <c r="AE3" s="21">
        <v>1</v>
      </c>
      <c r="AF3" s="21" t="s">
        <v>3166</v>
      </c>
      <c r="AG3" s="25" t="s">
        <v>3167</v>
      </c>
      <c r="AH3" s="25" t="s">
        <v>3168</v>
      </c>
      <c r="AI3" s="21" t="s">
        <v>55</v>
      </c>
      <c r="AJ3" s="25" t="s">
        <v>3169</v>
      </c>
      <c r="AK3" s="21" t="s">
        <v>37</v>
      </c>
    </row>
    <row r="4" spans="1:37" ht="14.25" customHeight="1">
      <c r="A4" s="7" t="s">
        <v>37</v>
      </c>
      <c r="B4" s="12">
        <v>45663</v>
      </c>
      <c r="C4" s="41" t="s">
        <v>3170</v>
      </c>
      <c r="D4" s="21" t="s">
        <v>39</v>
      </c>
      <c r="E4" s="8" t="s">
        <v>79</v>
      </c>
      <c r="F4" s="21" t="s">
        <v>1190</v>
      </c>
      <c r="G4" s="21" t="s">
        <v>3171</v>
      </c>
      <c r="H4" s="21" t="s">
        <v>3172</v>
      </c>
      <c r="I4" s="10">
        <v>-8032676971626170</v>
      </c>
      <c r="J4" s="10">
        <v>-3.48829242487634E+16</v>
      </c>
      <c r="K4" s="21">
        <v>3</v>
      </c>
      <c r="L4" s="21">
        <v>1</v>
      </c>
      <c r="M4" s="21">
        <v>1</v>
      </c>
      <c r="N4" s="21">
        <v>1</v>
      </c>
      <c r="O4" s="21">
        <v>576</v>
      </c>
      <c r="P4" s="83">
        <v>45231</v>
      </c>
      <c r="Q4" s="83">
        <v>46327</v>
      </c>
      <c r="R4" s="95" t="s">
        <v>342</v>
      </c>
      <c r="S4" s="21">
        <v>576</v>
      </c>
      <c r="T4" s="84">
        <v>267</v>
      </c>
      <c r="U4" s="13">
        <f t="shared" si="0"/>
        <v>309</v>
      </c>
      <c r="V4" s="86">
        <f t="shared" si="1"/>
        <v>0.46354166666666669</v>
      </c>
      <c r="W4" s="87">
        <f t="shared" si="2"/>
        <v>7524.2550684931502</v>
      </c>
      <c r="X4" s="88">
        <v>549270.62</v>
      </c>
      <c r="Y4" s="21" t="s">
        <v>55</v>
      </c>
      <c r="Z4" s="89">
        <v>73</v>
      </c>
      <c r="AA4" s="21">
        <v>6</v>
      </c>
      <c r="AB4" s="21" t="s">
        <v>3173</v>
      </c>
      <c r="AC4" s="21">
        <v>36</v>
      </c>
      <c r="AD4" s="21">
        <v>8</v>
      </c>
      <c r="AE4" s="21">
        <v>1</v>
      </c>
      <c r="AF4" s="21" t="s">
        <v>3174</v>
      </c>
      <c r="AG4" s="25" t="s">
        <v>3175</v>
      </c>
      <c r="AH4" s="25" t="s">
        <v>3176</v>
      </c>
      <c r="AI4" s="21" t="s">
        <v>55</v>
      </c>
      <c r="AJ4" s="25" t="s">
        <v>3177</v>
      </c>
      <c r="AK4" s="21" t="s">
        <v>37</v>
      </c>
    </row>
    <row r="5" spans="1:37" ht="15.75" customHeight="1">
      <c r="A5" s="7" t="s">
        <v>37</v>
      </c>
      <c r="B5" s="12">
        <v>45663</v>
      </c>
      <c r="C5" s="41" t="s">
        <v>3178</v>
      </c>
      <c r="D5" s="21" t="s">
        <v>39</v>
      </c>
      <c r="E5" s="8" t="s">
        <v>40</v>
      </c>
      <c r="F5" s="21" t="s">
        <v>475</v>
      </c>
      <c r="G5" s="21" t="s">
        <v>3179</v>
      </c>
      <c r="H5" s="21" t="s">
        <v>3180</v>
      </c>
      <c r="I5" s="10">
        <v>-7935204453687950</v>
      </c>
      <c r="J5" s="10">
        <v>-3.48243241180995E+16</v>
      </c>
      <c r="K5" s="21">
        <v>3</v>
      </c>
      <c r="L5" s="21">
        <v>1</v>
      </c>
      <c r="M5" s="21">
        <v>2</v>
      </c>
      <c r="N5" s="21">
        <v>1</v>
      </c>
      <c r="O5" s="21">
        <v>240</v>
      </c>
      <c r="P5" s="83">
        <v>45266</v>
      </c>
      <c r="Q5" s="83">
        <v>45997</v>
      </c>
      <c r="R5" s="13" t="s">
        <v>353</v>
      </c>
      <c r="S5" s="21">
        <v>228</v>
      </c>
      <c r="T5" s="84">
        <v>161</v>
      </c>
      <c r="U5" s="13">
        <f t="shared" si="0"/>
        <v>67</v>
      </c>
      <c r="V5" s="86">
        <f t="shared" si="1"/>
        <v>0.70614035087719296</v>
      </c>
      <c r="W5" s="87">
        <f t="shared" si="2"/>
        <v>6501.44</v>
      </c>
      <c r="X5" s="88">
        <v>455100.8</v>
      </c>
      <c r="Y5" s="21" t="s">
        <v>55</v>
      </c>
      <c r="Z5" s="89">
        <v>70</v>
      </c>
      <c r="AA5" s="21">
        <v>2</v>
      </c>
      <c r="AB5" s="21" t="s">
        <v>55</v>
      </c>
      <c r="AC5" s="21">
        <v>19</v>
      </c>
      <c r="AD5" s="21">
        <v>4</v>
      </c>
      <c r="AE5" s="21">
        <v>1</v>
      </c>
      <c r="AF5" s="21" t="s">
        <v>3181</v>
      </c>
      <c r="AG5" s="25" t="s">
        <v>3182</v>
      </c>
      <c r="AH5" s="25" t="s">
        <v>3183</v>
      </c>
      <c r="AI5" s="21" t="s">
        <v>55</v>
      </c>
      <c r="AJ5" s="25" t="s">
        <v>3184</v>
      </c>
      <c r="AK5" s="21" t="s">
        <v>37</v>
      </c>
    </row>
    <row r="6" spans="1:37" ht="15.75" customHeight="1">
      <c r="A6" s="5" t="s">
        <v>37</v>
      </c>
      <c r="B6" s="6">
        <v>45663</v>
      </c>
      <c r="C6" s="41" t="s">
        <v>3185</v>
      </c>
      <c r="D6" s="21" t="s">
        <v>39</v>
      </c>
      <c r="E6" s="8" t="s">
        <v>40</v>
      </c>
      <c r="F6" s="21" t="s">
        <v>180</v>
      </c>
      <c r="G6" s="21" t="s">
        <v>3186</v>
      </c>
      <c r="H6" s="21" t="s">
        <v>1982</v>
      </c>
      <c r="I6" s="10">
        <v>-7939768482099100</v>
      </c>
      <c r="J6" s="10">
        <v>-3.48766994476318E+16</v>
      </c>
      <c r="K6" s="21">
        <v>3</v>
      </c>
      <c r="L6" s="21">
        <v>2</v>
      </c>
      <c r="M6" s="21">
        <v>1</v>
      </c>
      <c r="N6" s="21">
        <v>2</v>
      </c>
      <c r="O6" s="21">
        <v>216</v>
      </c>
      <c r="P6" s="83">
        <v>44531</v>
      </c>
      <c r="Q6" s="83">
        <v>45261</v>
      </c>
      <c r="R6" s="13" t="s">
        <v>3159</v>
      </c>
      <c r="S6" s="21">
        <v>108</v>
      </c>
      <c r="T6" s="84">
        <v>108</v>
      </c>
      <c r="U6" s="13">
        <f t="shared" si="0"/>
        <v>0</v>
      </c>
      <c r="V6" s="86">
        <f t="shared" si="1"/>
        <v>1</v>
      </c>
      <c r="W6" s="87">
        <f t="shared" si="2"/>
        <v>0</v>
      </c>
      <c r="X6" s="88">
        <v>0</v>
      </c>
      <c r="Y6" s="21" t="s">
        <v>55</v>
      </c>
      <c r="Z6" s="89">
        <v>76.59</v>
      </c>
      <c r="AA6" s="21">
        <v>1</v>
      </c>
      <c r="AB6" s="10">
        <v>22700</v>
      </c>
      <c r="AC6" s="21">
        <v>18</v>
      </c>
      <c r="AD6" s="21">
        <v>3</v>
      </c>
      <c r="AE6" s="21">
        <v>3</v>
      </c>
      <c r="AF6" s="21" t="s">
        <v>1985</v>
      </c>
      <c r="AG6" s="25" t="s">
        <v>1986</v>
      </c>
      <c r="AH6" s="25" t="s">
        <v>1987</v>
      </c>
      <c r="AI6" s="21" t="s">
        <v>55</v>
      </c>
      <c r="AJ6" s="25" t="s">
        <v>49</v>
      </c>
      <c r="AK6" s="21" t="s">
        <v>37</v>
      </c>
    </row>
    <row r="7" spans="1:37" ht="15.75" customHeight="1">
      <c r="A7" s="7" t="s">
        <v>612</v>
      </c>
      <c r="B7" s="12">
        <v>45673</v>
      </c>
      <c r="C7" s="41" t="s">
        <v>3187</v>
      </c>
      <c r="D7" s="21" t="s">
        <v>3188</v>
      </c>
      <c r="E7" s="8" t="s">
        <v>79</v>
      </c>
      <c r="F7" s="21" t="s">
        <v>887</v>
      </c>
      <c r="G7" s="21" t="s">
        <v>3189</v>
      </c>
      <c r="H7" s="21" t="s">
        <v>3190</v>
      </c>
      <c r="I7" s="10">
        <v>-8042518546728200</v>
      </c>
      <c r="J7" s="10">
        <v>-3.49002657581378E+16</v>
      </c>
      <c r="K7" s="21">
        <v>3</v>
      </c>
      <c r="L7" s="21">
        <v>1</v>
      </c>
      <c r="M7" s="21">
        <v>1</v>
      </c>
      <c r="N7" s="21">
        <v>1</v>
      </c>
      <c r="O7" s="21">
        <v>24</v>
      </c>
      <c r="P7" s="83">
        <v>44200</v>
      </c>
      <c r="Q7" s="83">
        <v>45020</v>
      </c>
      <c r="R7" s="13" t="s">
        <v>3159</v>
      </c>
      <c r="S7" s="21">
        <v>24</v>
      </c>
      <c r="T7" s="84">
        <v>8</v>
      </c>
      <c r="U7" s="13">
        <f t="shared" si="0"/>
        <v>16</v>
      </c>
      <c r="V7" s="86">
        <f t="shared" si="1"/>
        <v>0.33333333333333331</v>
      </c>
      <c r="W7" s="87">
        <f t="shared" si="2"/>
        <v>9545.454545454546</v>
      </c>
      <c r="X7" s="88">
        <v>630000</v>
      </c>
      <c r="Y7" s="21" t="s">
        <v>55</v>
      </c>
      <c r="Z7" s="89">
        <v>66</v>
      </c>
      <c r="AA7" s="21">
        <v>1</v>
      </c>
      <c r="AB7" s="21" t="s">
        <v>55</v>
      </c>
      <c r="AC7" s="21">
        <v>12</v>
      </c>
      <c r="AD7" s="21">
        <v>2</v>
      </c>
      <c r="AE7" s="21">
        <v>1</v>
      </c>
      <c r="AF7" s="21" t="s">
        <v>3191</v>
      </c>
      <c r="AG7" s="25" t="s">
        <v>3192</v>
      </c>
      <c r="AH7" s="25" t="s">
        <v>2240</v>
      </c>
      <c r="AI7" s="21" t="s">
        <v>55</v>
      </c>
      <c r="AJ7" s="25" t="s">
        <v>3193</v>
      </c>
      <c r="AK7" s="21" t="s">
        <v>612</v>
      </c>
    </row>
    <row r="8" spans="1:37" ht="15.75" customHeight="1">
      <c r="A8" s="41" t="s">
        <v>37</v>
      </c>
      <c r="B8" s="35">
        <v>45664</v>
      </c>
      <c r="C8" s="41" t="s">
        <v>3194</v>
      </c>
      <c r="D8" s="21" t="s">
        <v>3195</v>
      </c>
      <c r="E8" s="8" t="s">
        <v>497</v>
      </c>
      <c r="F8" s="21" t="s">
        <v>698</v>
      </c>
      <c r="G8" s="21" t="s">
        <v>2712</v>
      </c>
      <c r="H8" s="21" t="s">
        <v>499</v>
      </c>
      <c r="I8" s="10">
        <v>-8422450623103280</v>
      </c>
      <c r="J8" s="10">
        <v>-3.49768468806835E+16</v>
      </c>
      <c r="K8" s="21">
        <v>3</v>
      </c>
      <c r="L8" s="21">
        <v>2</v>
      </c>
      <c r="M8" s="21">
        <v>1</v>
      </c>
      <c r="N8" s="21">
        <v>2</v>
      </c>
      <c r="O8" s="21">
        <v>32</v>
      </c>
      <c r="P8" s="83">
        <v>44206</v>
      </c>
      <c r="Q8" s="83">
        <v>45748</v>
      </c>
      <c r="R8" s="13" t="s">
        <v>353</v>
      </c>
      <c r="S8" s="21">
        <v>16</v>
      </c>
      <c r="T8" s="84">
        <v>13</v>
      </c>
      <c r="U8" s="13">
        <f t="shared" si="0"/>
        <v>3</v>
      </c>
      <c r="V8" s="86">
        <f t="shared" si="1"/>
        <v>0.8125</v>
      </c>
      <c r="W8" s="87">
        <f t="shared" si="2"/>
        <v>23245.471196996063</v>
      </c>
      <c r="X8" s="88">
        <v>2538173</v>
      </c>
      <c r="Y8" s="21" t="s">
        <v>55</v>
      </c>
      <c r="Z8" s="89">
        <v>109.19</v>
      </c>
      <c r="AA8" s="21" t="s">
        <v>55</v>
      </c>
      <c r="AB8" s="21" t="s">
        <v>55</v>
      </c>
      <c r="AC8" s="21">
        <v>4</v>
      </c>
      <c r="AD8" s="21">
        <v>4</v>
      </c>
      <c r="AE8" s="21">
        <v>1</v>
      </c>
      <c r="AF8" s="21" t="s">
        <v>3196</v>
      </c>
      <c r="AG8" s="25" t="s">
        <v>3197</v>
      </c>
      <c r="AH8" s="25" t="s">
        <v>2115</v>
      </c>
      <c r="AI8" s="21" t="s">
        <v>55</v>
      </c>
      <c r="AJ8" s="25" t="s">
        <v>3198</v>
      </c>
      <c r="AK8" s="21" t="s">
        <v>37</v>
      </c>
    </row>
    <row r="9" spans="1:37" ht="15.75" customHeight="1">
      <c r="A9" s="41" t="s">
        <v>37</v>
      </c>
      <c r="B9" s="35">
        <v>45664</v>
      </c>
      <c r="C9" s="41" t="s">
        <v>3199</v>
      </c>
      <c r="D9" s="21" t="s">
        <v>3195</v>
      </c>
      <c r="E9" s="8" t="s">
        <v>497</v>
      </c>
      <c r="F9" s="21" t="s">
        <v>698</v>
      </c>
      <c r="G9" s="21" t="s">
        <v>2712</v>
      </c>
      <c r="H9" s="21" t="s">
        <v>499</v>
      </c>
      <c r="I9" s="10">
        <v>-8422450623103280</v>
      </c>
      <c r="J9" s="10">
        <v>-3.49768468806835E+16</v>
      </c>
      <c r="K9" s="21">
        <v>3</v>
      </c>
      <c r="L9" s="21">
        <v>2</v>
      </c>
      <c r="M9" s="21">
        <v>1</v>
      </c>
      <c r="N9" s="21">
        <v>1</v>
      </c>
      <c r="O9" s="21">
        <v>32</v>
      </c>
      <c r="P9" s="83">
        <v>44206</v>
      </c>
      <c r="Q9" s="83">
        <v>45748</v>
      </c>
      <c r="R9" s="13" t="s">
        <v>353</v>
      </c>
      <c r="S9" s="21">
        <v>32</v>
      </c>
      <c r="T9" s="84">
        <v>29</v>
      </c>
      <c r="U9" s="13">
        <f t="shared" si="0"/>
        <v>3</v>
      </c>
      <c r="V9" s="86">
        <f t="shared" si="1"/>
        <v>0.90625</v>
      </c>
      <c r="W9" s="87">
        <f t="shared" si="2"/>
        <v>30255.389447236183</v>
      </c>
      <c r="X9" s="88">
        <v>2408329</v>
      </c>
      <c r="Y9" s="21" t="s">
        <v>55</v>
      </c>
      <c r="Z9" s="89">
        <v>79.599999999999994</v>
      </c>
      <c r="AA9" s="21" t="s">
        <v>55</v>
      </c>
      <c r="AB9" s="21" t="s">
        <v>55</v>
      </c>
      <c r="AC9" s="21">
        <v>4</v>
      </c>
      <c r="AD9" s="21">
        <v>8</v>
      </c>
      <c r="AE9" s="21">
        <v>1</v>
      </c>
      <c r="AF9" s="21" t="s">
        <v>3200</v>
      </c>
      <c r="AG9" s="25" t="s">
        <v>3197</v>
      </c>
      <c r="AH9" s="25" t="s">
        <v>2115</v>
      </c>
      <c r="AI9" s="21" t="s">
        <v>55</v>
      </c>
      <c r="AJ9" s="25" t="s">
        <v>3201</v>
      </c>
      <c r="AK9" s="21" t="s">
        <v>37</v>
      </c>
    </row>
    <row r="10" spans="1:37" ht="15.75" customHeight="1">
      <c r="A10" s="41" t="s">
        <v>37</v>
      </c>
      <c r="B10" s="35">
        <v>45664</v>
      </c>
      <c r="C10" s="41" t="s">
        <v>3202</v>
      </c>
      <c r="D10" s="21" t="s">
        <v>3195</v>
      </c>
      <c r="E10" s="8" t="s">
        <v>497</v>
      </c>
      <c r="F10" s="21" t="s">
        <v>698</v>
      </c>
      <c r="G10" s="21" t="s">
        <v>2712</v>
      </c>
      <c r="H10" s="21" t="s">
        <v>499</v>
      </c>
      <c r="I10" s="10">
        <v>-8422450623103280</v>
      </c>
      <c r="J10" s="10">
        <v>-3.49768468806835E+16</v>
      </c>
      <c r="K10" s="21">
        <v>3</v>
      </c>
      <c r="L10" s="21">
        <v>2</v>
      </c>
      <c r="M10" s="21">
        <v>1</v>
      </c>
      <c r="N10" s="21">
        <v>2</v>
      </c>
      <c r="O10" s="21">
        <v>32</v>
      </c>
      <c r="P10" s="83">
        <v>44206</v>
      </c>
      <c r="Q10" s="83">
        <v>45748</v>
      </c>
      <c r="R10" s="13" t="s">
        <v>353</v>
      </c>
      <c r="S10" s="21">
        <v>16</v>
      </c>
      <c r="T10" s="84">
        <v>13</v>
      </c>
      <c r="U10" s="13">
        <f t="shared" si="0"/>
        <v>3</v>
      </c>
      <c r="V10" s="86">
        <f t="shared" si="1"/>
        <v>0.8125</v>
      </c>
      <c r="W10" s="87">
        <f t="shared" si="2"/>
        <v>23968.980675886072</v>
      </c>
      <c r="X10" s="88">
        <v>2617173</v>
      </c>
      <c r="Y10" s="21" t="s">
        <v>55</v>
      </c>
      <c r="Z10" s="89">
        <v>109.19</v>
      </c>
      <c r="AA10" s="21" t="s">
        <v>55</v>
      </c>
      <c r="AB10" s="21" t="s">
        <v>55</v>
      </c>
      <c r="AC10" s="21">
        <v>4</v>
      </c>
      <c r="AD10" s="21">
        <v>4</v>
      </c>
      <c r="AE10" s="21">
        <v>1</v>
      </c>
      <c r="AF10" s="21" t="s">
        <v>3203</v>
      </c>
      <c r="AG10" s="25" t="s">
        <v>3197</v>
      </c>
      <c r="AH10" s="25" t="s">
        <v>2115</v>
      </c>
      <c r="AI10" s="21" t="s">
        <v>55</v>
      </c>
      <c r="AJ10" s="25" t="s">
        <v>3204</v>
      </c>
      <c r="AK10" s="21" t="s">
        <v>37</v>
      </c>
    </row>
    <row r="11" spans="1:37" ht="15.75" customHeight="1">
      <c r="A11" s="41" t="s">
        <v>37</v>
      </c>
      <c r="B11" s="35">
        <v>45664</v>
      </c>
      <c r="C11" s="41" t="s">
        <v>3205</v>
      </c>
      <c r="D11" s="21" t="s">
        <v>3195</v>
      </c>
      <c r="E11" s="8" t="s">
        <v>497</v>
      </c>
      <c r="F11" s="21" t="s">
        <v>698</v>
      </c>
      <c r="G11" s="21" t="s">
        <v>2712</v>
      </c>
      <c r="H11" s="21" t="s">
        <v>499</v>
      </c>
      <c r="I11" s="10">
        <v>-8422450623103280</v>
      </c>
      <c r="J11" s="10">
        <v>-3.49768468806835E+16</v>
      </c>
      <c r="K11" s="21">
        <v>3</v>
      </c>
      <c r="L11" s="21">
        <v>2</v>
      </c>
      <c r="M11" s="21">
        <v>1</v>
      </c>
      <c r="N11" s="21">
        <v>1</v>
      </c>
      <c r="O11" s="21">
        <v>32</v>
      </c>
      <c r="P11" s="83">
        <v>44206</v>
      </c>
      <c r="Q11" s="83">
        <v>45748</v>
      </c>
      <c r="R11" s="13" t="s">
        <v>353</v>
      </c>
      <c r="S11" s="21">
        <v>32</v>
      </c>
      <c r="T11" s="84">
        <v>31</v>
      </c>
      <c r="U11" s="13">
        <f t="shared" si="0"/>
        <v>1</v>
      </c>
      <c r="V11" s="86">
        <f t="shared" si="1"/>
        <v>0.96875</v>
      </c>
      <c r="W11" s="87">
        <f t="shared" si="2"/>
        <v>28546.846733668342</v>
      </c>
      <c r="X11" s="88">
        <v>2272329</v>
      </c>
      <c r="Y11" s="21" t="s">
        <v>55</v>
      </c>
      <c r="Z11" s="89">
        <v>79.599999999999994</v>
      </c>
      <c r="AA11" s="21" t="s">
        <v>55</v>
      </c>
      <c r="AB11" s="21" t="s">
        <v>55</v>
      </c>
      <c r="AC11" s="21">
        <v>4</v>
      </c>
      <c r="AD11" s="21">
        <v>8</v>
      </c>
      <c r="AE11" s="21">
        <v>1</v>
      </c>
      <c r="AF11" s="21" t="s">
        <v>3206</v>
      </c>
      <c r="AG11" s="25" t="s">
        <v>3197</v>
      </c>
      <c r="AH11" s="25" t="s">
        <v>2115</v>
      </c>
      <c r="AI11" s="21" t="s">
        <v>55</v>
      </c>
      <c r="AJ11" s="25" t="s">
        <v>3207</v>
      </c>
      <c r="AK11" s="21" t="s">
        <v>37</v>
      </c>
    </row>
    <row r="12" spans="1:37" ht="15.75" customHeight="1">
      <c r="A12" s="41" t="s">
        <v>37</v>
      </c>
      <c r="B12" s="35">
        <v>45664</v>
      </c>
      <c r="C12" s="41" t="s">
        <v>3208</v>
      </c>
      <c r="D12" s="21" t="s">
        <v>3195</v>
      </c>
      <c r="E12" s="8" t="s">
        <v>497</v>
      </c>
      <c r="F12" s="21" t="s">
        <v>698</v>
      </c>
      <c r="G12" s="21" t="s">
        <v>2712</v>
      </c>
      <c r="H12" s="21" t="s">
        <v>499</v>
      </c>
      <c r="I12" s="10">
        <v>-8422450623103280</v>
      </c>
      <c r="J12" s="10">
        <v>-3.49768468806835E+16</v>
      </c>
      <c r="K12" s="21">
        <v>3</v>
      </c>
      <c r="L12" s="21">
        <v>2</v>
      </c>
      <c r="M12" s="21">
        <v>1</v>
      </c>
      <c r="N12" s="21">
        <v>1</v>
      </c>
      <c r="O12" s="21">
        <v>32</v>
      </c>
      <c r="P12" s="83">
        <v>44206</v>
      </c>
      <c r="Q12" s="83">
        <v>45748</v>
      </c>
      <c r="R12" s="13" t="s">
        <v>353</v>
      </c>
      <c r="S12" s="21">
        <v>32</v>
      </c>
      <c r="T12" s="84">
        <v>28</v>
      </c>
      <c r="U12" s="13">
        <f t="shared" si="0"/>
        <v>4</v>
      </c>
      <c r="V12" s="86">
        <f t="shared" si="1"/>
        <v>0.875</v>
      </c>
      <c r="W12" s="87">
        <f t="shared" si="2"/>
        <v>20882.385917703778</v>
      </c>
      <c r="X12" s="88">
        <v>1862500</v>
      </c>
      <c r="Y12" s="21" t="s">
        <v>55</v>
      </c>
      <c r="Z12" s="89">
        <v>89.19</v>
      </c>
      <c r="AA12" s="21" t="s">
        <v>55</v>
      </c>
      <c r="AB12" s="21" t="s">
        <v>55</v>
      </c>
      <c r="AC12" s="21">
        <v>4</v>
      </c>
      <c r="AD12" s="21">
        <v>8</v>
      </c>
      <c r="AE12" s="21">
        <v>1</v>
      </c>
      <c r="AF12" s="21" t="s">
        <v>3209</v>
      </c>
      <c r="AG12" s="25" t="s">
        <v>3197</v>
      </c>
      <c r="AH12" s="25" t="s">
        <v>2115</v>
      </c>
      <c r="AI12" s="21" t="s">
        <v>55</v>
      </c>
      <c r="AJ12" s="25" t="s">
        <v>3210</v>
      </c>
      <c r="AK12" s="21" t="s">
        <v>37</v>
      </c>
    </row>
    <row r="13" spans="1:37" ht="15.75" customHeight="1">
      <c r="A13" s="41" t="s">
        <v>37</v>
      </c>
      <c r="B13" s="35">
        <v>45664</v>
      </c>
      <c r="C13" s="41" t="s">
        <v>3211</v>
      </c>
      <c r="D13" s="21" t="s">
        <v>3195</v>
      </c>
      <c r="E13" s="8" t="s">
        <v>497</v>
      </c>
      <c r="F13" s="21" t="s">
        <v>698</v>
      </c>
      <c r="G13" s="21" t="s">
        <v>2712</v>
      </c>
      <c r="H13" s="21" t="s">
        <v>499</v>
      </c>
      <c r="I13" s="10">
        <v>-8422450623103280</v>
      </c>
      <c r="J13" s="10">
        <v>-3.49768468806835E+16</v>
      </c>
      <c r="K13" s="21">
        <v>3</v>
      </c>
      <c r="L13" s="21">
        <v>2</v>
      </c>
      <c r="M13" s="21">
        <v>1</v>
      </c>
      <c r="N13" s="21">
        <v>1</v>
      </c>
      <c r="O13" s="21">
        <v>32</v>
      </c>
      <c r="P13" s="83">
        <v>44206</v>
      </c>
      <c r="Q13" s="83">
        <v>45748</v>
      </c>
      <c r="R13" s="13" t="s">
        <v>353</v>
      </c>
      <c r="S13" s="21">
        <v>32</v>
      </c>
      <c r="T13" s="84">
        <v>29</v>
      </c>
      <c r="U13" s="13">
        <f t="shared" si="0"/>
        <v>3</v>
      </c>
      <c r="V13" s="86">
        <f t="shared" si="1"/>
        <v>0.90625</v>
      </c>
      <c r="W13" s="87">
        <f t="shared" si="2"/>
        <v>20937.116050485871</v>
      </c>
      <c r="X13" s="88">
        <v>1874500</v>
      </c>
      <c r="Y13" s="21" t="s">
        <v>55</v>
      </c>
      <c r="Z13" s="89">
        <v>89.53</v>
      </c>
      <c r="AA13" s="21" t="s">
        <v>55</v>
      </c>
      <c r="AB13" s="21" t="s">
        <v>55</v>
      </c>
      <c r="AC13" s="21">
        <v>4</v>
      </c>
      <c r="AD13" s="21">
        <v>8</v>
      </c>
      <c r="AE13" s="21">
        <v>1</v>
      </c>
      <c r="AF13" s="21" t="s">
        <v>3212</v>
      </c>
      <c r="AG13" s="25" t="s">
        <v>3197</v>
      </c>
      <c r="AH13" s="25" t="s">
        <v>2115</v>
      </c>
      <c r="AI13" s="21" t="s">
        <v>55</v>
      </c>
      <c r="AJ13" s="25" t="s">
        <v>3213</v>
      </c>
      <c r="AK13" s="21" t="s">
        <v>37</v>
      </c>
    </row>
    <row r="14" spans="1:37" ht="15.75" customHeight="1">
      <c r="A14" s="7" t="s">
        <v>612</v>
      </c>
      <c r="B14" s="35">
        <v>45664</v>
      </c>
      <c r="C14" s="41" t="s">
        <v>2030</v>
      </c>
      <c r="D14" s="21" t="s">
        <v>2031</v>
      </c>
      <c r="E14" s="8" t="s">
        <v>79</v>
      </c>
      <c r="F14" s="21" t="s">
        <v>1329</v>
      </c>
      <c r="G14" s="21" t="s">
        <v>2032</v>
      </c>
      <c r="H14" s="21" t="s">
        <v>2033</v>
      </c>
      <c r="I14" s="10">
        <v>-8028197998899320</v>
      </c>
      <c r="J14" s="10">
        <v>-3.49150807220344E+16</v>
      </c>
      <c r="K14" s="21">
        <v>3</v>
      </c>
      <c r="L14" s="21">
        <v>1</v>
      </c>
      <c r="M14" s="21">
        <v>1</v>
      </c>
      <c r="N14" s="21">
        <v>1</v>
      </c>
      <c r="O14" s="21">
        <v>70</v>
      </c>
      <c r="P14" s="83">
        <v>45138</v>
      </c>
      <c r="Q14" s="83">
        <v>46600</v>
      </c>
      <c r="R14" s="13" t="s">
        <v>353</v>
      </c>
      <c r="S14" s="21">
        <v>70</v>
      </c>
      <c r="T14" s="84">
        <v>52</v>
      </c>
      <c r="U14" s="13">
        <f t="shared" si="0"/>
        <v>18</v>
      </c>
      <c r="V14" s="86">
        <f t="shared" si="1"/>
        <v>0.74285714285714288</v>
      </c>
      <c r="W14" s="87">
        <f t="shared" si="2"/>
        <v>10597.101107789696</v>
      </c>
      <c r="X14" s="88">
        <v>602657.14</v>
      </c>
      <c r="Y14" s="21" t="s">
        <v>55</v>
      </c>
      <c r="Z14" s="89">
        <v>56.87</v>
      </c>
      <c r="AA14" s="21">
        <v>2</v>
      </c>
      <c r="AB14" s="21" t="s">
        <v>55</v>
      </c>
      <c r="AC14" s="21">
        <v>18</v>
      </c>
      <c r="AD14" s="21">
        <v>2</v>
      </c>
      <c r="AE14" s="21">
        <v>2</v>
      </c>
      <c r="AF14" s="21" t="s">
        <v>3214</v>
      </c>
      <c r="AG14" s="25" t="s">
        <v>2035</v>
      </c>
      <c r="AH14" s="25" t="s">
        <v>2036</v>
      </c>
      <c r="AI14" s="21" t="s">
        <v>55</v>
      </c>
      <c r="AJ14" s="25" t="s">
        <v>3215</v>
      </c>
      <c r="AK14" s="21" t="s">
        <v>612</v>
      </c>
    </row>
    <row r="15" spans="1:37" ht="15.75" customHeight="1">
      <c r="A15" s="206" t="s">
        <v>612</v>
      </c>
      <c r="B15" s="207">
        <v>45673</v>
      </c>
      <c r="C15" s="41" t="s">
        <v>3216</v>
      </c>
      <c r="D15" s="21" t="s">
        <v>2052</v>
      </c>
      <c r="E15" s="8" t="s">
        <v>79</v>
      </c>
      <c r="F15" s="21" t="s">
        <v>1329</v>
      </c>
      <c r="G15" s="21" t="s">
        <v>3217</v>
      </c>
      <c r="H15" s="21" t="s">
        <v>3218</v>
      </c>
      <c r="I15" s="10">
        <v>-8029214871643560</v>
      </c>
      <c r="J15" s="10">
        <v>-3.49176335212082E+16</v>
      </c>
      <c r="K15" s="21">
        <v>3</v>
      </c>
      <c r="L15" s="21">
        <v>1</v>
      </c>
      <c r="M15" s="21">
        <v>1</v>
      </c>
      <c r="N15" s="21">
        <v>2</v>
      </c>
      <c r="O15" s="21">
        <v>128</v>
      </c>
      <c r="P15" s="83">
        <v>45108</v>
      </c>
      <c r="Q15" s="83">
        <v>46722</v>
      </c>
      <c r="R15" s="13" t="s">
        <v>353</v>
      </c>
      <c r="S15" s="21">
        <v>64</v>
      </c>
      <c r="T15" s="84">
        <v>17</v>
      </c>
      <c r="U15" s="13">
        <f t="shared" si="0"/>
        <v>47</v>
      </c>
      <c r="V15" s="86">
        <f t="shared" si="1"/>
        <v>0.265625</v>
      </c>
      <c r="W15" s="87">
        <f t="shared" si="2"/>
        <v>11083.14967948718</v>
      </c>
      <c r="X15" s="88">
        <v>691588.54</v>
      </c>
      <c r="Y15" s="21" t="s">
        <v>55</v>
      </c>
      <c r="Z15" s="89">
        <v>62.4</v>
      </c>
      <c r="AA15" s="21">
        <v>2</v>
      </c>
      <c r="AB15" s="21" t="s">
        <v>55</v>
      </c>
      <c r="AC15" s="21">
        <v>16</v>
      </c>
      <c r="AD15" s="21">
        <v>4</v>
      </c>
      <c r="AE15" s="21">
        <v>1</v>
      </c>
      <c r="AF15" s="21" t="s">
        <v>3219</v>
      </c>
      <c r="AG15" s="25" t="s">
        <v>3220</v>
      </c>
      <c r="AH15" s="25" t="s">
        <v>3221</v>
      </c>
      <c r="AI15" s="21" t="s">
        <v>55</v>
      </c>
      <c r="AJ15" s="25" t="s">
        <v>3222</v>
      </c>
      <c r="AK15" s="21" t="s">
        <v>612</v>
      </c>
    </row>
    <row r="16" spans="1:37" ht="15.75" customHeight="1">
      <c r="A16" s="7" t="s">
        <v>612</v>
      </c>
      <c r="B16" s="12">
        <v>45664</v>
      </c>
      <c r="C16" s="41" t="s">
        <v>2061</v>
      </c>
      <c r="D16" s="21" t="s">
        <v>2052</v>
      </c>
      <c r="E16" s="8" t="s">
        <v>79</v>
      </c>
      <c r="F16" s="21" t="s">
        <v>1329</v>
      </c>
      <c r="G16" s="21" t="s">
        <v>3223</v>
      </c>
      <c r="H16" s="21" t="s">
        <v>2063</v>
      </c>
      <c r="I16" s="10">
        <v>-8025332042501760</v>
      </c>
      <c r="J16" s="10">
        <v>-3.49159982576778E+16</v>
      </c>
      <c r="K16" s="21">
        <v>3</v>
      </c>
      <c r="L16" s="21">
        <v>1</v>
      </c>
      <c r="M16" s="21">
        <v>1</v>
      </c>
      <c r="N16" s="21">
        <v>1</v>
      </c>
      <c r="O16" s="21">
        <v>54</v>
      </c>
      <c r="P16" s="83">
        <v>43862</v>
      </c>
      <c r="Q16" s="83">
        <v>45261</v>
      </c>
      <c r="R16" s="13" t="s">
        <v>3159</v>
      </c>
      <c r="S16" s="21">
        <v>54</v>
      </c>
      <c r="T16" s="84">
        <v>37</v>
      </c>
      <c r="U16" s="13">
        <f t="shared" si="0"/>
        <v>17</v>
      </c>
      <c r="V16" s="86">
        <f t="shared" si="1"/>
        <v>0.68518518518518523</v>
      </c>
      <c r="W16" s="87">
        <f t="shared" si="2"/>
        <v>8992.0445454545443</v>
      </c>
      <c r="X16" s="88">
        <v>593474.93999999994</v>
      </c>
      <c r="Y16" s="21" t="s">
        <v>55</v>
      </c>
      <c r="Z16" s="89">
        <v>66</v>
      </c>
      <c r="AA16" s="21">
        <v>3</v>
      </c>
      <c r="AB16" s="21" t="s">
        <v>55</v>
      </c>
      <c r="AC16" s="21">
        <v>27</v>
      </c>
      <c r="AD16" s="21">
        <v>2</v>
      </c>
      <c r="AE16" s="21">
        <v>1</v>
      </c>
      <c r="AF16" s="21" t="s">
        <v>3224</v>
      </c>
      <c r="AG16" s="25" t="s">
        <v>2065</v>
      </c>
      <c r="AH16" s="25" t="s">
        <v>2066</v>
      </c>
      <c r="AI16" s="21" t="s">
        <v>55</v>
      </c>
      <c r="AJ16" s="25" t="s">
        <v>3225</v>
      </c>
      <c r="AK16" s="21" t="s">
        <v>612</v>
      </c>
    </row>
    <row r="17" spans="1:37" ht="15.75" customHeight="1">
      <c r="A17" s="30" t="s">
        <v>612</v>
      </c>
      <c r="B17" s="31">
        <v>45664</v>
      </c>
      <c r="C17" s="41" t="s">
        <v>2051</v>
      </c>
      <c r="D17" s="21" t="s">
        <v>2052</v>
      </c>
      <c r="E17" s="8" t="s">
        <v>79</v>
      </c>
      <c r="F17" s="21" t="s">
        <v>1329</v>
      </c>
      <c r="G17" s="21" t="s">
        <v>3226</v>
      </c>
      <c r="H17" s="21" t="s">
        <v>2054</v>
      </c>
      <c r="I17" s="10">
        <v>-8027248743728850</v>
      </c>
      <c r="J17" s="10">
        <v>-3.49158073455871E+16</v>
      </c>
      <c r="K17" s="21">
        <v>3</v>
      </c>
      <c r="L17" s="21">
        <v>1</v>
      </c>
      <c r="M17" s="21">
        <v>1</v>
      </c>
      <c r="N17" s="21">
        <v>1</v>
      </c>
      <c r="O17" s="21">
        <v>40</v>
      </c>
      <c r="P17" s="83">
        <v>40969</v>
      </c>
      <c r="Q17" s="83">
        <v>42248</v>
      </c>
      <c r="R17" s="13" t="s">
        <v>3159</v>
      </c>
      <c r="S17" s="21">
        <v>40</v>
      </c>
      <c r="T17" s="84">
        <v>40</v>
      </c>
      <c r="U17" s="13">
        <f t="shared" si="0"/>
        <v>0</v>
      </c>
      <c r="V17" s="86">
        <f t="shared" si="1"/>
        <v>1</v>
      </c>
      <c r="W17" s="87">
        <f t="shared" si="2"/>
        <v>0</v>
      </c>
      <c r="X17" s="88">
        <v>0</v>
      </c>
      <c r="Y17" s="21" t="s">
        <v>55</v>
      </c>
      <c r="Z17" s="89">
        <v>63.7</v>
      </c>
      <c r="AA17" s="21">
        <v>2</v>
      </c>
      <c r="AB17" s="21" t="s">
        <v>55</v>
      </c>
      <c r="AC17" s="21">
        <v>20</v>
      </c>
      <c r="AD17" s="21">
        <v>1</v>
      </c>
      <c r="AE17" s="21">
        <v>1</v>
      </c>
      <c r="AF17" s="21" t="s">
        <v>3227</v>
      </c>
      <c r="AG17" s="25" t="s">
        <v>2058</v>
      </c>
      <c r="AH17" s="25" t="s">
        <v>2059</v>
      </c>
      <c r="AI17" s="21" t="s">
        <v>55</v>
      </c>
      <c r="AJ17" s="25" t="s">
        <v>3228</v>
      </c>
      <c r="AK17" s="21" t="s">
        <v>612</v>
      </c>
    </row>
    <row r="18" spans="1:37" ht="15.75" customHeight="1">
      <c r="A18" s="7" t="s">
        <v>612</v>
      </c>
      <c r="B18" s="12">
        <v>45671</v>
      </c>
      <c r="C18" s="41" t="s">
        <v>3229</v>
      </c>
      <c r="D18" s="21" t="s">
        <v>3230</v>
      </c>
      <c r="E18" s="8" t="s">
        <v>79</v>
      </c>
      <c r="F18" s="21" t="s">
        <v>1329</v>
      </c>
      <c r="G18" s="21" t="s">
        <v>3231</v>
      </c>
      <c r="H18" s="21" t="s">
        <v>2201</v>
      </c>
      <c r="I18" s="10">
        <v>-8026435814090830</v>
      </c>
      <c r="J18" s="10">
        <v>-3.49098068646744E+16</v>
      </c>
      <c r="K18" s="21">
        <v>3</v>
      </c>
      <c r="L18" s="21">
        <v>1</v>
      </c>
      <c r="M18" s="21">
        <v>1</v>
      </c>
      <c r="N18" s="21">
        <v>1</v>
      </c>
      <c r="O18" s="21">
        <v>48</v>
      </c>
      <c r="P18" s="83">
        <v>42464</v>
      </c>
      <c r="Q18" s="83">
        <v>43617</v>
      </c>
      <c r="R18" s="13" t="s">
        <v>3159</v>
      </c>
      <c r="S18" s="21">
        <v>48</v>
      </c>
      <c r="T18" s="84">
        <v>43</v>
      </c>
      <c r="U18" s="13">
        <f t="shared" si="0"/>
        <v>5</v>
      </c>
      <c r="V18" s="86">
        <f t="shared" si="1"/>
        <v>0.89583333333333337</v>
      </c>
      <c r="W18" s="87">
        <f t="shared" si="2"/>
        <v>6221.842473201802</v>
      </c>
      <c r="X18" s="88">
        <v>400500</v>
      </c>
      <c r="Y18" s="21" t="s">
        <v>55</v>
      </c>
      <c r="Z18" s="89">
        <v>64.37</v>
      </c>
      <c r="AA18" s="21">
        <v>2</v>
      </c>
      <c r="AB18" s="21" t="s">
        <v>55</v>
      </c>
      <c r="AC18" s="21">
        <v>12</v>
      </c>
      <c r="AD18" s="21">
        <v>4</v>
      </c>
      <c r="AE18" s="21">
        <v>1</v>
      </c>
      <c r="AF18" s="21" t="s">
        <v>3232</v>
      </c>
      <c r="AG18" s="25" t="s">
        <v>3233</v>
      </c>
      <c r="AH18" s="25" t="s">
        <v>3234</v>
      </c>
      <c r="AI18" s="21" t="s">
        <v>55</v>
      </c>
      <c r="AJ18" s="25" t="s">
        <v>3235</v>
      </c>
      <c r="AK18" s="21" t="s">
        <v>612</v>
      </c>
    </row>
    <row r="19" spans="1:37" ht="15.75" customHeight="1">
      <c r="A19" s="7" t="s">
        <v>612</v>
      </c>
      <c r="B19" s="12">
        <v>45671</v>
      </c>
      <c r="C19" s="41" t="s">
        <v>3236</v>
      </c>
      <c r="D19" s="21" t="s">
        <v>3230</v>
      </c>
      <c r="E19" s="8" t="s">
        <v>150</v>
      </c>
      <c r="F19" s="21" t="s">
        <v>1211</v>
      </c>
      <c r="G19" s="21" t="s">
        <v>3237</v>
      </c>
      <c r="H19" s="21" t="s">
        <v>3238</v>
      </c>
      <c r="I19" s="10">
        <v>-7987709137009080</v>
      </c>
      <c r="J19" s="10">
        <v>-3.48385470985185E+16</v>
      </c>
      <c r="K19" s="21">
        <v>3</v>
      </c>
      <c r="L19" s="21">
        <v>3</v>
      </c>
      <c r="M19" s="21">
        <v>2</v>
      </c>
      <c r="N19" s="21">
        <v>2</v>
      </c>
      <c r="O19" s="21">
        <v>136</v>
      </c>
      <c r="P19" s="83">
        <v>42461</v>
      </c>
      <c r="Q19" s="83">
        <v>43556</v>
      </c>
      <c r="R19" s="13" t="s">
        <v>3159</v>
      </c>
      <c r="S19" s="21">
        <v>68</v>
      </c>
      <c r="T19" s="84">
        <v>66</v>
      </c>
      <c r="U19" s="13">
        <f t="shared" si="0"/>
        <v>2</v>
      </c>
      <c r="V19" s="86">
        <f t="shared" si="1"/>
        <v>0.97058823529411764</v>
      </c>
      <c r="W19" s="87">
        <f t="shared" si="2"/>
        <v>8699.7291102312975</v>
      </c>
      <c r="X19" s="88">
        <v>835000</v>
      </c>
      <c r="Y19" s="21" t="s">
        <v>55</v>
      </c>
      <c r="Z19" s="89">
        <v>95.98</v>
      </c>
      <c r="AA19" s="21">
        <v>2</v>
      </c>
      <c r="AB19" s="21" t="s">
        <v>55</v>
      </c>
      <c r="AC19" s="21">
        <v>17</v>
      </c>
      <c r="AD19" s="21">
        <v>4</v>
      </c>
      <c r="AE19" s="21">
        <v>1</v>
      </c>
      <c r="AF19" s="21" t="s">
        <v>3239</v>
      </c>
      <c r="AG19" s="25" t="s">
        <v>3240</v>
      </c>
      <c r="AH19" s="25" t="s">
        <v>3241</v>
      </c>
      <c r="AI19" s="21" t="s">
        <v>3242</v>
      </c>
      <c r="AJ19" s="25" t="s">
        <v>3243</v>
      </c>
      <c r="AK19" s="21" t="s">
        <v>612</v>
      </c>
    </row>
    <row r="20" spans="1:37" ht="15.75" customHeight="1">
      <c r="A20" s="7" t="s">
        <v>612</v>
      </c>
      <c r="B20" s="12">
        <v>45664</v>
      </c>
      <c r="C20" s="41" t="s">
        <v>2078</v>
      </c>
      <c r="D20" s="21" t="s">
        <v>3230</v>
      </c>
      <c r="E20" s="8" t="s">
        <v>150</v>
      </c>
      <c r="F20" s="21" t="s">
        <v>2079</v>
      </c>
      <c r="G20" s="21" t="s">
        <v>3244</v>
      </c>
      <c r="H20" s="21" t="s">
        <v>2081</v>
      </c>
      <c r="I20" s="10">
        <v>-7991267174413670</v>
      </c>
      <c r="J20" s="10">
        <v>-3.48407322490677E+16</v>
      </c>
      <c r="K20" s="21">
        <v>3</v>
      </c>
      <c r="L20" s="21">
        <v>2</v>
      </c>
      <c r="M20" s="21">
        <v>1</v>
      </c>
      <c r="N20" s="21">
        <v>2</v>
      </c>
      <c r="O20" s="21">
        <v>72</v>
      </c>
      <c r="P20" s="83">
        <v>44348</v>
      </c>
      <c r="Q20" s="83">
        <v>45627</v>
      </c>
      <c r="R20" s="13" t="s">
        <v>2151</v>
      </c>
      <c r="S20" s="21">
        <v>36</v>
      </c>
      <c r="T20" s="84">
        <v>31</v>
      </c>
      <c r="U20" s="13">
        <f t="shared" si="0"/>
        <v>5</v>
      </c>
      <c r="V20" s="86">
        <f t="shared" si="1"/>
        <v>0.86111111111111116</v>
      </c>
      <c r="W20" s="87">
        <f t="shared" si="2"/>
        <v>8605.072463768116</v>
      </c>
      <c r="X20" s="88">
        <v>665000</v>
      </c>
      <c r="Y20" s="21" t="s">
        <v>55</v>
      </c>
      <c r="Z20" s="89">
        <v>77.28</v>
      </c>
      <c r="AA20" s="21">
        <v>2</v>
      </c>
      <c r="AB20" s="21" t="s">
        <v>55</v>
      </c>
      <c r="AC20" s="21">
        <v>18</v>
      </c>
      <c r="AD20" s="21">
        <v>4</v>
      </c>
      <c r="AE20" s="21">
        <v>1</v>
      </c>
      <c r="AF20" s="21" t="s">
        <v>3245</v>
      </c>
      <c r="AG20" s="25" t="s">
        <v>2083</v>
      </c>
      <c r="AH20" s="25" t="s">
        <v>2084</v>
      </c>
      <c r="AI20" s="21" t="s">
        <v>55</v>
      </c>
      <c r="AJ20" s="25" t="s">
        <v>3246</v>
      </c>
      <c r="AK20" s="21" t="s">
        <v>612</v>
      </c>
    </row>
    <row r="21" spans="1:37" ht="15.75" customHeight="1">
      <c r="A21" s="7" t="s">
        <v>612</v>
      </c>
      <c r="B21" s="12">
        <v>45673</v>
      </c>
      <c r="C21" s="41" t="s">
        <v>2085</v>
      </c>
      <c r="D21" s="21" t="s">
        <v>2086</v>
      </c>
      <c r="E21" s="8" t="s">
        <v>150</v>
      </c>
      <c r="F21" s="21" t="s">
        <v>1304</v>
      </c>
      <c r="G21" s="21" t="s">
        <v>3247</v>
      </c>
      <c r="H21" s="21" t="s">
        <v>2088</v>
      </c>
      <c r="I21" s="10">
        <v>-7996096450083970</v>
      </c>
      <c r="J21" s="10">
        <v>-3.48430334026424E+16</v>
      </c>
      <c r="K21" s="21">
        <v>3</v>
      </c>
      <c r="L21" s="21">
        <v>1</v>
      </c>
      <c r="M21" s="21">
        <v>1</v>
      </c>
      <c r="N21" s="21">
        <v>2</v>
      </c>
      <c r="O21" s="21">
        <v>64</v>
      </c>
      <c r="P21" s="83">
        <v>43525</v>
      </c>
      <c r="Q21" s="83">
        <v>44621</v>
      </c>
      <c r="R21" s="13" t="s">
        <v>3159</v>
      </c>
      <c r="S21" s="21">
        <v>32</v>
      </c>
      <c r="T21" s="84">
        <v>29</v>
      </c>
      <c r="U21" s="13">
        <f t="shared" si="0"/>
        <v>3</v>
      </c>
      <c r="V21" s="86">
        <f t="shared" si="1"/>
        <v>0.90625</v>
      </c>
      <c r="W21" s="87">
        <f t="shared" si="2"/>
        <v>7273</v>
      </c>
      <c r="X21" s="88">
        <v>545475</v>
      </c>
      <c r="Y21" s="21" t="s">
        <v>55</v>
      </c>
      <c r="Z21" s="89">
        <v>75</v>
      </c>
      <c r="AA21" s="21">
        <v>2</v>
      </c>
      <c r="AB21" s="21" t="s">
        <v>55</v>
      </c>
      <c r="AC21" s="21">
        <v>8</v>
      </c>
      <c r="AD21" s="21">
        <v>6</v>
      </c>
      <c r="AE21" s="21">
        <v>1</v>
      </c>
      <c r="AF21" s="21" t="s">
        <v>3248</v>
      </c>
      <c r="AG21" s="25" t="s">
        <v>2090</v>
      </c>
      <c r="AH21" s="25" t="s">
        <v>2091</v>
      </c>
      <c r="AI21" s="21" t="s">
        <v>2092</v>
      </c>
      <c r="AJ21" s="25" t="s">
        <v>3249</v>
      </c>
      <c r="AK21" s="21" t="s">
        <v>612</v>
      </c>
    </row>
    <row r="22" spans="1:37" ht="15.75" customHeight="1">
      <c r="A22" s="7" t="s">
        <v>612</v>
      </c>
      <c r="B22" s="12">
        <v>45680</v>
      </c>
      <c r="C22" s="41" t="s">
        <v>2109</v>
      </c>
      <c r="D22" s="21" t="s">
        <v>130</v>
      </c>
      <c r="E22" s="8" t="s">
        <v>79</v>
      </c>
      <c r="F22" s="21" t="s">
        <v>2110</v>
      </c>
      <c r="G22" s="21" t="s">
        <v>2111</v>
      </c>
      <c r="H22" s="21" t="s">
        <v>2112</v>
      </c>
      <c r="I22" s="10">
        <v>-8093199056871080</v>
      </c>
      <c r="J22" s="10">
        <v>-3.49439491483496E+16</v>
      </c>
      <c r="K22" s="21">
        <v>3</v>
      </c>
      <c r="L22" s="21">
        <v>1</v>
      </c>
      <c r="M22" s="21">
        <v>1</v>
      </c>
      <c r="N22" s="21">
        <v>1</v>
      </c>
      <c r="O22" s="21">
        <v>52</v>
      </c>
      <c r="P22" s="83">
        <v>45113</v>
      </c>
      <c r="Q22" s="83">
        <v>46234</v>
      </c>
      <c r="R22" s="13" t="s">
        <v>353</v>
      </c>
      <c r="S22" s="21">
        <v>52</v>
      </c>
      <c r="T22" s="84">
        <v>46</v>
      </c>
      <c r="U22" s="13">
        <f t="shared" si="0"/>
        <v>6</v>
      </c>
      <c r="V22" s="86">
        <f t="shared" si="1"/>
        <v>0.88461538461538458</v>
      </c>
      <c r="W22" s="87">
        <f t="shared" si="2"/>
        <v>7377.0491803278692</v>
      </c>
      <c r="X22" s="88">
        <v>450000</v>
      </c>
      <c r="Y22" s="89">
        <v>415000</v>
      </c>
      <c r="Z22" s="89">
        <v>61</v>
      </c>
      <c r="AA22" s="21">
        <v>2</v>
      </c>
      <c r="AB22" s="21" t="s">
        <v>55</v>
      </c>
      <c r="AC22" s="21">
        <v>13</v>
      </c>
      <c r="AD22" s="21">
        <v>4</v>
      </c>
      <c r="AE22" s="21">
        <v>1</v>
      </c>
      <c r="AF22" s="21" t="s">
        <v>3250</v>
      </c>
      <c r="AG22" s="25" t="s">
        <v>2114</v>
      </c>
      <c r="AH22" s="25" t="s">
        <v>2115</v>
      </c>
      <c r="AI22" s="21" t="s">
        <v>55</v>
      </c>
      <c r="AJ22" s="25" t="s">
        <v>3251</v>
      </c>
      <c r="AK22" s="21" t="s">
        <v>612</v>
      </c>
    </row>
    <row r="23" spans="1:37" ht="15.75" customHeight="1">
      <c r="A23" s="30" t="s">
        <v>612</v>
      </c>
      <c r="B23" s="31">
        <v>45684</v>
      </c>
      <c r="C23" s="41" t="s">
        <v>3252</v>
      </c>
      <c r="D23" s="21" t="s">
        <v>130</v>
      </c>
      <c r="E23" s="8" t="s">
        <v>79</v>
      </c>
      <c r="F23" s="21" t="s">
        <v>887</v>
      </c>
      <c r="G23" s="21" t="s">
        <v>3253</v>
      </c>
      <c r="H23" s="21" t="s">
        <v>3254</v>
      </c>
      <c r="I23" s="10">
        <v>-8036618017204530</v>
      </c>
      <c r="J23" s="10">
        <v>-3.48986831250445E+16</v>
      </c>
      <c r="K23" s="21">
        <v>3</v>
      </c>
      <c r="L23" s="21">
        <v>1</v>
      </c>
      <c r="M23" s="21">
        <v>1</v>
      </c>
      <c r="N23" s="21">
        <v>2</v>
      </c>
      <c r="O23" s="21">
        <v>96</v>
      </c>
      <c r="P23" s="83">
        <v>44044</v>
      </c>
      <c r="Q23" s="83">
        <v>45139</v>
      </c>
      <c r="R23" s="13" t="s">
        <v>3159</v>
      </c>
      <c r="S23" s="21">
        <v>48</v>
      </c>
      <c r="T23" s="84">
        <v>48</v>
      </c>
      <c r="U23" s="13">
        <f t="shared" si="0"/>
        <v>0</v>
      </c>
      <c r="V23" s="86">
        <f t="shared" si="1"/>
        <v>1</v>
      </c>
      <c r="W23" s="87">
        <f t="shared" si="2"/>
        <v>0</v>
      </c>
      <c r="X23" s="88">
        <v>0</v>
      </c>
      <c r="Y23" s="21" t="s">
        <v>55</v>
      </c>
      <c r="Z23" s="89">
        <v>84.79</v>
      </c>
      <c r="AA23" s="21">
        <v>2</v>
      </c>
      <c r="AB23" s="21" t="s">
        <v>55</v>
      </c>
      <c r="AC23" s="21">
        <v>16</v>
      </c>
      <c r="AD23" s="21">
        <v>3</v>
      </c>
      <c r="AE23" s="21">
        <v>1</v>
      </c>
      <c r="AF23" s="21" t="s">
        <v>2024</v>
      </c>
      <c r="AG23" s="25" t="s">
        <v>3255</v>
      </c>
      <c r="AH23" s="25" t="s">
        <v>3256</v>
      </c>
      <c r="AI23" s="21" t="s">
        <v>508</v>
      </c>
      <c r="AJ23" s="25" t="s">
        <v>3257</v>
      </c>
      <c r="AK23" s="21"/>
    </row>
    <row r="24" spans="1:37" ht="15.75" customHeight="1">
      <c r="A24" s="7" t="s">
        <v>612</v>
      </c>
      <c r="B24" s="12">
        <v>45665</v>
      </c>
      <c r="C24" s="41" t="s">
        <v>3258</v>
      </c>
      <c r="D24" s="21" t="s">
        <v>3259</v>
      </c>
      <c r="E24" s="8" t="s">
        <v>92</v>
      </c>
      <c r="F24" s="21" t="s">
        <v>784</v>
      </c>
      <c r="G24" s="21" t="s">
        <v>3260</v>
      </c>
      <c r="H24" s="21" t="s">
        <v>3261</v>
      </c>
      <c r="I24" s="10">
        <v>-8192388024403500</v>
      </c>
      <c r="J24" s="10">
        <v>-3.49220045630444E+16</v>
      </c>
      <c r="K24" s="21">
        <v>3</v>
      </c>
      <c r="L24" s="21">
        <v>1</v>
      </c>
      <c r="M24" s="21">
        <v>1</v>
      </c>
      <c r="N24" s="21">
        <v>2</v>
      </c>
      <c r="O24" s="21">
        <v>152</v>
      </c>
      <c r="P24" s="83">
        <v>41820</v>
      </c>
      <c r="Q24" s="83">
        <v>42916</v>
      </c>
      <c r="R24" s="13" t="s">
        <v>3159</v>
      </c>
      <c r="S24" s="21">
        <v>76</v>
      </c>
      <c r="T24" s="84">
        <v>69</v>
      </c>
      <c r="U24" s="13">
        <f t="shared" si="0"/>
        <v>7</v>
      </c>
      <c r="V24" s="86">
        <f t="shared" si="1"/>
        <v>0.90789473684210531</v>
      </c>
      <c r="W24" s="87">
        <f t="shared" si="2"/>
        <v>8275.44548474781</v>
      </c>
      <c r="X24" s="88">
        <v>548000</v>
      </c>
      <c r="Y24" s="21" t="s">
        <v>55</v>
      </c>
      <c r="Z24" s="89">
        <v>66.22</v>
      </c>
      <c r="AA24" s="21">
        <v>3</v>
      </c>
      <c r="AB24" s="21" t="s">
        <v>55</v>
      </c>
      <c r="AC24" s="21">
        <v>20</v>
      </c>
      <c r="AD24" s="21">
        <v>4</v>
      </c>
      <c r="AE24" s="21">
        <v>1</v>
      </c>
      <c r="AF24" s="21" t="s">
        <v>3262</v>
      </c>
      <c r="AG24" s="25" t="s">
        <v>3263</v>
      </c>
      <c r="AH24" s="25" t="s">
        <v>3264</v>
      </c>
      <c r="AI24" s="21" t="s">
        <v>55</v>
      </c>
      <c r="AJ24" s="25" t="s">
        <v>3265</v>
      </c>
      <c r="AK24" s="21" t="s">
        <v>612</v>
      </c>
    </row>
    <row r="25" spans="1:37" ht="15.75" customHeight="1">
      <c r="A25" s="30" t="s">
        <v>612</v>
      </c>
      <c r="B25" s="31">
        <v>45673</v>
      </c>
      <c r="C25" s="41" t="s">
        <v>3266</v>
      </c>
      <c r="D25" s="21" t="s">
        <v>3259</v>
      </c>
      <c r="E25" s="8" t="s">
        <v>79</v>
      </c>
      <c r="F25" s="21" t="s">
        <v>802</v>
      </c>
      <c r="G25" s="21" t="s">
        <v>3267</v>
      </c>
      <c r="H25" s="21" t="s">
        <v>3268</v>
      </c>
      <c r="I25" s="10">
        <v>-8045884896824430</v>
      </c>
      <c r="J25" s="10">
        <v>-3.49099234539639E+16</v>
      </c>
      <c r="K25" s="21">
        <v>3</v>
      </c>
      <c r="L25" s="21">
        <v>1</v>
      </c>
      <c r="M25" s="21">
        <v>2</v>
      </c>
      <c r="N25" s="21">
        <v>2</v>
      </c>
      <c r="O25" s="21">
        <v>108</v>
      </c>
      <c r="P25" s="83">
        <v>41066</v>
      </c>
      <c r="Q25" s="83">
        <v>42162</v>
      </c>
      <c r="R25" s="13" t="s">
        <v>3159</v>
      </c>
      <c r="S25" s="21">
        <v>54</v>
      </c>
      <c r="T25" s="84">
        <v>54</v>
      </c>
      <c r="U25" s="13">
        <f t="shared" si="0"/>
        <v>0</v>
      </c>
      <c r="V25" s="86">
        <f t="shared" si="1"/>
        <v>1</v>
      </c>
      <c r="W25" s="87">
        <f t="shared" si="2"/>
        <v>0</v>
      </c>
      <c r="X25" s="88">
        <v>0</v>
      </c>
      <c r="Y25" s="21" t="s">
        <v>55</v>
      </c>
      <c r="Z25" s="89">
        <v>96.9</v>
      </c>
      <c r="AA25" s="21">
        <v>2</v>
      </c>
      <c r="AB25" s="21" t="s">
        <v>55</v>
      </c>
      <c r="AC25" s="21">
        <v>27</v>
      </c>
      <c r="AD25" s="21">
        <v>2</v>
      </c>
      <c r="AE25" s="21">
        <v>1</v>
      </c>
      <c r="AF25" s="21" t="s">
        <v>3269</v>
      </c>
      <c r="AG25" s="25" t="s">
        <v>3270</v>
      </c>
      <c r="AH25" s="25" t="s">
        <v>3271</v>
      </c>
      <c r="AI25" s="21" t="s">
        <v>3272</v>
      </c>
      <c r="AJ25" s="25" t="s">
        <v>3273</v>
      </c>
      <c r="AK25" s="21" t="s">
        <v>612</v>
      </c>
    </row>
    <row r="26" spans="1:37" ht="15.75" customHeight="1">
      <c r="A26" s="57" t="s">
        <v>76</v>
      </c>
      <c r="B26" s="83">
        <v>45667</v>
      </c>
      <c r="C26" s="41" t="s">
        <v>1501</v>
      </c>
      <c r="D26" s="21" t="s">
        <v>1502</v>
      </c>
      <c r="E26" s="21" t="s">
        <v>497</v>
      </c>
      <c r="F26" s="21" t="s">
        <v>698</v>
      </c>
      <c r="G26" s="21" t="s">
        <v>1503</v>
      </c>
      <c r="H26" s="118" t="s">
        <v>499</v>
      </c>
      <c r="I26" s="10">
        <v>-8502279451243800</v>
      </c>
      <c r="J26" s="10">
        <v>-3.50023567332792E+16</v>
      </c>
      <c r="K26" s="21">
        <v>3</v>
      </c>
      <c r="L26" s="21">
        <v>1</v>
      </c>
      <c r="M26" s="21">
        <v>1</v>
      </c>
      <c r="N26" s="21" t="s">
        <v>134</v>
      </c>
      <c r="O26" s="21">
        <v>36</v>
      </c>
      <c r="P26" s="83">
        <v>45442</v>
      </c>
      <c r="Q26" s="83">
        <v>46266</v>
      </c>
      <c r="R26" s="13" t="s">
        <v>342</v>
      </c>
      <c r="S26" s="21">
        <v>5</v>
      </c>
      <c r="T26" s="84">
        <v>3</v>
      </c>
      <c r="U26" s="13">
        <f t="shared" si="0"/>
        <v>2</v>
      </c>
      <c r="V26" s="86">
        <f t="shared" si="1"/>
        <v>0.6</v>
      </c>
      <c r="W26" s="87">
        <f t="shared" si="2"/>
        <v>24660.633484162896</v>
      </c>
      <c r="X26" s="88">
        <v>1090000</v>
      </c>
      <c r="Y26" s="21" t="s">
        <v>55</v>
      </c>
      <c r="Z26" s="89">
        <v>44.2</v>
      </c>
      <c r="AA26" s="21">
        <v>1</v>
      </c>
      <c r="AB26" s="21" t="s">
        <v>55</v>
      </c>
      <c r="AC26" s="21">
        <v>4</v>
      </c>
      <c r="AD26" s="21" t="s">
        <v>104</v>
      </c>
      <c r="AE26" s="21">
        <v>1</v>
      </c>
      <c r="AF26" s="118" t="s">
        <v>3274</v>
      </c>
      <c r="AG26" s="25" t="s">
        <v>1505</v>
      </c>
      <c r="AH26" s="119" t="s">
        <v>701</v>
      </c>
      <c r="AI26" s="21" t="s">
        <v>55</v>
      </c>
      <c r="AJ26" s="119" t="s">
        <v>3275</v>
      </c>
      <c r="AK26" s="8" t="s">
        <v>76</v>
      </c>
    </row>
    <row r="27" spans="1:37" ht="15.75" customHeight="1">
      <c r="A27" s="7" t="s">
        <v>3063</v>
      </c>
      <c r="B27" s="12">
        <v>45670</v>
      </c>
      <c r="C27" s="41" t="s">
        <v>1466</v>
      </c>
      <c r="D27" s="21" t="s">
        <v>1467</v>
      </c>
      <c r="E27" s="8" t="s">
        <v>653</v>
      </c>
      <c r="F27" s="21" t="s">
        <v>654</v>
      </c>
      <c r="G27" s="21" t="s">
        <v>1468</v>
      </c>
      <c r="H27" s="21" t="s">
        <v>656</v>
      </c>
      <c r="I27" s="10">
        <v>-8745636183645030</v>
      </c>
      <c r="J27" s="10">
        <v>-3.50875097869742E+16</v>
      </c>
      <c r="K27" s="21">
        <v>3</v>
      </c>
      <c r="L27" s="21">
        <v>1</v>
      </c>
      <c r="M27" s="21">
        <v>2</v>
      </c>
      <c r="N27" s="21">
        <v>1</v>
      </c>
      <c r="O27" s="21">
        <v>3</v>
      </c>
      <c r="P27" s="83">
        <v>44866</v>
      </c>
      <c r="Q27" s="83">
        <v>46112</v>
      </c>
      <c r="R27" s="13" t="s">
        <v>54</v>
      </c>
      <c r="S27" s="21">
        <v>3</v>
      </c>
      <c r="T27" s="84">
        <v>2</v>
      </c>
      <c r="U27" s="13">
        <f>SUM(S27-T27)</f>
        <v>1</v>
      </c>
      <c r="V27" s="86">
        <f t="shared" si="1"/>
        <v>0.66666666666666663</v>
      </c>
      <c r="W27" s="87">
        <f t="shared" si="2"/>
        <v>10989.999999999998</v>
      </c>
      <c r="X27" s="88">
        <v>591042.19999999995</v>
      </c>
      <c r="Y27" s="21" t="s">
        <v>55</v>
      </c>
      <c r="Z27" s="89">
        <v>53.78</v>
      </c>
      <c r="AA27" s="21">
        <v>1</v>
      </c>
      <c r="AB27" s="21" t="s">
        <v>55</v>
      </c>
      <c r="AC27" s="21">
        <v>3</v>
      </c>
      <c r="AD27" s="21">
        <v>1</v>
      </c>
      <c r="AE27" s="21">
        <v>1</v>
      </c>
      <c r="AF27" s="21" t="s">
        <v>3276</v>
      </c>
      <c r="AG27" s="25" t="s">
        <v>1470</v>
      </c>
      <c r="AH27" s="25" t="s">
        <v>1401</v>
      </c>
      <c r="AI27" s="21" t="s">
        <v>55</v>
      </c>
      <c r="AJ27" s="25" t="s">
        <v>3277</v>
      </c>
      <c r="AK27" s="8" t="s">
        <v>612</v>
      </c>
    </row>
    <row r="28" spans="1:37" ht="15.75" customHeight="1">
      <c r="A28" s="57" t="s">
        <v>612</v>
      </c>
      <c r="B28" s="83">
        <v>45673</v>
      </c>
      <c r="C28" s="41" t="s">
        <v>3278</v>
      </c>
      <c r="D28" s="21" t="s">
        <v>2193</v>
      </c>
      <c r="E28" s="8" t="s">
        <v>150</v>
      </c>
      <c r="F28" s="21" t="s">
        <v>439</v>
      </c>
      <c r="G28" s="21" t="s">
        <v>3279</v>
      </c>
      <c r="H28" s="21" t="s">
        <v>3280</v>
      </c>
      <c r="I28" s="10">
        <v>-7982653267576770</v>
      </c>
      <c r="J28" s="10">
        <v>-3.48386207037335E+16</v>
      </c>
      <c r="K28" s="21">
        <v>3</v>
      </c>
      <c r="L28" s="21">
        <v>1</v>
      </c>
      <c r="M28" s="21">
        <v>1</v>
      </c>
      <c r="N28" s="21">
        <v>1</v>
      </c>
      <c r="O28" s="21">
        <v>78</v>
      </c>
      <c r="P28" s="83">
        <v>41426</v>
      </c>
      <c r="Q28" s="83">
        <v>42552</v>
      </c>
      <c r="R28" s="13" t="s">
        <v>3159</v>
      </c>
      <c r="S28" s="21">
        <v>78</v>
      </c>
      <c r="T28" s="84">
        <v>74</v>
      </c>
      <c r="U28" s="13">
        <f t="shared" ref="U28:U38" si="3">S28-T28</f>
        <v>4</v>
      </c>
      <c r="V28" s="86">
        <f t="shared" si="1"/>
        <v>0.94871794871794868</v>
      </c>
      <c r="W28" s="87">
        <f t="shared" si="2"/>
        <v>6887.460866699621</v>
      </c>
      <c r="X28" s="88">
        <v>418000</v>
      </c>
      <c r="Y28" s="21" t="s">
        <v>55</v>
      </c>
      <c r="Z28" s="89">
        <v>60.69</v>
      </c>
      <c r="AA28" s="21">
        <v>2</v>
      </c>
      <c r="AB28" s="21" t="s">
        <v>55</v>
      </c>
      <c r="AC28" s="21">
        <v>13</v>
      </c>
      <c r="AD28" s="21">
        <v>6</v>
      </c>
      <c r="AE28" s="21">
        <v>1</v>
      </c>
      <c r="AF28" s="21" t="s">
        <v>3281</v>
      </c>
      <c r="AG28" s="25" t="s">
        <v>3282</v>
      </c>
      <c r="AH28" s="25" t="s">
        <v>3283</v>
      </c>
      <c r="AI28" s="21" t="s">
        <v>55</v>
      </c>
      <c r="AJ28" s="25" t="s">
        <v>3284</v>
      </c>
      <c r="AK28" s="21" t="s">
        <v>612</v>
      </c>
    </row>
    <row r="29" spans="1:37" ht="15.75" customHeight="1">
      <c r="A29" s="7" t="s">
        <v>37</v>
      </c>
      <c r="B29" s="12">
        <v>45665</v>
      </c>
      <c r="C29" s="41" t="s">
        <v>2199</v>
      </c>
      <c r="D29" s="21" t="s">
        <v>2193</v>
      </c>
      <c r="E29" s="8" t="s">
        <v>79</v>
      </c>
      <c r="F29" s="21" t="s">
        <v>1329</v>
      </c>
      <c r="G29" s="21" t="s">
        <v>2200</v>
      </c>
      <c r="H29" s="21" t="s">
        <v>2201</v>
      </c>
      <c r="I29" s="10">
        <v>-8026462405855420</v>
      </c>
      <c r="J29" s="10">
        <v>-3.49093854167613E+16</v>
      </c>
      <c r="K29" s="21">
        <v>3</v>
      </c>
      <c r="L29" s="21">
        <v>1</v>
      </c>
      <c r="M29" s="21">
        <v>1</v>
      </c>
      <c r="N29" s="21">
        <v>1</v>
      </c>
      <c r="O29" s="21">
        <v>9</v>
      </c>
      <c r="P29" s="83">
        <v>45323</v>
      </c>
      <c r="Q29" s="83">
        <v>46569</v>
      </c>
      <c r="R29" s="13" t="s">
        <v>342</v>
      </c>
      <c r="S29" s="21">
        <v>9</v>
      </c>
      <c r="T29" s="84">
        <v>7</v>
      </c>
      <c r="U29" s="13">
        <f t="shared" si="3"/>
        <v>2</v>
      </c>
      <c r="V29" s="86">
        <f t="shared" si="1"/>
        <v>0.77777777777777779</v>
      </c>
      <c r="W29" s="87">
        <f t="shared" si="2"/>
        <v>7596.4597093791281</v>
      </c>
      <c r="X29" s="88">
        <v>575052</v>
      </c>
      <c r="Y29" s="21" t="s">
        <v>55</v>
      </c>
      <c r="Z29" s="89">
        <v>75.7</v>
      </c>
      <c r="AA29" s="21">
        <v>2</v>
      </c>
      <c r="AB29" s="21" t="s">
        <v>55</v>
      </c>
      <c r="AC29" s="21">
        <v>9</v>
      </c>
      <c r="AD29" s="21">
        <v>1</v>
      </c>
      <c r="AE29" s="21">
        <v>1</v>
      </c>
      <c r="AF29" s="21" t="s">
        <v>3285</v>
      </c>
      <c r="AG29" s="25" t="s">
        <v>3286</v>
      </c>
      <c r="AH29" s="208" t="s">
        <v>2204</v>
      </c>
      <c r="AI29" s="21" t="s">
        <v>55</v>
      </c>
      <c r="AJ29" s="25" t="s">
        <v>3287</v>
      </c>
      <c r="AK29" s="21" t="s">
        <v>37</v>
      </c>
    </row>
    <row r="30" spans="1:37" ht="15.75" customHeight="1">
      <c r="A30" s="30" t="s">
        <v>612</v>
      </c>
      <c r="B30" s="31">
        <v>45673</v>
      </c>
      <c r="C30" s="41" t="s">
        <v>3288</v>
      </c>
      <c r="D30" s="21" t="s">
        <v>3289</v>
      </c>
      <c r="E30" s="8" t="s">
        <v>79</v>
      </c>
      <c r="F30" s="21" t="s">
        <v>1104</v>
      </c>
      <c r="G30" s="21" t="s">
        <v>3290</v>
      </c>
      <c r="H30" s="21" t="s">
        <v>3291</v>
      </c>
      <c r="I30" s="10">
        <v>-8060447412560070</v>
      </c>
      <c r="J30" s="10">
        <v>-3.49056652752179E+16</v>
      </c>
      <c r="K30" s="21">
        <v>3</v>
      </c>
      <c r="L30" s="21">
        <v>1</v>
      </c>
      <c r="M30" s="21">
        <v>2</v>
      </c>
      <c r="N30" s="21">
        <v>1</v>
      </c>
      <c r="O30" s="21">
        <v>60</v>
      </c>
      <c r="P30" s="83">
        <v>41456</v>
      </c>
      <c r="Q30" s="83">
        <v>42583</v>
      </c>
      <c r="R30" s="13" t="s">
        <v>3159</v>
      </c>
      <c r="S30" s="21">
        <v>60</v>
      </c>
      <c r="T30" s="84">
        <v>60</v>
      </c>
      <c r="U30" s="13">
        <f t="shared" si="3"/>
        <v>0</v>
      </c>
      <c r="V30" s="86">
        <f t="shared" si="1"/>
        <v>1</v>
      </c>
      <c r="W30" s="87">
        <f t="shared" si="2"/>
        <v>0</v>
      </c>
      <c r="X30" s="88">
        <v>0</v>
      </c>
      <c r="Y30" s="21" t="s">
        <v>55</v>
      </c>
      <c r="Z30" s="89">
        <v>60</v>
      </c>
      <c r="AA30" s="21">
        <v>2</v>
      </c>
      <c r="AB30" s="21" t="s">
        <v>55</v>
      </c>
      <c r="AC30" s="21">
        <v>15</v>
      </c>
      <c r="AD30" s="21">
        <v>4</v>
      </c>
      <c r="AE30" s="21">
        <v>1</v>
      </c>
      <c r="AF30" s="21" t="s">
        <v>3292</v>
      </c>
      <c r="AG30" s="25" t="s">
        <v>3293</v>
      </c>
      <c r="AH30" s="25" t="s">
        <v>3294</v>
      </c>
      <c r="AI30" s="21" t="s">
        <v>3295</v>
      </c>
      <c r="AJ30" s="25" t="s">
        <v>2372</v>
      </c>
      <c r="AK30" s="21"/>
    </row>
    <row r="31" spans="1:37" ht="15.75" customHeight="1">
      <c r="A31" s="5" t="s">
        <v>37</v>
      </c>
      <c r="B31" s="6">
        <v>45664</v>
      </c>
      <c r="C31" s="107" t="s">
        <v>2213</v>
      </c>
      <c r="D31" s="21" t="s">
        <v>652</v>
      </c>
      <c r="E31" s="8" t="s">
        <v>79</v>
      </c>
      <c r="F31" s="21" t="s">
        <v>2214</v>
      </c>
      <c r="G31" s="21" t="s">
        <v>3296</v>
      </c>
      <c r="H31" s="21" t="s">
        <v>2216</v>
      </c>
      <c r="I31" s="10">
        <v>-8041281187698410</v>
      </c>
      <c r="J31" s="10">
        <v>-3.49407412092524E+16</v>
      </c>
      <c r="K31" s="21">
        <v>3</v>
      </c>
      <c r="L31" s="21">
        <v>1</v>
      </c>
      <c r="M31" s="21">
        <v>1</v>
      </c>
      <c r="N31" s="21">
        <v>1</v>
      </c>
      <c r="O31" s="21">
        <v>23</v>
      </c>
      <c r="P31" s="83">
        <v>45047</v>
      </c>
      <c r="Q31" s="83">
        <v>46143</v>
      </c>
      <c r="R31" s="13" t="s">
        <v>353</v>
      </c>
      <c r="S31" s="21">
        <v>23</v>
      </c>
      <c r="T31" s="84">
        <v>23</v>
      </c>
      <c r="U31" s="13">
        <f t="shared" si="3"/>
        <v>0</v>
      </c>
      <c r="V31" s="86">
        <f t="shared" si="1"/>
        <v>1</v>
      </c>
      <c r="W31" s="87">
        <f t="shared" si="2"/>
        <v>0</v>
      </c>
      <c r="X31" s="88">
        <v>0</v>
      </c>
      <c r="Y31" s="21" t="s">
        <v>55</v>
      </c>
      <c r="Z31" s="89">
        <v>65.03</v>
      </c>
      <c r="AA31" s="21">
        <v>3</v>
      </c>
      <c r="AB31" s="21" t="s">
        <v>55</v>
      </c>
      <c r="AC31" s="21">
        <v>23</v>
      </c>
      <c r="AD31" s="21">
        <v>1</v>
      </c>
      <c r="AE31" s="21">
        <v>1</v>
      </c>
      <c r="AF31" s="21" t="s">
        <v>2217</v>
      </c>
      <c r="AG31" s="25" t="s">
        <v>2218</v>
      </c>
      <c r="AH31" s="25" t="s">
        <v>2219</v>
      </c>
      <c r="AI31" s="21" t="s">
        <v>55</v>
      </c>
      <c r="AJ31" s="25" t="s">
        <v>3297</v>
      </c>
      <c r="AK31" s="21" t="s">
        <v>37</v>
      </c>
    </row>
    <row r="32" spans="1:37" ht="15.75" customHeight="1">
      <c r="A32" s="7" t="s">
        <v>37</v>
      </c>
      <c r="B32" s="12">
        <v>45664</v>
      </c>
      <c r="C32" s="41" t="s">
        <v>2221</v>
      </c>
      <c r="D32" s="21" t="s">
        <v>652</v>
      </c>
      <c r="E32" s="8" t="s">
        <v>79</v>
      </c>
      <c r="F32" s="21" t="s">
        <v>1198</v>
      </c>
      <c r="G32" s="21" t="s">
        <v>3298</v>
      </c>
      <c r="H32" s="21" t="s">
        <v>3299</v>
      </c>
      <c r="I32" s="10">
        <v>-8054460364211290</v>
      </c>
      <c r="J32" s="10">
        <v>-3.48961782744232E+16</v>
      </c>
      <c r="K32" s="21">
        <v>3</v>
      </c>
      <c r="L32" s="21">
        <v>1</v>
      </c>
      <c r="M32" s="21">
        <v>1</v>
      </c>
      <c r="N32" s="21">
        <v>2</v>
      </c>
      <c r="O32" s="21">
        <v>52</v>
      </c>
      <c r="P32" s="83">
        <v>44531</v>
      </c>
      <c r="Q32" s="83">
        <v>45627</v>
      </c>
      <c r="R32" s="13" t="s">
        <v>44</v>
      </c>
      <c r="S32" s="21">
        <v>26</v>
      </c>
      <c r="T32" s="84">
        <v>19</v>
      </c>
      <c r="U32" s="13">
        <f t="shared" si="3"/>
        <v>7</v>
      </c>
      <c r="V32" s="86">
        <f t="shared" si="1"/>
        <v>0.73076923076923073</v>
      </c>
      <c r="W32" s="87">
        <f t="shared" si="2"/>
        <v>8750</v>
      </c>
      <c r="X32" s="88">
        <v>595000</v>
      </c>
      <c r="Y32" s="21" t="s">
        <v>55</v>
      </c>
      <c r="Z32" s="89">
        <v>68</v>
      </c>
      <c r="AA32" s="21">
        <v>3</v>
      </c>
      <c r="AB32" s="89">
        <v>5000</v>
      </c>
      <c r="AC32" s="21">
        <v>28</v>
      </c>
      <c r="AD32" s="21">
        <v>1</v>
      </c>
      <c r="AE32" s="21">
        <v>1</v>
      </c>
      <c r="AF32" s="21" t="s">
        <v>3300</v>
      </c>
      <c r="AG32" s="25" t="s">
        <v>2224</v>
      </c>
      <c r="AH32" s="25" t="s">
        <v>2225</v>
      </c>
      <c r="AI32" s="21" t="s">
        <v>55</v>
      </c>
      <c r="AJ32" s="25" t="s">
        <v>3301</v>
      </c>
      <c r="AK32" s="21" t="s">
        <v>37</v>
      </c>
    </row>
    <row r="33" spans="1:37" ht="15.75" customHeight="1">
      <c r="A33" s="5" t="s">
        <v>37</v>
      </c>
      <c r="B33" s="6">
        <v>45664</v>
      </c>
      <c r="C33" s="41" t="s">
        <v>3302</v>
      </c>
      <c r="D33" s="21" t="s">
        <v>652</v>
      </c>
      <c r="E33" s="8" t="s">
        <v>79</v>
      </c>
      <c r="F33" s="21" t="s">
        <v>1262</v>
      </c>
      <c r="G33" s="21" t="s">
        <v>3303</v>
      </c>
      <c r="H33" s="21" t="s">
        <v>3304</v>
      </c>
      <c r="I33" s="10">
        <v>-8034689646312740</v>
      </c>
      <c r="J33" s="10">
        <v>-3.48938411810142E+16</v>
      </c>
      <c r="K33" s="21">
        <v>3</v>
      </c>
      <c r="L33" s="21">
        <v>1</v>
      </c>
      <c r="M33" s="21">
        <v>1</v>
      </c>
      <c r="N33" s="21">
        <v>2</v>
      </c>
      <c r="O33" s="21">
        <v>60</v>
      </c>
      <c r="P33" s="83">
        <v>44713</v>
      </c>
      <c r="Q33" s="83">
        <v>45777</v>
      </c>
      <c r="R33" s="13" t="s">
        <v>353</v>
      </c>
      <c r="S33" s="21">
        <v>40</v>
      </c>
      <c r="T33" s="84">
        <v>40</v>
      </c>
      <c r="U33" s="13">
        <f t="shared" si="3"/>
        <v>0</v>
      </c>
      <c r="V33" s="86">
        <f t="shared" si="1"/>
        <v>1</v>
      </c>
      <c r="W33" s="87">
        <f t="shared" si="2"/>
        <v>8116.2790697674418</v>
      </c>
      <c r="X33" s="88">
        <v>698000</v>
      </c>
      <c r="Y33" s="21" t="s">
        <v>55</v>
      </c>
      <c r="Z33" s="89">
        <v>86</v>
      </c>
      <c r="AA33" s="21">
        <v>2</v>
      </c>
      <c r="AB33" s="89">
        <v>2500</v>
      </c>
      <c r="AC33" s="21">
        <v>20</v>
      </c>
      <c r="AD33" s="21">
        <v>2</v>
      </c>
      <c r="AE33" s="21">
        <v>1</v>
      </c>
      <c r="AF33" s="21" t="s">
        <v>3305</v>
      </c>
      <c r="AG33" s="25" t="s">
        <v>3306</v>
      </c>
      <c r="AH33" s="25" t="s">
        <v>3307</v>
      </c>
      <c r="AI33" s="21" t="s">
        <v>55</v>
      </c>
      <c r="AJ33" s="25" t="s">
        <v>3308</v>
      </c>
      <c r="AK33" s="21" t="s">
        <v>37</v>
      </c>
    </row>
    <row r="34" spans="1:37" ht="15.75" customHeight="1">
      <c r="A34" s="7" t="s">
        <v>37</v>
      </c>
      <c r="B34" s="12">
        <v>45664</v>
      </c>
      <c r="C34" s="41" t="s">
        <v>2234</v>
      </c>
      <c r="D34" s="21" t="s">
        <v>652</v>
      </c>
      <c r="E34" s="8" t="s">
        <v>79</v>
      </c>
      <c r="F34" s="21" t="s">
        <v>2214</v>
      </c>
      <c r="G34" s="21" t="s">
        <v>3309</v>
      </c>
      <c r="H34" s="21" t="s">
        <v>2237</v>
      </c>
      <c r="I34" s="10">
        <v>-8046604595505080</v>
      </c>
      <c r="J34" s="10">
        <v>-3.49335698879169E+16</v>
      </c>
      <c r="K34" s="21">
        <v>3</v>
      </c>
      <c r="L34" s="21">
        <v>1</v>
      </c>
      <c r="M34" s="21">
        <v>1</v>
      </c>
      <c r="N34" s="21">
        <v>2</v>
      </c>
      <c r="O34" s="21">
        <v>208</v>
      </c>
      <c r="P34" s="83">
        <v>45323</v>
      </c>
      <c r="Q34" s="83">
        <v>46538</v>
      </c>
      <c r="R34" s="13" t="s">
        <v>342</v>
      </c>
      <c r="S34" s="21">
        <v>124</v>
      </c>
      <c r="T34" s="84">
        <v>117</v>
      </c>
      <c r="U34" s="13">
        <f t="shared" si="3"/>
        <v>7</v>
      </c>
      <c r="V34" s="86">
        <f t="shared" si="1"/>
        <v>0.94354838709677424</v>
      </c>
      <c r="W34" s="87">
        <f t="shared" si="2"/>
        <v>9210.9303039607003</v>
      </c>
      <c r="X34" s="88">
        <v>600000</v>
      </c>
      <c r="Y34" s="21" t="s">
        <v>55</v>
      </c>
      <c r="Z34" s="89">
        <v>65.14</v>
      </c>
      <c r="AA34" s="21">
        <v>3</v>
      </c>
      <c r="AB34" s="21" t="s">
        <v>55</v>
      </c>
      <c r="AC34" s="21">
        <v>31</v>
      </c>
      <c r="AD34" s="21">
        <v>4</v>
      </c>
      <c r="AE34" s="21">
        <v>2</v>
      </c>
      <c r="AF34" s="21" t="s">
        <v>3310</v>
      </c>
      <c r="AG34" s="25" t="s">
        <v>2239</v>
      </c>
      <c r="AH34" s="25" t="s">
        <v>2240</v>
      </c>
      <c r="AI34" s="21" t="s">
        <v>55</v>
      </c>
      <c r="AJ34" s="25" t="s">
        <v>3311</v>
      </c>
      <c r="AK34" s="21" t="s">
        <v>37</v>
      </c>
    </row>
    <row r="35" spans="1:37" ht="15.75" customHeight="1">
      <c r="A35" s="5" t="s">
        <v>37</v>
      </c>
      <c r="B35" s="6">
        <v>45664</v>
      </c>
      <c r="C35" s="41" t="s">
        <v>3312</v>
      </c>
      <c r="D35" s="21" t="s">
        <v>652</v>
      </c>
      <c r="E35" s="8" t="s">
        <v>79</v>
      </c>
      <c r="F35" s="21" t="s">
        <v>1104</v>
      </c>
      <c r="G35" s="21" t="s">
        <v>3313</v>
      </c>
      <c r="H35" s="21" t="s">
        <v>3314</v>
      </c>
      <c r="I35" s="10">
        <v>-8051085433692250</v>
      </c>
      <c r="J35" s="10">
        <v>-3.49095419380029E+16</v>
      </c>
      <c r="K35" s="21">
        <v>3</v>
      </c>
      <c r="L35" s="21">
        <v>1</v>
      </c>
      <c r="M35" s="21">
        <v>1</v>
      </c>
      <c r="N35" s="21">
        <v>2</v>
      </c>
      <c r="O35" s="21">
        <v>60</v>
      </c>
      <c r="P35" s="83">
        <v>44742</v>
      </c>
      <c r="Q35" s="83">
        <v>45839</v>
      </c>
      <c r="R35" s="13" t="s">
        <v>353</v>
      </c>
      <c r="S35" s="21">
        <v>30</v>
      </c>
      <c r="T35" s="84">
        <v>30</v>
      </c>
      <c r="U35" s="13">
        <f t="shared" si="3"/>
        <v>0</v>
      </c>
      <c r="V35" s="86">
        <f t="shared" si="1"/>
        <v>1</v>
      </c>
      <c r="W35" s="87">
        <f t="shared" si="2"/>
        <v>0</v>
      </c>
      <c r="X35" s="88">
        <v>0</v>
      </c>
      <c r="Y35" s="21" t="s">
        <v>55</v>
      </c>
      <c r="Z35" s="89">
        <v>88.37</v>
      </c>
      <c r="AA35" s="21">
        <v>2</v>
      </c>
      <c r="AB35" s="89">
        <v>2520</v>
      </c>
      <c r="AC35" s="21">
        <v>30</v>
      </c>
      <c r="AD35" s="21">
        <v>1</v>
      </c>
      <c r="AE35" s="21">
        <v>1</v>
      </c>
      <c r="AF35" s="21" t="s">
        <v>2230</v>
      </c>
      <c r="AG35" s="25" t="s">
        <v>2231</v>
      </c>
      <c r="AH35" s="25" t="s">
        <v>2232</v>
      </c>
      <c r="AI35" s="21" t="s">
        <v>55</v>
      </c>
      <c r="AJ35" s="25" t="s">
        <v>3315</v>
      </c>
      <c r="AK35" s="21" t="s">
        <v>37</v>
      </c>
    </row>
    <row r="36" spans="1:37" ht="15.75" customHeight="1">
      <c r="A36" s="5" t="s">
        <v>37</v>
      </c>
      <c r="B36" s="6">
        <v>45664</v>
      </c>
      <c r="C36" s="41" t="s">
        <v>3316</v>
      </c>
      <c r="D36" s="21" t="s">
        <v>652</v>
      </c>
      <c r="E36" s="8" t="s">
        <v>79</v>
      </c>
      <c r="F36" s="21" t="s">
        <v>1104</v>
      </c>
      <c r="G36" s="21" t="s">
        <v>3313</v>
      </c>
      <c r="H36" s="21" t="s">
        <v>3314</v>
      </c>
      <c r="I36" s="10">
        <v>-8051085433692250</v>
      </c>
      <c r="J36" s="10">
        <v>-3.49095419380029E+16</v>
      </c>
      <c r="K36" s="21">
        <v>3</v>
      </c>
      <c r="L36" s="21">
        <v>1</v>
      </c>
      <c r="M36" s="21">
        <v>1</v>
      </c>
      <c r="N36" s="21">
        <v>2</v>
      </c>
      <c r="O36" s="21">
        <v>60</v>
      </c>
      <c r="P36" s="83">
        <v>44742</v>
      </c>
      <c r="Q36" s="83">
        <v>45839</v>
      </c>
      <c r="R36" s="13" t="s">
        <v>353</v>
      </c>
      <c r="S36" s="21">
        <v>30</v>
      </c>
      <c r="T36" s="84">
        <v>30</v>
      </c>
      <c r="U36" s="13">
        <f t="shared" si="3"/>
        <v>0</v>
      </c>
      <c r="V36" s="86">
        <f t="shared" si="1"/>
        <v>1</v>
      </c>
      <c r="W36" s="87">
        <f t="shared" si="2"/>
        <v>0</v>
      </c>
      <c r="X36" s="88">
        <v>0</v>
      </c>
      <c r="Y36" s="21" t="s">
        <v>55</v>
      </c>
      <c r="Z36" s="89">
        <v>95</v>
      </c>
      <c r="AA36" s="21">
        <v>2</v>
      </c>
      <c r="AB36" s="89">
        <v>2520</v>
      </c>
      <c r="AC36" s="21">
        <v>30</v>
      </c>
      <c r="AD36" s="21">
        <v>1</v>
      </c>
      <c r="AE36" s="21">
        <v>1</v>
      </c>
      <c r="AF36" s="21" t="s">
        <v>2230</v>
      </c>
      <c r="AG36" s="25" t="s">
        <v>2231</v>
      </c>
      <c r="AH36" s="25" t="s">
        <v>2232</v>
      </c>
      <c r="AI36" s="21" t="s">
        <v>55</v>
      </c>
      <c r="AJ36" s="25" t="s">
        <v>3317</v>
      </c>
      <c r="AK36" s="21" t="s">
        <v>37</v>
      </c>
    </row>
    <row r="37" spans="1:37" ht="15.75" customHeight="1">
      <c r="A37" s="5" t="s">
        <v>37</v>
      </c>
      <c r="B37" s="6">
        <v>45664</v>
      </c>
      <c r="C37" s="41" t="s">
        <v>3318</v>
      </c>
      <c r="D37" s="21" t="s">
        <v>652</v>
      </c>
      <c r="E37" s="8" t="s">
        <v>79</v>
      </c>
      <c r="F37" s="21" t="s">
        <v>3319</v>
      </c>
      <c r="G37" s="21" t="s">
        <v>3320</v>
      </c>
      <c r="H37" s="21" t="s">
        <v>3321</v>
      </c>
      <c r="I37" s="10" t="s">
        <v>3322</v>
      </c>
      <c r="J37" s="10" t="s">
        <v>3323</v>
      </c>
      <c r="K37" s="21">
        <v>3</v>
      </c>
      <c r="L37" s="21">
        <v>1</v>
      </c>
      <c r="M37" s="21">
        <v>1</v>
      </c>
      <c r="N37" s="21">
        <v>1</v>
      </c>
      <c r="O37" s="21">
        <v>42</v>
      </c>
      <c r="P37" s="83">
        <v>43191</v>
      </c>
      <c r="Q37" s="83">
        <v>44896</v>
      </c>
      <c r="R37" s="13" t="s">
        <v>3159</v>
      </c>
      <c r="S37" s="21">
        <v>42</v>
      </c>
      <c r="T37" s="84">
        <v>42</v>
      </c>
      <c r="U37" s="13">
        <f t="shared" si="3"/>
        <v>0</v>
      </c>
      <c r="V37" s="86">
        <f t="shared" si="1"/>
        <v>1</v>
      </c>
      <c r="W37" s="87">
        <f t="shared" si="2"/>
        <v>7047.6190476190477</v>
      </c>
      <c r="X37" s="88">
        <v>444000</v>
      </c>
      <c r="Y37" s="21" t="s">
        <v>55</v>
      </c>
      <c r="Z37" s="89">
        <v>63</v>
      </c>
      <c r="AA37" s="21">
        <v>2</v>
      </c>
      <c r="AB37" s="21" t="s">
        <v>55</v>
      </c>
      <c r="AC37" s="21">
        <v>21</v>
      </c>
      <c r="AD37" s="21">
        <v>2</v>
      </c>
      <c r="AE37" s="21">
        <v>1</v>
      </c>
      <c r="AF37" s="21" t="s">
        <v>3324</v>
      </c>
      <c r="AG37" s="25" t="s">
        <v>3325</v>
      </c>
      <c r="AH37" s="25" t="s">
        <v>3326</v>
      </c>
      <c r="AI37" s="21" t="s">
        <v>3295</v>
      </c>
      <c r="AJ37" s="25" t="s">
        <v>3327</v>
      </c>
      <c r="AK37" s="21" t="s">
        <v>37</v>
      </c>
    </row>
    <row r="38" spans="1:37" ht="15.75" customHeight="1">
      <c r="A38" s="5" t="s">
        <v>37</v>
      </c>
      <c r="B38" s="6">
        <v>45664</v>
      </c>
      <c r="C38" s="41" t="s">
        <v>3328</v>
      </c>
      <c r="D38" s="21" t="s">
        <v>652</v>
      </c>
      <c r="E38" s="8" t="s">
        <v>79</v>
      </c>
      <c r="F38" s="21" t="s">
        <v>1114</v>
      </c>
      <c r="G38" s="21" t="s">
        <v>3329</v>
      </c>
      <c r="H38" s="21" t="s">
        <v>1116</v>
      </c>
      <c r="I38" s="10" t="s">
        <v>3330</v>
      </c>
      <c r="J38" s="10" t="s">
        <v>3331</v>
      </c>
      <c r="K38" s="21">
        <v>3</v>
      </c>
      <c r="L38" s="21">
        <v>1</v>
      </c>
      <c r="M38" s="21">
        <v>1</v>
      </c>
      <c r="N38" s="21">
        <v>1</v>
      </c>
      <c r="O38" s="21">
        <v>34</v>
      </c>
      <c r="P38" s="83">
        <v>43895</v>
      </c>
      <c r="Q38" s="83">
        <v>45078</v>
      </c>
      <c r="R38" s="13" t="s">
        <v>3159</v>
      </c>
      <c r="S38" s="21">
        <v>34</v>
      </c>
      <c r="T38" s="84">
        <v>34</v>
      </c>
      <c r="U38" s="13">
        <f t="shared" si="3"/>
        <v>0</v>
      </c>
      <c r="V38" s="86">
        <f t="shared" si="1"/>
        <v>1</v>
      </c>
      <c r="W38" s="87">
        <f t="shared" si="2"/>
        <v>8318.0428134556569</v>
      </c>
      <c r="X38" s="88">
        <v>544000</v>
      </c>
      <c r="Y38" s="21" t="s">
        <v>55</v>
      </c>
      <c r="Z38" s="89">
        <v>65.400000000000006</v>
      </c>
      <c r="AA38" s="21">
        <v>2</v>
      </c>
      <c r="AB38" s="21" t="s">
        <v>55</v>
      </c>
      <c r="AC38" s="21">
        <v>17</v>
      </c>
      <c r="AD38" s="21">
        <v>2</v>
      </c>
      <c r="AE38" s="21">
        <v>1</v>
      </c>
      <c r="AF38" s="21" t="s">
        <v>3332</v>
      </c>
      <c r="AG38" s="25" t="s">
        <v>3333</v>
      </c>
      <c r="AH38" s="25" t="s">
        <v>3334</v>
      </c>
      <c r="AI38" s="21" t="s">
        <v>3295</v>
      </c>
      <c r="AJ38" s="25" t="s">
        <v>3335</v>
      </c>
      <c r="AK38" s="21" t="s">
        <v>37</v>
      </c>
    </row>
    <row r="39" spans="1:37" ht="15.75" customHeight="1">
      <c r="A39" s="7" t="s">
        <v>37</v>
      </c>
      <c r="B39" s="12">
        <v>45664</v>
      </c>
      <c r="C39" s="41" t="s">
        <v>651</v>
      </c>
      <c r="D39" s="21" t="s">
        <v>652</v>
      </c>
      <c r="E39" s="8" t="s">
        <v>653</v>
      </c>
      <c r="F39" s="21" t="s">
        <v>654</v>
      </c>
      <c r="G39" s="21" t="s">
        <v>655</v>
      </c>
      <c r="H39" s="21" t="s">
        <v>656</v>
      </c>
      <c r="I39" s="10">
        <v>-8750951581059100</v>
      </c>
      <c r="J39" s="10">
        <v>-3509040545767250</v>
      </c>
      <c r="K39" s="21">
        <v>3</v>
      </c>
      <c r="L39" s="21">
        <v>2</v>
      </c>
      <c r="M39" s="21">
        <v>1</v>
      </c>
      <c r="N39" s="21" t="s">
        <v>239</v>
      </c>
      <c r="O39" s="21">
        <v>35</v>
      </c>
      <c r="P39" s="83">
        <v>44743</v>
      </c>
      <c r="Q39" s="83">
        <v>45657</v>
      </c>
      <c r="R39" s="13" t="s">
        <v>54</v>
      </c>
      <c r="S39" s="21">
        <v>6</v>
      </c>
      <c r="T39" s="84">
        <v>3</v>
      </c>
      <c r="U39" s="13">
        <f>SUM(S39-T39)</f>
        <v>3</v>
      </c>
      <c r="V39" s="86">
        <f t="shared" si="1"/>
        <v>0.5</v>
      </c>
      <c r="W39" s="87">
        <f t="shared" si="2"/>
        <v>10834.014717906786</v>
      </c>
      <c r="X39" s="88">
        <v>1060000</v>
      </c>
      <c r="Y39" s="21" t="s">
        <v>55</v>
      </c>
      <c r="Z39" s="89">
        <v>97.84</v>
      </c>
      <c r="AA39" s="21">
        <v>1</v>
      </c>
      <c r="AB39" s="21" t="s">
        <v>55</v>
      </c>
      <c r="AC39" s="21">
        <v>3</v>
      </c>
      <c r="AD39" s="21">
        <v>2</v>
      </c>
      <c r="AE39" s="21">
        <v>1</v>
      </c>
      <c r="AF39" s="21" t="s">
        <v>3336</v>
      </c>
      <c r="AG39" s="25" t="s">
        <v>658</v>
      </c>
      <c r="AH39" s="25" t="s">
        <v>659</v>
      </c>
      <c r="AI39" s="21" t="s">
        <v>55</v>
      </c>
      <c r="AJ39" s="25" t="s">
        <v>3337</v>
      </c>
      <c r="AK39" s="21" t="s">
        <v>37</v>
      </c>
    </row>
    <row r="40" spans="1:37" ht="15.75" customHeight="1">
      <c r="A40" s="7" t="s">
        <v>147</v>
      </c>
      <c r="B40" s="12">
        <v>45663</v>
      </c>
      <c r="C40" s="41" t="s">
        <v>3338</v>
      </c>
      <c r="D40" s="21" t="s">
        <v>179</v>
      </c>
      <c r="E40" s="8" t="s">
        <v>79</v>
      </c>
      <c r="F40" s="21" t="s">
        <v>802</v>
      </c>
      <c r="G40" s="21" t="s">
        <v>3339</v>
      </c>
      <c r="H40" s="21" t="s">
        <v>3340</v>
      </c>
      <c r="I40" s="10">
        <v>-8047423770004850</v>
      </c>
      <c r="J40" s="10">
        <v>-3.49091562131209E+16</v>
      </c>
      <c r="K40" s="21">
        <v>3</v>
      </c>
      <c r="L40" s="21">
        <v>1</v>
      </c>
      <c r="M40" s="21">
        <v>1</v>
      </c>
      <c r="N40" s="21">
        <v>2</v>
      </c>
      <c r="O40" s="21">
        <v>168</v>
      </c>
      <c r="P40" s="83">
        <v>44927</v>
      </c>
      <c r="Q40" s="83">
        <v>46053</v>
      </c>
      <c r="R40" s="13" t="s">
        <v>353</v>
      </c>
      <c r="S40" s="21">
        <v>84</v>
      </c>
      <c r="T40" s="84">
        <v>54</v>
      </c>
      <c r="U40" s="13">
        <f t="shared" ref="U40:U51" si="4">S40-T40</f>
        <v>30</v>
      </c>
      <c r="V40" s="86">
        <f t="shared" si="1"/>
        <v>0.6428571428571429</v>
      </c>
      <c r="W40" s="87">
        <f t="shared" si="2"/>
        <v>11157.894736842105</v>
      </c>
      <c r="X40" s="88">
        <v>848000</v>
      </c>
      <c r="Y40" s="21" t="s">
        <v>55</v>
      </c>
      <c r="Z40" s="89">
        <v>76</v>
      </c>
      <c r="AA40" s="21">
        <v>3</v>
      </c>
      <c r="AB40" s="21" t="s">
        <v>55</v>
      </c>
      <c r="AC40" s="21">
        <v>28</v>
      </c>
      <c r="AD40" s="21">
        <v>3</v>
      </c>
      <c r="AE40" s="21">
        <v>2</v>
      </c>
      <c r="AF40" s="21" t="s">
        <v>3341</v>
      </c>
      <c r="AG40" s="25" t="s">
        <v>3342</v>
      </c>
      <c r="AH40" s="25" t="s">
        <v>3343</v>
      </c>
      <c r="AI40" s="21" t="s">
        <v>807</v>
      </c>
      <c r="AJ40" s="25" t="s">
        <v>3344</v>
      </c>
      <c r="AK40" s="21"/>
    </row>
    <row r="41" spans="1:37" ht="15.75" customHeight="1">
      <c r="A41" s="7" t="s">
        <v>612</v>
      </c>
      <c r="B41" s="12">
        <v>45677</v>
      </c>
      <c r="C41" s="41" t="s">
        <v>3345</v>
      </c>
      <c r="D41" s="21" t="s">
        <v>3346</v>
      </c>
      <c r="E41" s="8" t="s">
        <v>79</v>
      </c>
      <c r="F41" s="21" t="s">
        <v>1087</v>
      </c>
      <c r="G41" s="21" t="s">
        <v>3347</v>
      </c>
      <c r="H41" s="21" t="s">
        <v>1089</v>
      </c>
      <c r="I41" s="10">
        <v>-8033709049210240</v>
      </c>
      <c r="J41" s="10">
        <v>-3.49142168752072E+16</v>
      </c>
      <c r="K41" s="21">
        <v>3</v>
      </c>
      <c r="L41" s="21">
        <v>1</v>
      </c>
      <c r="M41" s="21">
        <v>1</v>
      </c>
      <c r="N41" s="21">
        <v>2</v>
      </c>
      <c r="O41" s="21">
        <v>132</v>
      </c>
      <c r="P41" s="83">
        <v>43282</v>
      </c>
      <c r="Q41" s="83" t="s">
        <v>3348</v>
      </c>
      <c r="R41" s="13" t="s">
        <v>3159</v>
      </c>
      <c r="S41" s="21">
        <v>66</v>
      </c>
      <c r="T41" s="84">
        <v>64</v>
      </c>
      <c r="U41" s="13">
        <f t="shared" si="4"/>
        <v>2</v>
      </c>
      <c r="V41" s="86">
        <f t="shared" si="1"/>
        <v>0.96969696969696972</v>
      </c>
      <c r="W41" s="87">
        <f t="shared" si="2"/>
        <v>12602.360948633415</v>
      </c>
      <c r="X41" s="88">
        <v>1185000</v>
      </c>
      <c r="Y41" s="96" t="s">
        <v>55</v>
      </c>
      <c r="Z41" s="89">
        <v>94.03</v>
      </c>
      <c r="AA41" s="21">
        <v>2</v>
      </c>
      <c r="AB41" s="21" t="s">
        <v>55</v>
      </c>
      <c r="AC41" s="21">
        <v>11</v>
      </c>
      <c r="AD41" s="21">
        <v>6</v>
      </c>
      <c r="AE41" s="21">
        <v>1</v>
      </c>
      <c r="AF41" s="21" t="s">
        <v>3349</v>
      </c>
      <c r="AG41" s="25" t="s">
        <v>3350</v>
      </c>
      <c r="AH41" s="25" t="s">
        <v>3351</v>
      </c>
      <c r="AI41" s="21" t="s">
        <v>55</v>
      </c>
      <c r="AJ41" s="25" t="s">
        <v>3352</v>
      </c>
      <c r="AK41" s="8" t="s">
        <v>612</v>
      </c>
    </row>
    <row r="42" spans="1:37" ht="15.75" customHeight="1">
      <c r="A42" s="7" t="s">
        <v>612</v>
      </c>
      <c r="B42" s="12">
        <v>45670</v>
      </c>
      <c r="C42" s="41" t="s">
        <v>3353</v>
      </c>
      <c r="D42" s="21" t="s">
        <v>2267</v>
      </c>
      <c r="E42" s="8" t="s">
        <v>79</v>
      </c>
      <c r="F42" s="21" t="s">
        <v>688</v>
      </c>
      <c r="G42" s="21" t="s">
        <v>3354</v>
      </c>
      <c r="H42" s="21" t="s">
        <v>3355</v>
      </c>
      <c r="I42" s="10">
        <v>-8108930296255790</v>
      </c>
      <c r="J42" s="10">
        <v>-3.48942840422856E+16</v>
      </c>
      <c r="K42" s="21">
        <v>3</v>
      </c>
      <c r="L42" s="21">
        <v>3</v>
      </c>
      <c r="M42" s="21">
        <v>1</v>
      </c>
      <c r="N42" s="21">
        <v>2</v>
      </c>
      <c r="O42" s="21">
        <v>64</v>
      </c>
      <c r="P42" s="83">
        <v>43647</v>
      </c>
      <c r="Q42" s="83">
        <v>44957</v>
      </c>
      <c r="R42" s="13" t="s">
        <v>3159</v>
      </c>
      <c r="S42" s="21">
        <v>32</v>
      </c>
      <c r="T42" s="84">
        <v>13</v>
      </c>
      <c r="U42" s="13">
        <f t="shared" si="4"/>
        <v>19</v>
      </c>
      <c r="V42" s="86">
        <f t="shared" si="1"/>
        <v>0.40625</v>
      </c>
      <c r="W42" s="87">
        <f t="shared" si="2"/>
        <v>9515.8730158730159</v>
      </c>
      <c r="X42" s="88">
        <v>599500</v>
      </c>
      <c r="Y42" s="21" t="s">
        <v>55</v>
      </c>
      <c r="Z42" s="89">
        <v>63</v>
      </c>
      <c r="AA42" s="21">
        <v>2</v>
      </c>
      <c r="AB42" s="21" t="s">
        <v>55</v>
      </c>
      <c r="AC42" s="21">
        <v>16</v>
      </c>
      <c r="AD42" s="21">
        <v>2</v>
      </c>
      <c r="AE42" s="21">
        <v>1</v>
      </c>
      <c r="AF42" s="21" t="s">
        <v>3356</v>
      </c>
      <c r="AG42" s="25" t="s">
        <v>3357</v>
      </c>
      <c r="AH42" s="25" t="s">
        <v>3358</v>
      </c>
      <c r="AI42" s="21" t="s">
        <v>55</v>
      </c>
      <c r="AJ42" s="25" t="s">
        <v>3359</v>
      </c>
      <c r="AK42" s="7" t="s">
        <v>612</v>
      </c>
    </row>
    <row r="43" spans="1:37" ht="15.75" customHeight="1">
      <c r="A43" s="7" t="s">
        <v>612</v>
      </c>
      <c r="B43" s="12">
        <v>45670</v>
      </c>
      <c r="C43" s="41" t="s">
        <v>3360</v>
      </c>
      <c r="D43" s="21" t="s">
        <v>2267</v>
      </c>
      <c r="E43" s="8" t="s">
        <v>79</v>
      </c>
      <c r="F43" s="21" t="s">
        <v>688</v>
      </c>
      <c r="G43" s="21" t="s">
        <v>3361</v>
      </c>
      <c r="H43" s="21" t="s">
        <v>3037</v>
      </c>
      <c r="I43" s="10">
        <v>-8139062995073700</v>
      </c>
      <c r="J43" s="10">
        <v>3.49104449669938E+16</v>
      </c>
      <c r="K43" s="21">
        <v>3</v>
      </c>
      <c r="L43" s="21">
        <v>1</v>
      </c>
      <c r="M43" s="21">
        <v>1</v>
      </c>
      <c r="N43" s="21">
        <v>1</v>
      </c>
      <c r="O43" s="21">
        <v>56</v>
      </c>
      <c r="P43" s="83">
        <v>44378</v>
      </c>
      <c r="Q43" s="83">
        <v>45627</v>
      </c>
      <c r="R43" s="13" t="s">
        <v>353</v>
      </c>
      <c r="S43" s="21">
        <v>56</v>
      </c>
      <c r="T43" s="84">
        <v>34</v>
      </c>
      <c r="U43" s="13">
        <f t="shared" si="4"/>
        <v>22</v>
      </c>
      <c r="V43" s="86">
        <f t="shared" si="1"/>
        <v>0.6071428571428571</v>
      </c>
      <c r="W43" s="87">
        <f t="shared" si="2"/>
        <v>9652.6166666666668</v>
      </c>
      <c r="X43" s="88">
        <v>579157</v>
      </c>
      <c r="Y43" s="21" t="s">
        <v>55</v>
      </c>
      <c r="Z43" s="89">
        <v>60</v>
      </c>
      <c r="AA43" s="21">
        <v>2</v>
      </c>
      <c r="AB43" s="21" t="s">
        <v>55</v>
      </c>
      <c r="AC43" s="21">
        <v>14</v>
      </c>
      <c r="AD43" s="21">
        <v>4</v>
      </c>
      <c r="AE43" s="21">
        <v>1</v>
      </c>
      <c r="AF43" s="21" t="s">
        <v>3356</v>
      </c>
      <c r="AG43" s="25" t="s">
        <v>3362</v>
      </c>
      <c r="AH43" s="25" t="s">
        <v>3363</v>
      </c>
      <c r="AI43" s="21" t="s">
        <v>55</v>
      </c>
      <c r="AJ43" s="25" t="s">
        <v>3364</v>
      </c>
      <c r="AK43" s="7" t="s">
        <v>612</v>
      </c>
    </row>
    <row r="44" spans="1:37" ht="15.75" customHeight="1">
      <c r="A44" s="7" t="s">
        <v>612</v>
      </c>
      <c r="B44" s="12">
        <v>45680</v>
      </c>
      <c r="C44" s="41" t="s">
        <v>3365</v>
      </c>
      <c r="D44" s="21" t="s">
        <v>3366</v>
      </c>
      <c r="E44" s="8" t="s">
        <v>150</v>
      </c>
      <c r="F44" s="21" t="s">
        <v>1304</v>
      </c>
      <c r="G44" s="21" t="s">
        <v>3367</v>
      </c>
      <c r="H44" s="21" t="s">
        <v>3368</v>
      </c>
      <c r="I44" s="10" t="s">
        <v>3369</v>
      </c>
      <c r="J44" s="10" t="s">
        <v>3370</v>
      </c>
      <c r="K44" s="21">
        <v>3</v>
      </c>
      <c r="L44" s="21">
        <v>1</v>
      </c>
      <c r="M44" s="21">
        <v>1</v>
      </c>
      <c r="N44" s="21">
        <v>1</v>
      </c>
      <c r="O44" s="21">
        <v>72</v>
      </c>
      <c r="P44" s="83">
        <v>45627</v>
      </c>
      <c r="Q44" s="83">
        <v>46752</v>
      </c>
      <c r="R44" s="13" t="s">
        <v>342</v>
      </c>
      <c r="S44" s="21">
        <v>72</v>
      </c>
      <c r="T44" s="84">
        <v>37</v>
      </c>
      <c r="U44" s="13">
        <f t="shared" si="4"/>
        <v>35</v>
      </c>
      <c r="V44" s="86">
        <f t="shared" si="1"/>
        <v>0.51388888888888884</v>
      </c>
      <c r="W44" s="87">
        <f t="shared" si="2"/>
        <v>8495.7020128354725</v>
      </c>
      <c r="X44" s="88">
        <v>582465.32999999996</v>
      </c>
      <c r="Y44" s="21" t="s">
        <v>55</v>
      </c>
      <c r="Z44" s="89">
        <v>68.56</v>
      </c>
      <c r="AA44" s="21">
        <v>2</v>
      </c>
      <c r="AB44" s="21" t="s">
        <v>55</v>
      </c>
      <c r="AC44" s="21">
        <v>9</v>
      </c>
      <c r="AD44" s="21">
        <v>8</v>
      </c>
      <c r="AE44" s="21">
        <v>1</v>
      </c>
      <c r="AF44" s="21" t="s">
        <v>3371</v>
      </c>
      <c r="AG44" s="25" t="s">
        <v>3372</v>
      </c>
      <c r="AH44" s="25" t="s">
        <v>1809</v>
      </c>
      <c r="AI44" s="21" t="s">
        <v>3373</v>
      </c>
      <c r="AJ44" s="25" t="s">
        <v>3374</v>
      </c>
      <c r="AK44" s="21" t="s">
        <v>612</v>
      </c>
    </row>
    <row r="45" spans="1:37" ht="15.75" customHeight="1">
      <c r="A45" s="7" t="s">
        <v>76</v>
      </c>
      <c r="B45" s="12">
        <v>45665</v>
      </c>
      <c r="C45" s="41" t="s">
        <v>3375</v>
      </c>
      <c r="D45" s="21" t="s">
        <v>1002</v>
      </c>
      <c r="E45" s="8" t="s">
        <v>79</v>
      </c>
      <c r="F45" s="21" t="s">
        <v>688</v>
      </c>
      <c r="G45" s="21" t="s">
        <v>3376</v>
      </c>
      <c r="H45" s="21" t="s">
        <v>3377</v>
      </c>
      <c r="I45" s="10">
        <v>-8140276400198350</v>
      </c>
      <c r="J45" s="10">
        <v>-3.49096316609315E+16</v>
      </c>
      <c r="K45" s="21">
        <v>3</v>
      </c>
      <c r="L45" s="21">
        <v>1</v>
      </c>
      <c r="M45" s="21">
        <v>2</v>
      </c>
      <c r="N45" s="21">
        <v>2</v>
      </c>
      <c r="O45" s="21">
        <v>200</v>
      </c>
      <c r="P45" s="83">
        <v>41791</v>
      </c>
      <c r="Q45" s="83">
        <v>42887</v>
      </c>
      <c r="R45" s="13" t="s">
        <v>3159</v>
      </c>
      <c r="S45" s="21">
        <v>100</v>
      </c>
      <c r="T45" s="84">
        <v>99</v>
      </c>
      <c r="U45" s="13">
        <f t="shared" si="4"/>
        <v>1</v>
      </c>
      <c r="V45" s="86">
        <f t="shared" si="1"/>
        <v>0.99</v>
      </c>
      <c r="W45" s="87">
        <f t="shared" si="2"/>
        <v>8976.1570827489486</v>
      </c>
      <c r="X45" s="88">
        <v>832000</v>
      </c>
      <c r="Y45" s="21" t="s">
        <v>55</v>
      </c>
      <c r="Z45" s="89">
        <v>92.69</v>
      </c>
      <c r="AA45" s="21">
        <v>3</v>
      </c>
      <c r="AB45" s="21" t="s">
        <v>55</v>
      </c>
      <c r="AC45" s="21">
        <v>25</v>
      </c>
      <c r="AD45" s="21">
        <v>4</v>
      </c>
      <c r="AE45" s="21">
        <v>1</v>
      </c>
      <c r="AF45" s="21" t="s">
        <v>3378</v>
      </c>
      <c r="AG45" s="25" t="s">
        <v>3379</v>
      </c>
      <c r="AH45" s="25" t="s">
        <v>3380</v>
      </c>
      <c r="AI45" s="21" t="s">
        <v>55</v>
      </c>
      <c r="AJ45" s="25" t="s">
        <v>3381</v>
      </c>
      <c r="AK45" s="21" t="s">
        <v>76</v>
      </c>
    </row>
    <row r="46" spans="1:37" ht="15.75" customHeight="1">
      <c r="A46" s="5" t="s">
        <v>76</v>
      </c>
      <c r="B46" s="6">
        <v>45665</v>
      </c>
      <c r="C46" s="41" t="s">
        <v>3382</v>
      </c>
      <c r="D46" s="21" t="s">
        <v>1002</v>
      </c>
      <c r="E46" s="8" t="s">
        <v>79</v>
      </c>
      <c r="F46" s="21" t="s">
        <v>339</v>
      </c>
      <c r="G46" s="21" t="s">
        <v>3383</v>
      </c>
      <c r="H46" s="21" t="s">
        <v>3304</v>
      </c>
      <c r="I46" s="10">
        <v>-8035762363943520</v>
      </c>
      <c r="J46" s="10">
        <v>-3.48928671304553E+16</v>
      </c>
      <c r="K46" s="21">
        <v>3</v>
      </c>
      <c r="L46" s="21">
        <v>1</v>
      </c>
      <c r="M46" s="21">
        <v>2</v>
      </c>
      <c r="N46" s="21">
        <v>1</v>
      </c>
      <c r="O46" s="21">
        <v>72</v>
      </c>
      <c r="P46" s="83">
        <v>41485</v>
      </c>
      <c r="Q46" s="83">
        <v>42582</v>
      </c>
      <c r="R46" s="13" t="s">
        <v>3159</v>
      </c>
      <c r="S46" s="21">
        <v>66</v>
      </c>
      <c r="T46" s="84">
        <v>66</v>
      </c>
      <c r="U46" s="13">
        <f t="shared" si="4"/>
        <v>0</v>
      </c>
      <c r="V46" s="86">
        <f t="shared" si="1"/>
        <v>1</v>
      </c>
      <c r="W46" s="87">
        <f t="shared" si="2"/>
        <v>0</v>
      </c>
      <c r="X46" s="88">
        <v>0</v>
      </c>
      <c r="Y46" s="96">
        <v>499000</v>
      </c>
      <c r="Z46" s="89">
        <v>72.5</v>
      </c>
      <c r="AA46" s="21">
        <v>2</v>
      </c>
      <c r="AB46" s="21" t="s">
        <v>55</v>
      </c>
      <c r="AC46" s="21">
        <v>22</v>
      </c>
      <c r="AD46" s="21">
        <v>3</v>
      </c>
      <c r="AE46" s="21">
        <v>1</v>
      </c>
      <c r="AF46" s="21" t="s">
        <v>3384</v>
      </c>
      <c r="AG46" s="25" t="s">
        <v>3379</v>
      </c>
      <c r="AH46" s="25" t="s">
        <v>3380</v>
      </c>
      <c r="AI46" s="21" t="s">
        <v>55</v>
      </c>
      <c r="AJ46" s="25" t="s">
        <v>3385</v>
      </c>
      <c r="AK46" s="21" t="s">
        <v>76</v>
      </c>
    </row>
    <row r="47" spans="1:37" ht="15.75" customHeight="1">
      <c r="A47" s="7" t="s">
        <v>76</v>
      </c>
      <c r="B47" s="12">
        <v>45665</v>
      </c>
      <c r="C47" s="41" t="s">
        <v>2280</v>
      </c>
      <c r="D47" s="21" t="s">
        <v>2281</v>
      </c>
      <c r="E47" s="8" t="s">
        <v>79</v>
      </c>
      <c r="F47" s="21" t="s">
        <v>1104</v>
      </c>
      <c r="G47" s="21" t="s">
        <v>2282</v>
      </c>
      <c r="H47" s="21" t="s">
        <v>2283</v>
      </c>
      <c r="I47" s="10" t="s">
        <v>2284</v>
      </c>
      <c r="J47" s="10" t="s">
        <v>2285</v>
      </c>
      <c r="K47" s="21">
        <v>3</v>
      </c>
      <c r="L47" s="21">
        <v>1</v>
      </c>
      <c r="M47" s="21">
        <v>1</v>
      </c>
      <c r="N47" s="21">
        <v>1</v>
      </c>
      <c r="O47" s="21">
        <v>17</v>
      </c>
      <c r="P47" s="83">
        <v>45566</v>
      </c>
      <c r="Q47" s="83">
        <v>47087</v>
      </c>
      <c r="R47" s="13" t="s">
        <v>342</v>
      </c>
      <c r="S47" s="21">
        <v>17</v>
      </c>
      <c r="T47" s="84">
        <v>0</v>
      </c>
      <c r="U47" s="13">
        <f t="shared" si="4"/>
        <v>17</v>
      </c>
      <c r="V47" s="86">
        <f t="shared" si="1"/>
        <v>0</v>
      </c>
      <c r="W47" s="87">
        <f t="shared" si="2"/>
        <v>11020.999275887039</v>
      </c>
      <c r="X47" s="88">
        <v>761000</v>
      </c>
      <c r="Y47" s="21" t="s">
        <v>55</v>
      </c>
      <c r="Z47" s="89">
        <v>69.05</v>
      </c>
      <c r="AA47" s="21">
        <v>2</v>
      </c>
      <c r="AB47" s="21" t="s">
        <v>55</v>
      </c>
      <c r="AC47" s="21">
        <v>17</v>
      </c>
      <c r="AD47" s="21">
        <v>2</v>
      </c>
      <c r="AE47" s="21">
        <v>1</v>
      </c>
      <c r="AF47" s="21" t="s">
        <v>3386</v>
      </c>
      <c r="AG47" s="25" t="s">
        <v>2287</v>
      </c>
      <c r="AH47" s="25" t="s">
        <v>2288</v>
      </c>
      <c r="AI47" s="21" t="s">
        <v>55</v>
      </c>
      <c r="AJ47" s="25" t="s">
        <v>3387</v>
      </c>
      <c r="AK47" s="21" t="s">
        <v>76</v>
      </c>
    </row>
    <row r="48" spans="1:37" ht="15.75" customHeight="1">
      <c r="A48" s="7" t="s">
        <v>612</v>
      </c>
      <c r="B48" s="12">
        <v>45673</v>
      </c>
      <c r="C48" s="41" t="s">
        <v>3388</v>
      </c>
      <c r="D48" s="21" t="s">
        <v>2291</v>
      </c>
      <c r="E48" s="8" t="s">
        <v>79</v>
      </c>
      <c r="F48" s="21" t="s">
        <v>339</v>
      </c>
      <c r="G48" s="21" t="s">
        <v>3389</v>
      </c>
      <c r="H48" s="21" t="s">
        <v>3390</v>
      </c>
      <c r="I48" s="10">
        <v>-8035055126586730</v>
      </c>
      <c r="J48" s="10">
        <v>-3.48959558091561E+16</v>
      </c>
      <c r="K48" s="21">
        <v>3</v>
      </c>
      <c r="L48" s="21">
        <v>2</v>
      </c>
      <c r="M48" s="21">
        <v>1</v>
      </c>
      <c r="N48" s="21">
        <v>2</v>
      </c>
      <c r="O48" s="21">
        <v>80</v>
      </c>
      <c r="P48" s="83">
        <v>45413</v>
      </c>
      <c r="Q48" s="83">
        <v>46537</v>
      </c>
      <c r="R48" s="13" t="s">
        <v>342</v>
      </c>
      <c r="S48" s="21">
        <v>40</v>
      </c>
      <c r="T48" s="84">
        <v>26</v>
      </c>
      <c r="U48" s="13">
        <f t="shared" si="4"/>
        <v>14</v>
      </c>
      <c r="V48" s="86">
        <f t="shared" si="1"/>
        <v>0.65</v>
      </c>
      <c r="W48" s="87">
        <f t="shared" si="2"/>
        <v>10372.08749405611</v>
      </c>
      <c r="X48" s="88">
        <v>872500</v>
      </c>
      <c r="Y48" s="21" t="s">
        <v>55</v>
      </c>
      <c r="Z48" s="89">
        <v>84.12</v>
      </c>
      <c r="AA48" s="21">
        <v>2</v>
      </c>
      <c r="AB48" s="21" t="s">
        <v>55</v>
      </c>
      <c r="AC48" s="21">
        <v>20</v>
      </c>
      <c r="AD48" s="21">
        <v>2</v>
      </c>
      <c r="AE48" s="21">
        <v>1</v>
      </c>
      <c r="AF48" s="21" t="s">
        <v>3391</v>
      </c>
      <c r="AG48" s="25" t="s">
        <v>3392</v>
      </c>
      <c r="AH48" s="25" t="s">
        <v>3393</v>
      </c>
      <c r="AI48" s="21" t="s">
        <v>3394</v>
      </c>
      <c r="AJ48" s="25" t="s">
        <v>3395</v>
      </c>
      <c r="AK48" s="21" t="s">
        <v>612</v>
      </c>
    </row>
    <row r="49" spans="1:37" ht="15.75" customHeight="1">
      <c r="A49" s="7" t="s">
        <v>37</v>
      </c>
      <c r="B49" s="8" t="s">
        <v>3396</v>
      </c>
      <c r="C49" s="41" t="s">
        <v>2336</v>
      </c>
      <c r="D49" s="21" t="s">
        <v>233</v>
      </c>
      <c r="E49" s="8" t="s">
        <v>79</v>
      </c>
      <c r="F49" s="21" t="s">
        <v>162</v>
      </c>
      <c r="G49" s="21" t="s">
        <v>2337</v>
      </c>
      <c r="H49" s="21" t="s">
        <v>2338</v>
      </c>
      <c r="I49" s="10">
        <v>-8126398447364720</v>
      </c>
      <c r="J49" s="10">
        <v>-3.49105656117982E+16</v>
      </c>
      <c r="K49" s="21">
        <v>3</v>
      </c>
      <c r="L49" s="21">
        <v>1</v>
      </c>
      <c r="M49" s="21">
        <v>1</v>
      </c>
      <c r="N49" s="21">
        <v>1</v>
      </c>
      <c r="O49" s="21">
        <v>120</v>
      </c>
      <c r="P49" s="83">
        <v>45129</v>
      </c>
      <c r="Q49" s="83">
        <v>46569</v>
      </c>
      <c r="R49" s="13" t="s">
        <v>353</v>
      </c>
      <c r="S49" s="21">
        <v>120</v>
      </c>
      <c r="T49" s="84">
        <v>92</v>
      </c>
      <c r="U49" s="13">
        <f t="shared" si="4"/>
        <v>28</v>
      </c>
      <c r="V49" s="86">
        <f t="shared" si="1"/>
        <v>0.76666666666666672</v>
      </c>
      <c r="W49" s="87">
        <f t="shared" si="2"/>
        <v>8849.3903486175514</v>
      </c>
      <c r="X49" s="88">
        <v>515300</v>
      </c>
      <c r="Y49" s="21" t="s">
        <v>55</v>
      </c>
      <c r="Z49" s="89">
        <v>58.23</v>
      </c>
      <c r="AA49" s="21">
        <v>4</v>
      </c>
      <c r="AB49" s="89">
        <v>4508.3500000000004</v>
      </c>
      <c r="AC49" s="21">
        <v>15</v>
      </c>
      <c r="AD49" s="21">
        <v>4</v>
      </c>
      <c r="AE49" s="21">
        <v>2</v>
      </c>
      <c r="AF49" s="21" t="s">
        <v>3397</v>
      </c>
      <c r="AG49" s="25" t="s">
        <v>3398</v>
      </c>
      <c r="AH49" s="25" t="s">
        <v>2341</v>
      </c>
      <c r="AI49" s="21" t="s">
        <v>2342</v>
      </c>
      <c r="AJ49" s="25" t="s">
        <v>3399</v>
      </c>
      <c r="AK49" s="21" t="s">
        <v>37</v>
      </c>
    </row>
    <row r="50" spans="1:37" ht="15.75" customHeight="1">
      <c r="A50" s="7" t="s">
        <v>76</v>
      </c>
      <c r="B50" s="12">
        <v>45664</v>
      </c>
      <c r="C50" s="41" t="s">
        <v>3400</v>
      </c>
      <c r="D50" s="21" t="s">
        <v>810</v>
      </c>
      <c r="E50" s="8" t="s">
        <v>79</v>
      </c>
      <c r="F50" s="21" t="s">
        <v>3401</v>
      </c>
      <c r="G50" s="21" t="s">
        <v>3402</v>
      </c>
      <c r="H50" s="21" t="s">
        <v>1806</v>
      </c>
      <c r="I50" s="10">
        <v>-8029682333567220</v>
      </c>
      <c r="J50" s="10">
        <v>-3.49247038191906E+16</v>
      </c>
      <c r="K50" s="21">
        <v>3</v>
      </c>
      <c r="L50" s="21">
        <v>2</v>
      </c>
      <c r="M50" s="21">
        <v>1</v>
      </c>
      <c r="N50" s="21">
        <v>2</v>
      </c>
      <c r="O50" s="21">
        <v>132</v>
      </c>
      <c r="P50" s="83">
        <v>45451</v>
      </c>
      <c r="Q50" s="83">
        <v>46546</v>
      </c>
      <c r="R50" s="95" t="s">
        <v>342</v>
      </c>
      <c r="S50" s="21">
        <v>66</v>
      </c>
      <c r="T50" s="84">
        <v>41</v>
      </c>
      <c r="U50" s="13">
        <f t="shared" si="4"/>
        <v>25</v>
      </c>
      <c r="V50" s="86">
        <f t="shared" si="1"/>
        <v>0.62121212121212122</v>
      </c>
      <c r="W50" s="87">
        <f t="shared" si="2"/>
        <v>11629.006334499385</v>
      </c>
      <c r="X50" s="88">
        <v>1230000</v>
      </c>
      <c r="Y50" s="21" t="s">
        <v>55</v>
      </c>
      <c r="Z50" s="89">
        <v>105.77</v>
      </c>
      <c r="AA50" s="21">
        <v>2</v>
      </c>
      <c r="AB50" s="21" t="s">
        <v>55</v>
      </c>
      <c r="AC50" s="21">
        <v>11</v>
      </c>
      <c r="AD50" s="21">
        <v>3</v>
      </c>
      <c r="AE50" s="21">
        <v>2</v>
      </c>
      <c r="AF50" s="21" t="s">
        <v>3403</v>
      </c>
      <c r="AG50" s="25" t="s">
        <v>3404</v>
      </c>
      <c r="AH50" s="25" t="s">
        <v>3241</v>
      </c>
      <c r="AI50" s="21" t="s">
        <v>55</v>
      </c>
      <c r="AJ50" s="25" t="s">
        <v>3405</v>
      </c>
      <c r="AK50" s="21" t="s">
        <v>76</v>
      </c>
    </row>
    <row r="51" spans="1:37" ht="15.75" customHeight="1">
      <c r="A51" s="7" t="s">
        <v>76</v>
      </c>
      <c r="B51" s="12">
        <v>45664</v>
      </c>
      <c r="C51" s="41" t="s">
        <v>1494</v>
      </c>
      <c r="D51" s="21" t="s">
        <v>810</v>
      </c>
      <c r="E51" s="8" t="s">
        <v>497</v>
      </c>
      <c r="F51" s="21" t="s">
        <v>3406</v>
      </c>
      <c r="G51" s="21" t="s">
        <v>2353</v>
      </c>
      <c r="H51" s="21" t="s">
        <v>499</v>
      </c>
      <c r="I51" s="10">
        <v>-8414424040419920</v>
      </c>
      <c r="J51" s="10">
        <v>-3.49725255506537E+16</v>
      </c>
      <c r="K51" s="21">
        <v>3</v>
      </c>
      <c r="L51" s="21">
        <v>1</v>
      </c>
      <c r="M51" s="21">
        <v>1</v>
      </c>
      <c r="N51" s="21">
        <v>2</v>
      </c>
      <c r="O51" s="21">
        <v>22</v>
      </c>
      <c r="P51" s="83">
        <v>44562</v>
      </c>
      <c r="Q51" s="83">
        <v>45659</v>
      </c>
      <c r="R51" s="13" t="s">
        <v>353</v>
      </c>
      <c r="S51" s="21">
        <v>11</v>
      </c>
      <c r="T51" s="84">
        <v>9</v>
      </c>
      <c r="U51" s="13">
        <f t="shared" si="4"/>
        <v>2</v>
      </c>
      <c r="V51" s="86">
        <f t="shared" si="1"/>
        <v>0.81818181818181823</v>
      </c>
      <c r="W51" s="87">
        <f t="shared" si="2"/>
        <v>21174.020981821093</v>
      </c>
      <c r="X51" s="88">
        <v>2644000</v>
      </c>
      <c r="Y51" s="21" t="s">
        <v>55</v>
      </c>
      <c r="Z51" s="89">
        <v>124.87</v>
      </c>
      <c r="AA51" s="26" t="s">
        <v>55</v>
      </c>
      <c r="AB51" s="21" t="s">
        <v>55</v>
      </c>
      <c r="AC51" s="21">
        <v>1</v>
      </c>
      <c r="AD51" s="21" t="s">
        <v>55</v>
      </c>
      <c r="AE51" s="21">
        <v>8</v>
      </c>
      <c r="AF51" s="21" t="s">
        <v>3407</v>
      </c>
      <c r="AG51" s="25" t="s">
        <v>1497</v>
      </c>
      <c r="AH51" s="25" t="s">
        <v>1498</v>
      </c>
      <c r="AI51" s="21" t="s">
        <v>55</v>
      </c>
      <c r="AJ51" s="25" t="s">
        <v>3408</v>
      </c>
      <c r="AK51" s="21" t="s">
        <v>76</v>
      </c>
    </row>
    <row r="52" spans="1:37" ht="15.75" customHeight="1">
      <c r="A52" s="7" t="s">
        <v>76</v>
      </c>
      <c r="B52" s="12">
        <v>45664</v>
      </c>
      <c r="C52" s="41" t="s">
        <v>816</v>
      </c>
      <c r="D52" s="21" t="s">
        <v>810</v>
      </c>
      <c r="E52" s="8" t="s">
        <v>653</v>
      </c>
      <c r="F52" s="21" t="s">
        <v>654</v>
      </c>
      <c r="G52" s="21" t="s">
        <v>811</v>
      </c>
      <c r="H52" s="21" t="s">
        <v>656</v>
      </c>
      <c r="I52" s="10">
        <v>-8716657337280880</v>
      </c>
      <c r="J52" s="10">
        <v>-3.50919450399752E+16</v>
      </c>
      <c r="K52" s="21">
        <v>3</v>
      </c>
      <c r="L52" s="21">
        <v>1</v>
      </c>
      <c r="M52" s="21">
        <v>1</v>
      </c>
      <c r="N52" s="21">
        <v>1</v>
      </c>
      <c r="O52" s="21">
        <v>23</v>
      </c>
      <c r="P52" s="83">
        <v>45137</v>
      </c>
      <c r="Q52" s="83">
        <v>46568</v>
      </c>
      <c r="R52" s="13" t="s">
        <v>54</v>
      </c>
      <c r="S52" s="21">
        <v>23</v>
      </c>
      <c r="T52" s="84">
        <v>16</v>
      </c>
      <c r="U52" s="13">
        <f t="shared" ref="U52:U57" si="5">SUM(S52-T52)</f>
        <v>7</v>
      </c>
      <c r="V52" s="86">
        <f t="shared" si="1"/>
        <v>0.69565217391304346</v>
      </c>
      <c r="W52" s="87">
        <f t="shared" si="2"/>
        <v>10605.538320119498</v>
      </c>
      <c r="X52" s="88">
        <v>923000</v>
      </c>
      <c r="Y52" s="21" t="s">
        <v>55</v>
      </c>
      <c r="Z52" s="89">
        <v>87.03</v>
      </c>
      <c r="AA52" s="21">
        <v>8</v>
      </c>
      <c r="AB52" s="21" t="s">
        <v>55</v>
      </c>
      <c r="AC52" s="21">
        <v>4</v>
      </c>
      <c r="AD52" s="21" t="s">
        <v>104</v>
      </c>
      <c r="AE52" s="21">
        <v>4</v>
      </c>
      <c r="AF52" s="21" t="s">
        <v>3409</v>
      </c>
      <c r="AG52" s="25" t="s">
        <v>813</v>
      </c>
      <c r="AH52" s="25" t="s">
        <v>814</v>
      </c>
      <c r="AI52" s="21" t="s">
        <v>55</v>
      </c>
      <c r="AJ52" s="25" t="s">
        <v>3410</v>
      </c>
      <c r="AK52" s="21" t="s">
        <v>76</v>
      </c>
    </row>
    <row r="53" spans="1:37" ht="15.75" customHeight="1">
      <c r="A53" s="7" t="s">
        <v>76</v>
      </c>
      <c r="B53" s="12">
        <v>45664</v>
      </c>
      <c r="C53" s="41" t="s">
        <v>3411</v>
      </c>
      <c r="D53" s="21" t="s">
        <v>810</v>
      </c>
      <c r="E53" s="8" t="s">
        <v>653</v>
      </c>
      <c r="F53" s="21" t="s">
        <v>858</v>
      </c>
      <c r="G53" s="21" t="s">
        <v>938</v>
      </c>
      <c r="H53" s="21" t="s">
        <v>656</v>
      </c>
      <c r="I53" s="10">
        <v>-8713554530070550</v>
      </c>
      <c r="J53" s="10">
        <v>-3.50901182108005E+16</v>
      </c>
      <c r="K53" s="21">
        <v>3</v>
      </c>
      <c r="L53" s="21">
        <v>2</v>
      </c>
      <c r="M53" s="21">
        <v>1</v>
      </c>
      <c r="N53" s="21">
        <v>1</v>
      </c>
      <c r="O53" s="21">
        <v>36</v>
      </c>
      <c r="P53" s="83">
        <v>44927</v>
      </c>
      <c r="Q53" s="83">
        <v>46203</v>
      </c>
      <c r="R53" s="13" t="s">
        <v>54</v>
      </c>
      <c r="S53" s="21">
        <v>36</v>
      </c>
      <c r="T53" s="84">
        <v>35</v>
      </c>
      <c r="U53" s="13">
        <f t="shared" si="5"/>
        <v>1</v>
      </c>
      <c r="V53" s="86">
        <f t="shared" si="1"/>
        <v>0.97222222222222221</v>
      </c>
      <c r="W53" s="87">
        <f t="shared" si="2"/>
        <v>11979.823455233291</v>
      </c>
      <c r="X53" s="88">
        <v>1045000</v>
      </c>
      <c r="Y53" s="21" t="s">
        <v>55</v>
      </c>
      <c r="Z53" s="89">
        <v>87.23</v>
      </c>
      <c r="AA53" s="21">
        <v>10</v>
      </c>
      <c r="AB53" s="21" t="s">
        <v>55</v>
      </c>
      <c r="AC53" s="21">
        <v>1</v>
      </c>
      <c r="AD53" s="21">
        <v>9</v>
      </c>
      <c r="AE53" s="21">
        <v>4</v>
      </c>
      <c r="AF53" s="21" t="s">
        <v>3412</v>
      </c>
      <c r="AG53" s="25" t="s">
        <v>940</v>
      </c>
      <c r="AH53" s="25" t="s">
        <v>941</v>
      </c>
      <c r="AI53" s="21" t="s">
        <v>55</v>
      </c>
      <c r="AJ53" s="25" t="s">
        <v>3413</v>
      </c>
      <c r="AK53" s="21" t="s">
        <v>76</v>
      </c>
    </row>
    <row r="54" spans="1:37" ht="15.75" customHeight="1">
      <c r="A54" s="7" t="s">
        <v>76</v>
      </c>
      <c r="B54" s="12">
        <v>45664</v>
      </c>
      <c r="C54" s="41" t="s">
        <v>943</v>
      </c>
      <c r="D54" s="21" t="s">
        <v>810</v>
      </c>
      <c r="E54" s="8" t="s">
        <v>653</v>
      </c>
      <c r="F54" s="21" t="s">
        <v>858</v>
      </c>
      <c r="G54" s="21" t="s">
        <v>938</v>
      </c>
      <c r="H54" s="21" t="s">
        <v>656</v>
      </c>
      <c r="I54" s="10">
        <v>-8712120175078590</v>
      </c>
      <c r="J54" s="10">
        <v>-3.50890376821213E+16</v>
      </c>
      <c r="K54" s="21">
        <v>3</v>
      </c>
      <c r="L54" s="21">
        <v>2</v>
      </c>
      <c r="M54" s="21">
        <v>1</v>
      </c>
      <c r="N54" s="21">
        <v>1</v>
      </c>
      <c r="O54" s="21">
        <v>36</v>
      </c>
      <c r="P54" s="83">
        <v>44713</v>
      </c>
      <c r="Q54" s="83">
        <v>45900</v>
      </c>
      <c r="R54" s="13" t="s">
        <v>54</v>
      </c>
      <c r="S54" s="21">
        <v>36</v>
      </c>
      <c r="T54" s="84">
        <v>35</v>
      </c>
      <c r="U54" s="13">
        <f t="shared" si="5"/>
        <v>1</v>
      </c>
      <c r="V54" s="86">
        <f t="shared" si="1"/>
        <v>0.97222222222222221</v>
      </c>
      <c r="W54" s="87">
        <f t="shared" si="2"/>
        <v>11601.513240857503</v>
      </c>
      <c r="X54" s="88">
        <v>1012000</v>
      </c>
      <c r="Y54" s="21" t="s">
        <v>55</v>
      </c>
      <c r="Z54" s="89">
        <v>87.23</v>
      </c>
      <c r="AA54" s="21" t="s">
        <v>55</v>
      </c>
      <c r="AB54" s="21" t="s">
        <v>55</v>
      </c>
      <c r="AC54" s="21">
        <v>1</v>
      </c>
      <c r="AD54" s="21">
        <v>9</v>
      </c>
      <c r="AE54" s="21">
        <v>4</v>
      </c>
      <c r="AF54" s="21" t="s">
        <v>3414</v>
      </c>
      <c r="AG54" s="25" t="s">
        <v>940</v>
      </c>
      <c r="AH54" s="25" t="s">
        <v>941</v>
      </c>
      <c r="AI54" s="21" t="s">
        <v>55</v>
      </c>
      <c r="AJ54" s="25" t="s">
        <v>3415</v>
      </c>
      <c r="AK54" s="21" t="s">
        <v>76</v>
      </c>
    </row>
    <row r="55" spans="1:37" ht="15.75" customHeight="1">
      <c r="A55" s="7" t="s">
        <v>76</v>
      </c>
      <c r="B55" s="12">
        <v>45664</v>
      </c>
      <c r="C55" s="41" t="s">
        <v>2363</v>
      </c>
      <c r="D55" s="21" t="s">
        <v>810</v>
      </c>
      <c r="E55" s="8" t="s">
        <v>653</v>
      </c>
      <c r="F55" s="21" t="s">
        <v>654</v>
      </c>
      <c r="G55" s="21" t="s">
        <v>844</v>
      </c>
      <c r="H55" s="21" t="s">
        <v>656</v>
      </c>
      <c r="I55" s="10">
        <v>-8713155317407890</v>
      </c>
      <c r="J55" s="10">
        <v>-3.5084530614321E+16</v>
      </c>
      <c r="K55" s="21">
        <v>3</v>
      </c>
      <c r="L55" s="21">
        <v>2</v>
      </c>
      <c r="M55" s="21">
        <v>1</v>
      </c>
      <c r="N55" s="21">
        <v>1</v>
      </c>
      <c r="O55" s="21">
        <v>112</v>
      </c>
      <c r="P55" s="83">
        <v>45323</v>
      </c>
      <c r="Q55" s="83">
        <v>46752</v>
      </c>
      <c r="R55" s="13" t="s">
        <v>85</v>
      </c>
      <c r="S55" s="21">
        <v>112</v>
      </c>
      <c r="T55" s="84">
        <v>109</v>
      </c>
      <c r="U55" s="13">
        <f t="shared" si="5"/>
        <v>3</v>
      </c>
      <c r="V55" s="86">
        <f t="shared" si="1"/>
        <v>0.9732142857142857</v>
      </c>
      <c r="W55" s="87">
        <f t="shared" si="2"/>
        <v>16737.5</v>
      </c>
      <c r="X55" s="88">
        <v>1339000</v>
      </c>
      <c r="Y55" s="21" t="s">
        <v>55</v>
      </c>
      <c r="Z55" s="89">
        <v>80</v>
      </c>
      <c r="AA55" s="21">
        <v>10</v>
      </c>
      <c r="AB55" s="21" t="s">
        <v>55</v>
      </c>
      <c r="AC55" s="21">
        <v>4</v>
      </c>
      <c r="AD55" s="21">
        <v>14</v>
      </c>
      <c r="AE55" s="21">
        <v>2</v>
      </c>
      <c r="AF55" s="21" t="s">
        <v>3416</v>
      </c>
      <c r="AG55" s="25" t="s">
        <v>2365</v>
      </c>
      <c r="AH55" s="25" t="s">
        <v>2366</v>
      </c>
      <c r="AI55" s="21" t="s">
        <v>55</v>
      </c>
      <c r="AJ55" s="25" t="s">
        <v>3417</v>
      </c>
      <c r="AK55" s="21" t="s">
        <v>76</v>
      </c>
    </row>
    <row r="56" spans="1:37" ht="15.75" customHeight="1">
      <c r="A56" s="5" t="s">
        <v>76</v>
      </c>
      <c r="B56" s="6">
        <v>45664</v>
      </c>
      <c r="C56" s="41" t="s">
        <v>3418</v>
      </c>
      <c r="D56" s="21" t="s">
        <v>810</v>
      </c>
      <c r="E56" s="8" t="s">
        <v>653</v>
      </c>
      <c r="F56" s="21" t="s">
        <v>654</v>
      </c>
      <c r="G56" s="21" t="s">
        <v>844</v>
      </c>
      <c r="H56" s="21" t="s">
        <v>656</v>
      </c>
      <c r="I56" s="10">
        <v>-8713155317407890</v>
      </c>
      <c r="J56" s="10">
        <v>-3.5084530614321E+16</v>
      </c>
      <c r="K56" s="21">
        <v>3</v>
      </c>
      <c r="L56" s="21">
        <v>1</v>
      </c>
      <c r="M56" s="21">
        <v>1</v>
      </c>
      <c r="N56" s="21">
        <v>1</v>
      </c>
      <c r="O56" s="21">
        <v>9</v>
      </c>
      <c r="P56" s="83">
        <v>45323</v>
      </c>
      <c r="Q56" s="83">
        <v>46752</v>
      </c>
      <c r="R56" s="13" t="s">
        <v>85</v>
      </c>
      <c r="S56" s="21">
        <v>9</v>
      </c>
      <c r="T56" s="84">
        <v>9</v>
      </c>
      <c r="U56" s="13">
        <f t="shared" si="5"/>
        <v>0</v>
      </c>
      <c r="V56" s="86">
        <f t="shared" si="1"/>
        <v>1</v>
      </c>
      <c r="W56" s="87">
        <f t="shared" si="2"/>
        <v>12272.727272727272</v>
      </c>
      <c r="X56" s="88">
        <v>1863000</v>
      </c>
      <c r="Y56" s="21" t="s">
        <v>55</v>
      </c>
      <c r="Z56" s="89">
        <v>151.80000000000001</v>
      </c>
      <c r="AA56" s="21">
        <v>0</v>
      </c>
      <c r="AB56" s="21" t="s">
        <v>55</v>
      </c>
      <c r="AC56" s="21">
        <v>1</v>
      </c>
      <c r="AD56" s="21">
        <v>9</v>
      </c>
      <c r="AE56" s="21">
        <v>1</v>
      </c>
      <c r="AF56" s="21" t="s">
        <v>3419</v>
      </c>
      <c r="AG56" s="25" t="s">
        <v>2365</v>
      </c>
      <c r="AH56" s="25" t="s">
        <v>2366</v>
      </c>
      <c r="AI56" s="21" t="s">
        <v>55</v>
      </c>
      <c r="AJ56" s="25" t="s">
        <v>3420</v>
      </c>
      <c r="AK56" s="21" t="s">
        <v>76</v>
      </c>
    </row>
    <row r="57" spans="1:37" ht="15.75" customHeight="1">
      <c r="A57" s="7" t="s">
        <v>76</v>
      </c>
      <c r="B57" s="12">
        <v>45664</v>
      </c>
      <c r="C57" s="41" t="s">
        <v>3421</v>
      </c>
      <c r="D57" s="21" t="s">
        <v>810</v>
      </c>
      <c r="E57" s="8" t="s">
        <v>653</v>
      </c>
      <c r="F57" s="21" t="s">
        <v>654</v>
      </c>
      <c r="G57" s="21" t="s">
        <v>844</v>
      </c>
      <c r="H57" s="21" t="s">
        <v>656</v>
      </c>
      <c r="I57" s="10">
        <v>-8713155317407890</v>
      </c>
      <c r="J57" s="10">
        <v>-3.5084530614321E+16</v>
      </c>
      <c r="K57" s="21">
        <v>3</v>
      </c>
      <c r="L57" s="21">
        <v>2</v>
      </c>
      <c r="M57" s="21">
        <v>1</v>
      </c>
      <c r="N57" s="21">
        <v>1</v>
      </c>
      <c r="O57" s="21">
        <v>24</v>
      </c>
      <c r="P57" s="83">
        <v>45323</v>
      </c>
      <c r="Q57" s="83">
        <v>46752</v>
      </c>
      <c r="R57" s="13" t="s">
        <v>85</v>
      </c>
      <c r="S57" s="21">
        <v>24</v>
      </c>
      <c r="T57" s="84">
        <v>21</v>
      </c>
      <c r="U57" s="13">
        <f t="shared" si="5"/>
        <v>3</v>
      </c>
      <c r="V57" s="86">
        <f t="shared" si="1"/>
        <v>0.875</v>
      </c>
      <c r="W57" s="87">
        <f t="shared" si="2"/>
        <v>13178.562181755415</v>
      </c>
      <c r="X57" s="88">
        <v>1527000</v>
      </c>
      <c r="Y57" s="21" t="s">
        <v>55</v>
      </c>
      <c r="Z57" s="89">
        <v>115.87</v>
      </c>
      <c r="AA57" s="21">
        <v>10</v>
      </c>
      <c r="AB57" s="21" t="s">
        <v>55</v>
      </c>
      <c r="AC57" s="21">
        <v>1</v>
      </c>
      <c r="AD57" s="21">
        <v>12</v>
      </c>
      <c r="AE57" s="21">
        <v>2</v>
      </c>
      <c r="AF57" s="21" t="s">
        <v>3422</v>
      </c>
      <c r="AG57" s="25" t="s">
        <v>2365</v>
      </c>
      <c r="AH57" s="25" t="s">
        <v>2366</v>
      </c>
      <c r="AI57" s="21" t="s">
        <v>55</v>
      </c>
      <c r="AJ57" s="25" t="s">
        <v>3423</v>
      </c>
      <c r="AK57" s="21" t="s">
        <v>76</v>
      </c>
    </row>
    <row r="58" spans="1:37" ht="15.75" customHeight="1">
      <c r="A58" s="7" t="s">
        <v>612</v>
      </c>
      <c r="B58" s="12">
        <v>45673</v>
      </c>
      <c r="C58" s="41" t="s">
        <v>2381</v>
      </c>
      <c r="D58" s="21" t="s">
        <v>2382</v>
      </c>
      <c r="E58" s="8" t="s">
        <v>497</v>
      </c>
      <c r="F58" s="21" t="s">
        <v>828</v>
      </c>
      <c r="G58" s="21" t="s">
        <v>2383</v>
      </c>
      <c r="H58" s="21" t="s">
        <v>499</v>
      </c>
      <c r="I58" s="10">
        <v>-8430978708054410</v>
      </c>
      <c r="J58" s="10">
        <v>-3.49798154054559E+16</v>
      </c>
      <c r="K58" s="21">
        <v>3</v>
      </c>
      <c r="L58" s="21">
        <v>2</v>
      </c>
      <c r="M58" s="21">
        <v>1</v>
      </c>
      <c r="N58" s="21">
        <v>2</v>
      </c>
      <c r="O58" s="21">
        <v>160</v>
      </c>
      <c r="P58" s="83">
        <v>44348</v>
      </c>
      <c r="Q58" s="83">
        <v>45596</v>
      </c>
      <c r="R58" s="13" t="s">
        <v>353</v>
      </c>
      <c r="S58" s="21">
        <v>80</v>
      </c>
      <c r="T58" s="84">
        <v>63</v>
      </c>
      <c r="U58" s="13">
        <f t="shared" ref="U58:U75" si="6">S58-T58</f>
        <v>17</v>
      </c>
      <c r="V58" s="86">
        <f t="shared" si="1"/>
        <v>0.78749999999999998</v>
      </c>
      <c r="W58" s="87">
        <f t="shared" si="2"/>
        <v>27930.516832492842</v>
      </c>
      <c r="X58" s="88">
        <v>2049262.02</v>
      </c>
      <c r="Y58" s="21" t="s">
        <v>55</v>
      </c>
      <c r="Z58" s="89">
        <v>73.37</v>
      </c>
      <c r="AA58" s="21">
        <v>1</v>
      </c>
      <c r="AB58" s="21" t="s">
        <v>55</v>
      </c>
      <c r="AC58" s="21">
        <v>4</v>
      </c>
      <c r="AD58" s="21">
        <v>2</v>
      </c>
      <c r="AE58" s="21">
        <v>10</v>
      </c>
      <c r="AF58" s="21" t="s">
        <v>2384</v>
      </c>
      <c r="AG58" s="25" t="s">
        <v>2385</v>
      </c>
      <c r="AH58" s="25" t="s">
        <v>2240</v>
      </c>
      <c r="AI58" s="21" t="s">
        <v>55</v>
      </c>
      <c r="AJ58" s="25" t="s">
        <v>3424</v>
      </c>
      <c r="AK58" s="21" t="s">
        <v>612</v>
      </c>
    </row>
    <row r="59" spans="1:37" ht="15.75" customHeight="1">
      <c r="A59" s="7" t="s">
        <v>893</v>
      </c>
      <c r="B59" s="12">
        <v>45678</v>
      </c>
      <c r="C59" s="41" t="s">
        <v>3425</v>
      </c>
      <c r="D59" s="21" t="s">
        <v>2389</v>
      </c>
      <c r="E59" s="8" t="s">
        <v>497</v>
      </c>
      <c r="F59" s="21" t="s">
        <v>698</v>
      </c>
      <c r="G59" s="21" t="s">
        <v>3426</v>
      </c>
      <c r="H59" s="21" t="s">
        <v>499</v>
      </c>
      <c r="I59" s="10">
        <v>-8496937194605700</v>
      </c>
      <c r="J59" s="10">
        <v>-3.50036629609243E+16</v>
      </c>
      <c r="K59" s="21">
        <v>3</v>
      </c>
      <c r="L59" s="21">
        <v>1</v>
      </c>
      <c r="M59" s="21">
        <v>1</v>
      </c>
      <c r="N59" s="21">
        <v>1</v>
      </c>
      <c r="O59" s="21">
        <v>15</v>
      </c>
      <c r="P59" s="83" t="s">
        <v>3427</v>
      </c>
      <c r="Q59" s="83">
        <v>45595</v>
      </c>
      <c r="R59" s="13" t="s">
        <v>3159</v>
      </c>
      <c r="S59" s="21">
        <v>15</v>
      </c>
      <c r="T59" s="84">
        <v>7</v>
      </c>
      <c r="U59" s="13">
        <f t="shared" si="6"/>
        <v>8</v>
      </c>
      <c r="V59" s="86">
        <f t="shared" si="1"/>
        <v>0.46666666666666667</v>
      </c>
      <c r="W59" s="87">
        <f t="shared" si="2"/>
        <v>21236.825396825396</v>
      </c>
      <c r="X59" s="88">
        <v>1672400</v>
      </c>
      <c r="Y59" s="21" t="s">
        <v>55</v>
      </c>
      <c r="Z59" s="89">
        <v>78.75</v>
      </c>
      <c r="AA59" s="21">
        <v>1</v>
      </c>
      <c r="AB59" s="21" t="s">
        <v>55</v>
      </c>
      <c r="AC59" s="21">
        <v>4</v>
      </c>
      <c r="AD59" s="21">
        <v>4</v>
      </c>
      <c r="AE59" s="21">
        <v>1</v>
      </c>
      <c r="AF59" s="21" t="s">
        <v>899</v>
      </c>
      <c r="AG59" s="25" t="s">
        <v>3428</v>
      </c>
      <c r="AH59" s="25" t="s">
        <v>2115</v>
      </c>
      <c r="AI59" s="21" t="s">
        <v>55</v>
      </c>
      <c r="AJ59" s="25" t="s">
        <v>3429</v>
      </c>
      <c r="AK59" s="21" t="s">
        <v>893</v>
      </c>
    </row>
    <row r="60" spans="1:37" ht="15.75" customHeight="1">
      <c r="A60" s="7" t="s">
        <v>147</v>
      </c>
      <c r="B60" s="12">
        <v>45664</v>
      </c>
      <c r="C60" s="41" t="s">
        <v>3430</v>
      </c>
      <c r="D60" s="21" t="s">
        <v>298</v>
      </c>
      <c r="E60" s="8" t="s">
        <v>79</v>
      </c>
      <c r="F60" s="21" t="s">
        <v>688</v>
      </c>
      <c r="G60" s="21" t="s">
        <v>3431</v>
      </c>
      <c r="H60" s="21" t="s">
        <v>1664</v>
      </c>
      <c r="I60" s="10">
        <v>-8075778821510170</v>
      </c>
      <c r="J60" s="10">
        <v>-3.49103582982755E+16</v>
      </c>
      <c r="K60" s="21">
        <v>3</v>
      </c>
      <c r="L60" s="21">
        <v>1</v>
      </c>
      <c r="M60" s="21">
        <v>1</v>
      </c>
      <c r="N60" s="21">
        <v>2</v>
      </c>
      <c r="O60" s="21">
        <v>216</v>
      </c>
      <c r="P60" s="83">
        <v>43783</v>
      </c>
      <c r="Q60" s="83">
        <v>45231</v>
      </c>
      <c r="R60" s="13" t="s">
        <v>3159</v>
      </c>
      <c r="S60" s="21">
        <v>108</v>
      </c>
      <c r="T60" s="84">
        <v>107</v>
      </c>
      <c r="U60" s="13">
        <f t="shared" si="6"/>
        <v>1</v>
      </c>
      <c r="V60" s="86">
        <f t="shared" si="1"/>
        <v>0.9907407407407407</v>
      </c>
      <c r="W60" s="87">
        <f t="shared" si="2"/>
        <v>11818.322261702455</v>
      </c>
      <c r="X60" s="88">
        <v>765000</v>
      </c>
      <c r="Y60" s="21" t="s">
        <v>55</v>
      </c>
      <c r="Z60" s="89">
        <v>64.73</v>
      </c>
      <c r="AA60" s="21">
        <v>3</v>
      </c>
      <c r="AB60" s="21" t="s">
        <v>55</v>
      </c>
      <c r="AC60" s="21">
        <v>27</v>
      </c>
      <c r="AD60" s="21">
        <v>4</v>
      </c>
      <c r="AE60" s="21">
        <v>1</v>
      </c>
      <c r="AF60" s="21" t="s">
        <v>3432</v>
      </c>
      <c r="AG60" s="25" t="s">
        <v>3433</v>
      </c>
      <c r="AH60" s="25" t="s">
        <v>3434</v>
      </c>
      <c r="AI60" s="21" t="s">
        <v>508</v>
      </c>
      <c r="AJ60" s="25" t="s">
        <v>3435</v>
      </c>
      <c r="AK60" s="21" t="s">
        <v>147</v>
      </c>
    </row>
    <row r="61" spans="1:37" ht="18.75" customHeight="1">
      <c r="A61" s="7" t="s">
        <v>147</v>
      </c>
      <c r="B61" s="12">
        <v>45664</v>
      </c>
      <c r="C61" s="41" t="s">
        <v>3436</v>
      </c>
      <c r="D61" s="21" t="s">
        <v>298</v>
      </c>
      <c r="E61" s="8" t="s">
        <v>79</v>
      </c>
      <c r="F61" s="21" t="s">
        <v>688</v>
      </c>
      <c r="G61" s="21" t="s">
        <v>3437</v>
      </c>
      <c r="H61" s="21" t="s">
        <v>3438</v>
      </c>
      <c r="I61" s="10">
        <v>-8110981959075950</v>
      </c>
      <c r="J61" s="10">
        <v>-3.48994409999999E+16</v>
      </c>
      <c r="K61" s="21">
        <v>3</v>
      </c>
      <c r="L61" s="21">
        <v>1</v>
      </c>
      <c r="M61" s="21">
        <v>2</v>
      </c>
      <c r="N61" s="21">
        <v>2</v>
      </c>
      <c r="O61" s="21">
        <v>112</v>
      </c>
      <c r="P61" s="83">
        <v>44353</v>
      </c>
      <c r="Q61" s="83">
        <v>45474</v>
      </c>
      <c r="R61" s="13" t="s">
        <v>3159</v>
      </c>
      <c r="S61" s="21">
        <v>56</v>
      </c>
      <c r="T61" s="84">
        <v>49</v>
      </c>
      <c r="U61" s="13">
        <f t="shared" si="6"/>
        <v>7</v>
      </c>
      <c r="V61" s="86">
        <f t="shared" si="1"/>
        <v>0.875</v>
      </c>
      <c r="W61" s="87">
        <f t="shared" si="2"/>
        <v>12365.826944140197</v>
      </c>
      <c r="X61" s="88">
        <v>1129000</v>
      </c>
      <c r="Y61" s="21" t="s">
        <v>55</v>
      </c>
      <c r="Z61" s="89">
        <v>91.3</v>
      </c>
      <c r="AA61" s="21">
        <v>2</v>
      </c>
      <c r="AB61" s="21" t="s">
        <v>55</v>
      </c>
      <c r="AC61" s="21">
        <v>28</v>
      </c>
      <c r="AD61" s="21">
        <v>2</v>
      </c>
      <c r="AE61" s="21">
        <v>1</v>
      </c>
      <c r="AF61" s="21" t="s">
        <v>3439</v>
      </c>
      <c r="AG61" s="25" t="s">
        <v>3440</v>
      </c>
      <c r="AH61" s="25" t="s">
        <v>3441</v>
      </c>
      <c r="AI61" s="21" t="s">
        <v>55</v>
      </c>
      <c r="AJ61" s="25" t="s">
        <v>3442</v>
      </c>
      <c r="AK61" s="21"/>
    </row>
    <row r="62" spans="1:37" ht="15.75" customHeight="1">
      <c r="A62" s="7" t="s">
        <v>147</v>
      </c>
      <c r="B62" s="12">
        <v>45664</v>
      </c>
      <c r="C62" s="41" t="s">
        <v>2398</v>
      </c>
      <c r="D62" s="21" t="s">
        <v>298</v>
      </c>
      <c r="E62" s="8" t="s">
        <v>79</v>
      </c>
      <c r="F62" s="21" t="s">
        <v>2207</v>
      </c>
      <c r="G62" s="21" t="s">
        <v>2399</v>
      </c>
      <c r="H62" s="21" t="s">
        <v>2400</v>
      </c>
      <c r="I62" s="10">
        <v>-8089192249242130</v>
      </c>
      <c r="J62" s="10">
        <v>-3.49507950430923E+16</v>
      </c>
      <c r="K62" s="21">
        <v>3</v>
      </c>
      <c r="L62" s="21">
        <v>1</v>
      </c>
      <c r="M62" s="21">
        <v>1</v>
      </c>
      <c r="N62" s="21">
        <v>1</v>
      </c>
      <c r="O62" s="21">
        <v>60</v>
      </c>
      <c r="P62" s="83">
        <v>44805</v>
      </c>
      <c r="Q62" s="83">
        <v>45991</v>
      </c>
      <c r="R62" s="13" t="s">
        <v>353</v>
      </c>
      <c r="S62" s="21">
        <v>60</v>
      </c>
      <c r="T62" s="84">
        <v>56</v>
      </c>
      <c r="U62" s="13">
        <f t="shared" si="6"/>
        <v>4</v>
      </c>
      <c r="V62" s="86">
        <f t="shared" si="1"/>
        <v>0.93333333333333335</v>
      </c>
      <c r="W62" s="87">
        <f t="shared" si="2"/>
        <v>7973.4219269102987</v>
      </c>
      <c r="X62" s="88">
        <v>480000</v>
      </c>
      <c r="Y62" s="96">
        <v>457200</v>
      </c>
      <c r="Z62" s="89">
        <v>60.2</v>
      </c>
      <c r="AA62" s="21">
        <v>4</v>
      </c>
      <c r="AB62" s="89">
        <v>3443.14</v>
      </c>
      <c r="AC62" s="21">
        <v>16</v>
      </c>
      <c r="AD62" s="21">
        <v>6</v>
      </c>
      <c r="AE62" s="21">
        <v>2</v>
      </c>
      <c r="AF62" s="21" t="s">
        <v>3443</v>
      </c>
      <c r="AG62" s="25" t="s">
        <v>2402</v>
      </c>
      <c r="AH62" s="25" t="s">
        <v>2403</v>
      </c>
      <c r="AI62" s="21" t="s">
        <v>2404</v>
      </c>
      <c r="AJ62" s="25" t="s">
        <v>3444</v>
      </c>
      <c r="AK62" s="21"/>
    </row>
    <row r="63" spans="1:37" ht="15.75" customHeight="1">
      <c r="A63" s="7" t="s">
        <v>612</v>
      </c>
      <c r="B63" s="12">
        <v>45673</v>
      </c>
      <c r="C63" s="41" t="s">
        <v>3445</v>
      </c>
      <c r="D63" s="21" t="s">
        <v>298</v>
      </c>
      <c r="E63" s="8" t="s">
        <v>92</v>
      </c>
      <c r="F63" s="21" t="s">
        <v>784</v>
      </c>
      <c r="G63" s="21" t="s">
        <v>3446</v>
      </c>
      <c r="H63" s="21" t="s">
        <v>1004</v>
      </c>
      <c r="I63" s="10">
        <v>-8175708805203210</v>
      </c>
      <c r="J63" s="10">
        <v>-3.49166571538554E+16</v>
      </c>
      <c r="K63" s="21">
        <v>3</v>
      </c>
      <c r="L63" s="21">
        <v>2</v>
      </c>
      <c r="M63" s="21">
        <v>2</v>
      </c>
      <c r="N63" s="21">
        <v>2</v>
      </c>
      <c r="O63" s="21">
        <v>48</v>
      </c>
      <c r="P63" s="83">
        <v>45383</v>
      </c>
      <c r="Q63" s="83">
        <v>46661</v>
      </c>
      <c r="R63" s="13" t="s">
        <v>342</v>
      </c>
      <c r="S63" s="21">
        <v>24</v>
      </c>
      <c r="T63" s="84">
        <v>19</v>
      </c>
      <c r="U63" s="13">
        <f t="shared" si="6"/>
        <v>5</v>
      </c>
      <c r="V63" s="86">
        <f t="shared" si="1"/>
        <v>0.79166666666666663</v>
      </c>
      <c r="W63" s="87">
        <f t="shared" si="2"/>
        <v>15475.528364849833</v>
      </c>
      <c r="X63" s="88">
        <v>1669500</v>
      </c>
      <c r="Y63" s="21" t="s">
        <v>55</v>
      </c>
      <c r="Z63" s="89">
        <v>107.88</v>
      </c>
      <c r="AA63" s="21">
        <v>2</v>
      </c>
      <c r="AB63" s="21" t="s">
        <v>55</v>
      </c>
      <c r="AC63" s="21">
        <v>24</v>
      </c>
      <c r="AD63" s="21">
        <v>1</v>
      </c>
      <c r="AE63" s="21">
        <v>1</v>
      </c>
      <c r="AF63" s="21" t="s">
        <v>3447</v>
      </c>
      <c r="AG63" s="25" t="s">
        <v>3448</v>
      </c>
      <c r="AH63" s="25" t="s">
        <v>3449</v>
      </c>
      <c r="AI63" s="21" t="s">
        <v>3450</v>
      </c>
      <c r="AJ63" s="25" t="s">
        <v>3451</v>
      </c>
      <c r="AK63" s="21" t="s">
        <v>612</v>
      </c>
    </row>
    <row r="64" spans="1:37" ht="15.75" customHeight="1">
      <c r="A64" s="7" t="s">
        <v>37</v>
      </c>
      <c r="B64" s="12">
        <v>45664</v>
      </c>
      <c r="C64" s="41" t="s">
        <v>3452</v>
      </c>
      <c r="D64" s="21" t="s">
        <v>2414</v>
      </c>
      <c r="E64" s="8" t="s">
        <v>79</v>
      </c>
      <c r="F64" s="21" t="s">
        <v>1104</v>
      </c>
      <c r="G64" s="21" t="s">
        <v>3453</v>
      </c>
      <c r="H64" s="21" t="s">
        <v>3454</v>
      </c>
      <c r="I64" s="10">
        <v>-8057254824737530</v>
      </c>
      <c r="J64" s="10">
        <v>-3.49059518017277E+16</v>
      </c>
      <c r="K64" s="21">
        <v>3</v>
      </c>
      <c r="L64" s="21">
        <v>1</v>
      </c>
      <c r="M64" s="21">
        <v>2</v>
      </c>
      <c r="N64" s="21">
        <v>2</v>
      </c>
      <c r="O64" s="21">
        <v>76</v>
      </c>
      <c r="P64" s="83">
        <v>44896</v>
      </c>
      <c r="Q64" s="83">
        <v>46022</v>
      </c>
      <c r="R64" s="13" t="s">
        <v>353</v>
      </c>
      <c r="S64" s="21">
        <v>38</v>
      </c>
      <c r="T64" s="84">
        <v>27</v>
      </c>
      <c r="U64" s="13">
        <f t="shared" si="6"/>
        <v>11</v>
      </c>
      <c r="V64" s="86">
        <f t="shared" si="1"/>
        <v>0.71052631578947367</v>
      </c>
      <c r="W64" s="87">
        <f t="shared" si="2"/>
        <v>12546.851827956989</v>
      </c>
      <c r="X64" s="88">
        <v>1166857.22</v>
      </c>
      <c r="Y64" s="21" t="s">
        <v>55</v>
      </c>
      <c r="Z64" s="89">
        <v>93</v>
      </c>
      <c r="AA64" s="21">
        <v>2</v>
      </c>
      <c r="AB64" s="21" t="s">
        <v>55</v>
      </c>
      <c r="AC64" s="21">
        <v>19</v>
      </c>
      <c r="AD64" s="21">
        <v>2</v>
      </c>
      <c r="AE64" s="21">
        <v>1</v>
      </c>
      <c r="AF64" s="21" t="s">
        <v>3455</v>
      </c>
      <c r="AG64" s="25" t="s">
        <v>3456</v>
      </c>
      <c r="AH64" s="25" t="s">
        <v>3457</v>
      </c>
      <c r="AI64" s="21" t="s">
        <v>55</v>
      </c>
      <c r="AJ64" s="25" t="s">
        <v>3458</v>
      </c>
      <c r="AK64" s="21" t="s">
        <v>37</v>
      </c>
    </row>
    <row r="65" spans="1:37" ht="15.75" customHeight="1">
      <c r="A65" s="7" t="s">
        <v>37</v>
      </c>
      <c r="B65" s="12">
        <v>45664</v>
      </c>
      <c r="C65" s="41" t="s">
        <v>3459</v>
      </c>
      <c r="D65" s="21" t="s">
        <v>2414</v>
      </c>
      <c r="E65" s="8" t="s">
        <v>92</v>
      </c>
      <c r="F65" s="21" t="s">
        <v>93</v>
      </c>
      <c r="G65" s="21" t="s">
        <v>3460</v>
      </c>
      <c r="H65" s="21" t="s">
        <v>1799</v>
      </c>
      <c r="I65" s="10">
        <v>-8206614882763450</v>
      </c>
      <c r="J65" s="10">
        <v>-3.49186423521454E+16</v>
      </c>
      <c r="K65" s="21">
        <v>3</v>
      </c>
      <c r="L65" s="21">
        <v>2</v>
      </c>
      <c r="M65" s="21">
        <v>1</v>
      </c>
      <c r="N65" s="21">
        <v>2</v>
      </c>
      <c r="O65" s="21">
        <v>84</v>
      </c>
      <c r="P65" s="83">
        <v>44197</v>
      </c>
      <c r="Q65" s="83">
        <v>45297</v>
      </c>
      <c r="R65" s="13" t="s">
        <v>3159</v>
      </c>
      <c r="S65" s="21">
        <v>42</v>
      </c>
      <c r="T65" s="84">
        <v>40</v>
      </c>
      <c r="U65" s="13">
        <f t="shared" si="6"/>
        <v>2</v>
      </c>
      <c r="V65" s="86">
        <f t="shared" si="1"/>
        <v>0.95238095238095233</v>
      </c>
      <c r="W65" s="87">
        <f t="shared" si="2"/>
        <v>12026.779583333335</v>
      </c>
      <c r="X65" s="88">
        <v>1154570.8400000001</v>
      </c>
      <c r="Y65" s="21" t="s">
        <v>55</v>
      </c>
      <c r="Z65" s="89">
        <v>96</v>
      </c>
      <c r="AA65" s="21">
        <v>2</v>
      </c>
      <c r="AB65" s="21" t="s">
        <v>55</v>
      </c>
      <c r="AC65" s="21">
        <v>21</v>
      </c>
      <c r="AD65" s="21">
        <v>2</v>
      </c>
      <c r="AE65" s="21">
        <v>1</v>
      </c>
      <c r="AF65" s="112" t="s">
        <v>3461</v>
      </c>
      <c r="AG65" s="25" t="s">
        <v>3462</v>
      </c>
      <c r="AH65" s="25" t="s">
        <v>3463</v>
      </c>
      <c r="AI65" s="21" t="s">
        <v>55</v>
      </c>
      <c r="AJ65" s="25" t="s">
        <v>3464</v>
      </c>
      <c r="AK65" s="21" t="s">
        <v>37</v>
      </c>
    </row>
    <row r="66" spans="1:37" ht="15.75" customHeight="1">
      <c r="A66" s="7" t="s">
        <v>37</v>
      </c>
      <c r="B66" s="12">
        <v>45664</v>
      </c>
      <c r="C66" s="41" t="s">
        <v>3465</v>
      </c>
      <c r="D66" s="21" t="s">
        <v>2414</v>
      </c>
      <c r="E66" s="8" t="s">
        <v>92</v>
      </c>
      <c r="F66" s="21" t="s">
        <v>93</v>
      </c>
      <c r="G66" s="21" t="s">
        <v>3466</v>
      </c>
      <c r="H66" s="21" t="s">
        <v>3467</v>
      </c>
      <c r="I66" s="10">
        <v>-8208107751576610</v>
      </c>
      <c r="J66" s="10">
        <v>-3.49186923481173E+16</v>
      </c>
      <c r="K66" s="21">
        <v>3</v>
      </c>
      <c r="L66" s="21">
        <v>1</v>
      </c>
      <c r="M66" s="21">
        <v>1</v>
      </c>
      <c r="N66" s="21">
        <v>2</v>
      </c>
      <c r="O66" s="21">
        <v>150</v>
      </c>
      <c r="P66" s="83">
        <v>42552</v>
      </c>
      <c r="Q66" s="83">
        <v>43830</v>
      </c>
      <c r="R66" s="13" t="s">
        <v>3159</v>
      </c>
      <c r="S66" s="21">
        <v>75</v>
      </c>
      <c r="T66" s="84">
        <v>74</v>
      </c>
      <c r="U66" s="13">
        <f t="shared" si="6"/>
        <v>1</v>
      </c>
      <c r="V66" s="86">
        <f t="shared" si="1"/>
        <v>0.98666666666666669</v>
      </c>
      <c r="W66" s="87">
        <f t="shared" si="2"/>
        <v>10758.237172305624</v>
      </c>
      <c r="X66" s="88">
        <v>960280.25</v>
      </c>
      <c r="Y66" s="21" t="s">
        <v>55</v>
      </c>
      <c r="Z66" s="89">
        <v>89.26</v>
      </c>
      <c r="AA66" s="21">
        <v>3</v>
      </c>
      <c r="AB66" s="21" t="s">
        <v>55</v>
      </c>
      <c r="AC66" s="21">
        <v>25</v>
      </c>
      <c r="AD66" s="21">
        <v>3</v>
      </c>
      <c r="AE66" s="21">
        <v>1</v>
      </c>
      <c r="AF66" s="112" t="s">
        <v>3468</v>
      </c>
      <c r="AG66" s="25" t="s">
        <v>3469</v>
      </c>
      <c r="AH66" s="25" t="s">
        <v>1809</v>
      </c>
      <c r="AI66" s="21" t="s">
        <v>55</v>
      </c>
      <c r="AJ66" s="25" t="s">
        <v>3470</v>
      </c>
      <c r="AK66" s="21" t="s">
        <v>37</v>
      </c>
    </row>
    <row r="67" spans="1:37" ht="15.75" customHeight="1">
      <c r="A67" s="5" t="s">
        <v>37</v>
      </c>
      <c r="B67" s="6">
        <v>45664</v>
      </c>
      <c r="C67" s="41" t="s">
        <v>3471</v>
      </c>
      <c r="D67" s="21" t="s">
        <v>2414</v>
      </c>
      <c r="E67" s="8" t="s">
        <v>79</v>
      </c>
      <c r="F67" s="21" t="s">
        <v>887</v>
      </c>
      <c r="G67" s="21" t="s">
        <v>2415</v>
      </c>
      <c r="H67" s="21" t="s">
        <v>2416</v>
      </c>
      <c r="I67" s="10">
        <v>-8043646836643550</v>
      </c>
      <c r="J67" s="10">
        <v>-3.48990889214492E+16</v>
      </c>
      <c r="K67" s="21">
        <v>3</v>
      </c>
      <c r="L67" s="21">
        <v>1</v>
      </c>
      <c r="M67" s="21">
        <v>1</v>
      </c>
      <c r="N67" s="21">
        <v>2</v>
      </c>
      <c r="O67" s="21">
        <v>64</v>
      </c>
      <c r="P67" s="83">
        <v>43983</v>
      </c>
      <c r="Q67" s="83">
        <v>45078</v>
      </c>
      <c r="R67" s="13" t="s">
        <v>3159</v>
      </c>
      <c r="S67" s="21">
        <v>32</v>
      </c>
      <c r="T67" s="84">
        <v>32</v>
      </c>
      <c r="U67" s="13">
        <f t="shared" si="6"/>
        <v>0</v>
      </c>
      <c r="V67" s="86">
        <f t="shared" si="1"/>
        <v>1</v>
      </c>
      <c r="W67" s="87">
        <f t="shared" si="2"/>
        <v>0</v>
      </c>
      <c r="X67" s="88">
        <v>0</v>
      </c>
      <c r="Y67" s="21" t="s">
        <v>55</v>
      </c>
      <c r="Z67" s="89">
        <v>69</v>
      </c>
      <c r="AA67" s="21">
        <v>2</v>
      </c>
      <c r="AB67" s="21" t="s">
        <v>55</v>
      </c>
      <c r="AC67" s="21">
        <v>16</v>
      </c>
      <c r="AD67" s="21">
        <v>2</v>
      </c>
      <c r="AE67" s="21">
        <v>1</v>
      </c>
      <c r="AF67" s="90" t="s">
        <v>3472</v>
      </c>
      <c r="AG67" s="25" t="s">
        <v>2418</v>
      </c>
      <c r="AH67" s="25" t="s">
        <v>2419</v>
      </c>
      <c r="AI67" s="21" t="s">
        <v>55</v>
      </c>
      <c r="AJ67" s="25" t="s">
        <v>221</v>
      </c>
      <c r="AK67" s="21" t="s">
        <v>37</v>
      </c>
    </row>
    <row r="68" spans="1:37" ht="15.75" customHeight="1">
      <c r="A68" s="5" t="s">
        <v>37</v>
      </c>
      <c r="B68" s="6">
        <v>45664</v>
      </c>
      <c r="C68" s="41" t="s">
        <v>3473</v>
      </c>
      <c r="D68" s="21" t="s">
        <v>2414</v>
      </c>
      <c r="E68" s="8" t="s">
        <v>79</v>
      </c>
      <c r="F68" s="21" t="s">
        <v>688</v>
      </c>
      <c r="G68" s="21" t="s">
        <v>3474</v>
      </c>
      <c r="H68" s="21" t="s">
        <v>3475</v>
      </c>
      <c r="I68" s="10">
        <v>-8108606627434790</v>
      </c>
      <c r="J68" s="10">
        <v>-3.48930631032591E+16</v>
      </c>
      <c r="K68" s="21">
        <v>3</v>
      </c>
      <c r="L68" s="21">
        <v>1</v>
      </c>
      <c r="M68" s="21">
        <v>1</v>
      </c>
      <c r="N68" s="21">
        <v>2</v>
      </c>
      <c r="O68" s="21">
        <v>108</v>
      </c>
      <c r="P68" s="83">
        <v>43647</v>
      </c>
      <c r="Q68" s="83" t="s">
        <v>3476</v>
      </c>
      <c r="R68" s="13" t="s">
        <v>3159</v>
      </c>
      <c r="S68" s="21">
        <v>54</v>
      </c>
      <c r="T68" s="84">
        <v>54</v>
      </c>
      <c r="U68" s="13">
        <f t="shared" si="6"/>
        <v>0</v>
      </c>
      <c r="V68" s="86">
        <f t="shared" si="1"/>
        <v>1</v>
      </c>
      <c r="W68" s="87">
        <f t="shared" si="2"/>
        <v>0</v>
      </c>
      <c r="X68" s="88">
        <v>0</v>
      </c>
      <c r="Y68" s="21" t="s">
        <v>55</v>
      </c>
      <c r="Z68" s="89">
        <v>93.4</v>
      </c>
      <c r="AA68" s="21">
        <v>2</v>
      </c>
      <c r="AB68" s="21" t="s">
        <v>55</v>
      </c>
      <c r="AC68" s="21">
        <v>27</v>
      </c>
      <c r="AD68" s="21">
        <v>2</v>
      </c>
      <c r="AE68" s="21">
        <v>1</v>
      </c>
      <c r="AF68" s="21" t="s">
        <v>899</v>
      </c>
      <c r="AG68" s="25" t="s">
        <v>3477</v>
      </c>
      <c r="AH68" s="25" t="s">
        <v>3478</v>
      </c>
      <c r="AI68" s="21" t="s">
        <v>55</v>
      </c>
      <c r="AJ68" s="25" t="s">
        <v>221</v>
      </c>
      <c r="AK68" s="21" t="s">
        <v>37</v>
      </c>
    </row>
    <row r="69" spans="1:37" ht="15.75" customHeight="1">
      <c r="A69" s="7" t="s">
        <v>37</v>
      </c>
      <c r="B69" s="12">
        <v>45665</v>
      </c>
      <c r="C69" s="41" t="s">
        <v>3479</v>
      </c>
      <c r="D69" s="21" t="s">
        <v>1763</v>
      </c>
      <c r="E69" s="8" t="s">
        <v>79</v>
      </c>
      <c r="F69" s="21" t="s">
        <v>879</v>
      </c>
      <c r="G69" s="21" t="s">
        <v>3480</v>
      </c>
      <c r="H69" s="21" t="s">
        <v>881</v>
      </c>
      <c r="I69" s="10">
        <v>-8034346676689310</v>
      </c>
      <c r="J69" s="10">
        <v>-3.49160659302414E+16</v>
      </c>
      <c r="K69" s="21">
        <v>3</v>
      </c>
      <c r="L69" s="21">
        <v>1</v>
      </c>
      <c r="M69" s="21">
        <v>1</v>
      </c>
      <c r="N69" s="21">
        <v>2</v>
      </c>
      <c r="O69" s="21">
        <v>68</v>
      </c>
      <c r="P69" s="83">
        <v>44348</v>
      </c>
      <c r="Q69" s="83">
        <v>45534</v>
      </c>
      <c r="R69" s="13" t="s">
        <v>353</v>
      </c>
      <c r="S69" s="21">
        <v>34</v>
      </c>
      <c r="T69" s="84">
        <v>31</v>
      </c>
      <c r="U69" s="13">
        <f t="shared" si="6"/>
        <v>3</v>
      </c>
      <c r="V69" s="86">
        <f t="shared" si="1"/>
        <v>0.91176470588235292</v>
      </c>
      <c r="W69" s="87">
        <f t="shared" si="2"/>
        <v>10107.178571428571</v>
      </c>
      <c r="X69" s="88">
        <v>849003</v>
      </c>
      <c r="Y69" s="21" t="s">
        <v>55</v>
      </c>
      <c r="Z69" s="89">
        <v>84</v>
      </c>
      <c r="AA69" s="21">
        <v>2</v>
      </c>
      <c r="AB69" s="21" t="s">
        <v>55</v>
      </c>
      <c r="AC69" s="21">
        <v>17</v>
      </c>
      <c r="AD69" s="21">
        <v>2</v>
      </c>
      <c r="AE69" s="21">
        <v>1</v>
      </c>
      <c r="AF69" s="21" t="s">
        <v>3481</v>
      </c>
      <c r="AG69" s="25" t="s">
        <v>3482</v>
      </c>
      <c r="AH69" s="25" t="s">
        <v>3483</v>
      </c>
      <c r="AI69" s="21" t="s">
        <v>55</v>
      </c>
      <c r="AJ69" s="25" t="s">
        <v>3484</v>
      </c>
      <c r="AK69" s="8" t="s">
        <v>37</v>
      </c>
    </row>
    <row r="70" spans="1:37" ht="15.75" customHeight="1">
      <c r="A70" s="7" t="s">
        <v>37</v>
      </c>
      <c r="B70" s="12">
        <v>45665</v>
      </c>
      <c r="C70" s="41" t="s">
        <v>3485</v>
      </c>
      <c r="D70" s="21" t="s">
        <v>1763</v>
      </c>
      <c r="E70" s="8" t="s">
        <v>79</v>
      </c>
      <c r="F70" s="21" t="s">
        <v>1114</v>
      </c>
      <c r="G70" s="21" t="s">
        <v>3486</v>
      </c>
      <c r="H70" s="21" t="s">
        <v>3487</v>
      </c>
      <c r="I70" s="10">
        <v>-8041644987573240</v>
      </c>
      <c r="J70" s="10">
        <v>-3.48894419167506E+16</v>
      </c>
      <c r="K70" s="21">
        <v>3</v>
      </c>
      <c r="L70" s="21">
        <v>1</v>
      </c>
      <c r="M70" s="21">
        <v>2</v>
      </c>
      <c r="N70" s="21">
        <v>1</v>
      </c>
      <c r="O70" s="21">
        <v>45</v>
      </c>
      <c r="P70" s="83">
        <v>42917</v>
      </c>
      <c r="Q70" s="83" t="s">
        <v>3488</v>
      </c>
      <c r="R70" s="13" t="s">
        <v>3159</v>
      </c>
      <c r="S70" s="21">
        <v>45</v>
      </c>
      <c r="T70" s="84">
        <v>44</v>
      </c>
      <c r="U70" s="13">
        <f t="shared" si="6"/>
        <v>1</v>
      </c>
      <c r="V70" s="86">
        <f t="shared" si="1"/>
        <v>0.97777777777777775</v>
      </c>
      <c r="W70" s="87">
        <f t="shared" si="2"/>
        <v>7635.3592814371259</v>
      </c>
      <c r="X70" s="88">
        <v>510042</v>
      </c>
      <c r="Y70" s="21" t="s">
        <v>55</v>
      </c>
      <c r="Z70" s="89">
        <v>66.8</v>
      </c>
      <c r="AA70" s="21">
        <v>2</v>
      </c>
      <c r="AB70" s="21" t="s">
        <v>55</v>
      </c>
      <c r="AC70" s="21">
        <v>18</v>
      </c>
      <c r="AD70" s="21">
        <v>3</v>
      </c>
      <c r="AE70" s="21">
        <v>1</v>
      </c>
      <c r="AF70" s="21" t="s">
        <v>3489</v>
      </c>
      <c r="AG70" s="25" t="s">
        <v>3490</v>
      </c>
      <c r="AH70" s="25" t="s">
        <v>3491</v>
      </c>
      <c r="AI70" s="21" t="s">
        <v>55</v>
      </c>
      <c r="AJ70" s="25" t="s">
        <v>3492</v>
      </c>
      <c r="AK70" s="8" t="s">
        <v>37</v>
      </c>
    </row>
    <row r="71" spans="1:37" ht="15.75" customHeight="1">
      <c r="A71" s="7" t="s">
        <v>37</v>
      </c>
      <c r="B71" s="12">
        <v>45665</v>
      </c>
      <c r="C71" s="27" t="s">
        <v>3493</v>
      </c>
      <c r="D71" s="21" t="s">
        <v>1763</v>
      </c>
      <c r="E71" s="8" t="s">
        <v>79</v>
      </c>
      <c r="F71" s="21" t="s">
        <v>339</v>
      </c>
      <c r="G71" s="21" t="s">
        <v>3494</v>
      </c>
      <c r="H71" s="21" t="s">
        <v>3304</v>
      </c>
      <c r="I71" s="10">
        <v>-8033815217489050</v>
      </c>
      <c r="J71" s="10">
        <v>-3.48946530560592E+16</v>
      </c>
      <c r="K71" s="21">
        <v>3</v>
      </c>
      <c r="L71" s="21">
        <v>1</v>
      </c>
      <c r="M71" s="21">
        <v>1</v>
      </c>
      <c r="N71" s="21">
        <v>1</v>
      </c>
      <c r="O71" s="21">
        <v>50</v>
      </c>
      <c r="P71" s="83">
        <v>45505</v>
      </c>
      <c r="Q71" s="83">
        <v>46842</v>
      </c>
      <c r="R71" s="13" t="s">
        <v>342</v>
      </c>
      <c r="S71" s="21">
        <v>50</v>
      </c>
      <c r="T71" s="84">
        <v>27</v>
      </c>
      <c r="U71" s="13">
        <f t="shared" si="6"/>
        <v>23</v>
      </c>
      <c r="V71" s="86">
        <f t="shared" si="1"/>
        <v>0.54</v>
      </c>
      <c r="W71" s="87">
        <f t="shared" si="2"/>
        <v>9581.8196405648268</v>
      </c>
      <c r="X71" s="88">
        <v>597139</v>
      </c>
      <c r="Y71" s="21" t="s">
        <v>55</v>
      </c>
      <c r="Z71" s="89">
        <v>62.32</v>
      </c>
      <c r="AA71" s="21">
        <v>2</v>
      </c>
      <c r="AB71" s="21" t="s">
        <v>55</v>
      </c>
      <c r="AC71" s="21">
        <v>25</v>
      </c>
      <c r="AD71" s="21">
        <v>2</v>
      </c>
      <c r="AE71" s="21">
        <v>1</v>
      </c>
      <c r="AF71" s="21" t="s">
        <v>3495</v>
      </c>
      <c r="AG71" s="25" t="s">
        <v>3496</v>
      </c>
      <c r="AH71" s="25" t="s">
        <v>3497</v>
      </c>
      <c r="AI71" s="21" t="s">
        <v>55</v>
      </c>
      <c r="AJ71" s="25" t="s">
        <v>3498</v>
      </c>
      <c r="AK71" s="21" t="s">
        <v>37</v>
      </c>
    </row>
    <row r="72" spans="1:37" ht="15.75" customHeight="1">
      <c r="A72" s="7" t="s">
        <v>37</v>
      </c>
      <c r="B72" s="12">
        <v>45665</v>
      </c>
      <c r="C72" s="41" t="s">
        <v>3493</v>
      </c>
      <c r="D72" s="21" t="s">
        <v>1763</v>
      </c>
      <c r="E72" s="8" t="s">
        <v>79</v>
      </c>
      <c r="F72" s="21" t="s">
        <v>339</v>
      </c>
      <c r="G72" s="21" t="s">
        <v>3494</v>
      </c>
      <c r="H72" s="21" t="s">
        <v>3304</v>
      </c>
      <c r="I72" s="10">
        <v>-8033815217489050</v>
      </c>
      <c r="J72" s="10">
        <v>-3.48946530560592E+16</v>
      </c>
      <c r="K72" s="21">
        <v>3</v>
      </c>
      <c r="L72" s="21">
        <v>1</v>
      </c>
      <c r="M72" s="21">
        <v>1</v>
      </c>
      <c r="N72" s="21">
        <v>1</v>
      </c>
      <c r="O72" s="21">
        <v>50</v>
      </c>
      <c r="P72" s="83">
        <v>45505</v>
      </c>
      <c r="Q72" s="83">
        <v>46842</v>
      </c>
      <c r="R72" s="13" t="s">
        <v>342</v>
      </c>
      <c r="S72" s="21">
        <v>50</v>
      </c>
      <c r="T72" s="84">
        <v>30</v>
      </c>
      <c r="U72" s="13">
        <f t="shared" si="6"/>
        <v>20</v>
      </c>
      <c r="V72" s="86">
        <f t="shared" si="1"/>
        <v>0.6</v>
      </c>
      <c r="W72" s="87">
        <f t="shared" si="2"/>
        <v>9885.7665903890156</v>
      </c>
      <c r="X72" s="88">
        <v>648012</v>
      </c>
      <c r="Y72" s="21" t="s">
        <v>55</v>
      </c>
      <c r="Z72" s="89">
        <v>65.55</v>
      </c>
      <c r="AA72" s="21">
        <v>2</v>
      </c>
      <c r="AB72" s="21" t="s">
        <v>55</v>
      </c>
      <c r="AC72" s="21">
        <v>25</v>
      </c>
      <c r="AD72" s="21">
        <v>2</v>
      </c>
      <c r="AE72" s="21">
        <v>1</v>
      </c>
      <c r="AF72" s="21" t="s">
        <v>3499</v>
      </c>
      <c r="AG72" s="25" t="s">
        <v>3496</v>
      </c>
      <c r="AH72" s="25" t="s">
        <v>3497</v>
      </c>
      <c r="AI72" s="21" t="s">
        <v>55</v>
      </c>
      <c r="AJ72" s="25" t="s">
        <v>3500</v>
      </c>
      <c r="AK72" s="21" t="s">
        <v>37</v>
      </c>
    </row>
    <row r="73" spans="1:37" ht="15.75" customHeight="1">
      <c r="A73" s="7" t="s">
        <v>612</v>
      </c>
      <c r="B73" s="12">
        <v>45680</v>
      </c>
      <c r="C73" s="41" t="s">
        <v>2426</v>
      </c>
      <c r="D73" s="21" t="s">
        <v>1685</v>
      </c>
      <c r="E73" s="8" t="s">
        <v>79</v>
      </c>
      <c r="F73" s="21" t="s">
        <v>1329</v>
      </c>
      <c r="G73" s="21" t="s">
        <v>3501</v>
      </c>
      <c r="H73" s="21" t="s">
        <v>3502</v>
      </c>
      <c r="I73" s="10">
        <v>-8029071037026600</v>
      </c>
      <c r="J73" s="10">
        <v>-3.49217626192893E+16</v>
      </c>
      <c r="K73" s="21">
        <v>3</v>
      </c>
      <c r="L73" s="21">
        <v>1</v>
      </c>
      <c r="M73" s="21">
        <v>1</v>
      </c>
      <c r="N73" s="21">
        <v>2</v>
      </c>
      <c r="O73" s="21">
        <v>144</v>
      </c>
      <c r="P73" s="83">
        <v>43983</v>
      </c>
      <c r="Q73" s="83">
        <v>45261</v>
      </c>
      <c r="R73" s="13" t="s">
        <v>3159</v>
      </c>
      <c r="S73" s="21">
        <v>72</v>
      </c>
      <c r="T73" s="84">
        <v>69</v>
      </c>
      <c r="U73" s="13">
        <f t="shared" si="6"/>
        <v>3</v>
      </c>
      <c r="V73" s="86">
        <f t="shared" si="1"/>
        <v>0.95833333333333337</v>
      </c>
      <c r="W73" s="87">
        <f t="shared" si="2"/>
        <v>6049.1493383742909</v>
      </c>
      <c r="X73" s="88">
        <v>640000</v>
      </c>
      <c r="Y73" s="21" t="s">
        <v>55</v>
      </c>
      <c r="Z73" s="89">
        <v>105.8</v>
      </c>
      <c r="AA73" s="21">
        <v>2</v>
      </c>
      <c r="AB73" s="21" t="s">
        <v>55</v>
      </c>
      <c r="AC73" s="21">
        <v>18</v>
      </c>
      <c r="AD73" s="21">
        <v>4</v>
      </c>
      <c r="AE73" s="21">
        <v>1</v>
      </c>
      <c r="AF73" s="21" t="s">
        <v>3503</v>
      </c>
      <c r="AG73" s="25" t="s">
        <v>3504</v>
      </c>
      <c r="AH73" s="25" t="s">
        <v>3505</v>
      </c>
      <c r="AI73" s="21" t="s">
        <v>3506</v>
      </c>
      <c r="AJ73" s="25" t="s">
        <v>3507</v>
      </c>
      <c r="AK73" s="21" t="s">
        <v>612</v>
      </c>
    </row>
    <row r="74" spans="1:37" ht="15.75" customHeight="1">
      <c r="A74" s="7" t="s">
        <v>612</v>
      </c>
      <c r="B74" s="12">
        <v>45680</v>
      </c>
      <c r="C74" s="41" t="s">
        <v>3508</v>
      </c>
      <c r="D74" s="21" t="s">
        <v>1685</v>
      </c>
      <c r="E74" s="8" t="s">
        <v>79</v>
      </c>
      <c r="F74" s="21" t="s">
        <v>688</v>
      </c>
      <c r="G74" s="21" t="s">
        <v>3509</v>
      </c>
      <c r="H74" s="21" t="s">
        <v>1898</v>
      </c>
      <c r="I74" s="10">
        <v>-8109566736842460</v>
      </c>
      <c r="J74" s="10">
        <v>-3.48960992564911E+16</v>
      </c>
      <c r="K74" s="21">
        <v>3</v>
      </c>
      <c r="L74" s="21">
        <v>1</v>
      </c>
      <c r="M74" s="21">
        <v>1</v>
      </c>
      <c r="N74" s="21">
        <v>2</v>
      </c>
      <c r="O74" s="21">
        <v>76</v>
      </c>
      <c r="P74" s="83">
        <v>42705</v>
      </c>
      <c r="Q74" s="83">
        <v>43830</v>
      </c>
      <c r="R74" s="13" t="s">
        <v>3159</v>
      </c>
      <c r="S74" s="21">
        <v>38</v>
      </c>
      <c r="T74" s="84">
        <v>35</v>
      </c>
      <c r="U74" s="13">
        <f t="shared" si="6"/>
        <v>3</v>
      </c>
      <c r="V74" s="86">
        <f t="shared" si="1"/>
        <v>0.92105263157894735</v>
      </c>
      <c r="W74" s="87">
        <f t="shared" si="2"/>
        <v>9829.1075617111583</v>
      </c>
      <c r="X74" s="88">
        <v>880000</v>
      </c>
      <c r="Y74" s="21" t="s">
        <v>55</v>
      </c>
      <c r="Z74" s="89">
        <v>89.53</v>
      </c>
      <c r="AA74" s="21">
        <v>2</v>
      </c>
      <c r="AB74" s="21" t="s">
        <v>55</v>
      </c>
      <c r="AC74" s="21">
        <v>19</v>
      </c>
      <c r="AD74" s="21">
        <v>2</v>
      </c>
      <c r="AE74" s="21">
        <v>1</v>
      </c>
      <c r="AF74" s="21" t="s">
        <v>3510</v>
      </c>
      <c r="AG74" s="25" t="s">
        <v>3511</v>
      </c>
      <c r="AH74" s="25" t="s">
        <v>3512</v>
      </c>
      <c r="AI74" s="21" t="s">
        <v>55</v>
      </c>
      <c r="AJ74" s="25" t="s">
        <v>3513</v>
      </c>
      <c r="AK74" s="8" t="s">
        <v>612</v>
      </c>
    </row>
    <row r="75" spans="1:37" ht="15.75" customHeight="1">
      <c r="A75" s="7" t="s">
        <v>147</v>
      </c>
      <c r="B75" s="12">
        <v>45670</v>
      </c>
      <c r="C75" s="41" t="s">
        <v>2434</v>
      </c>
      <c r="D75" s="21" t="s">
        <v>2435</v>
      </c>
      <c r="E75" s="8" t="s">
        <v>92</v>
      </c>
      <c r="F75" s="21" t="s">
        <v>93</v>
      </c>
      <c r="G75" s="21" t="s">
        <v>2436</v>
      </c>
      <c r="H75" s="21" t="s">
        <v>2437</v>
      </c>
      <c r="I75" s="10">
        <v>-8196773850134170</v>
      </c>
      <c r="J75" s="10">
        <v>-3.49195948981536E+16</v>
      </c>
      <c r="K75" s="21">
        <v>3</v>
      </c>
      <c r="L75" s="21">
        <v>1</v>
      </c>
      <c r="M75" s="21">
        <v>1</v>
      </c>
      <c r="N75" s="21">
        <v>2</v>
      </c>
      <c r="O75" s="21">
        <v>36</v>
      </c>
      <c r="P75" s="83">
        <v>45047</v>
      </c>
      <c r="Q75" s="83">
        <v>46295</v>
      </c>
      <c r="R75" s="13" t="s">
        <v>353</v>
      </c>
      <c r="S75" s="21">
        <v>24</v>
      </c>
      <c r="T75" s="84">
        <v>24</v>
      </c>
      <c r="U75" s="13">
        <f t="shared" si="6"/>
        <v>0</v>
      </c>
      <c r="V75" s="86">
        <f t="shared" si="1"/>
        <v>1</v>
      </c>
      <c r="W75" s="87">
        <f t="shared" si="2"/>
        <v>8580</v>
      </c>
      <c r="X75" s="88">
        <v>611754</v>
      </c>
      <c r="Y75" s="96">
        <v>611754</v>
      </c>
      <c r="Z75" s="89">
        <v>71.3</v>
      </c>
      <c r="AA75" s="21">
        <v>2</v>
      </c>
      <c r="AB75" s="21" t="s">
        <v>55</v>
      </c>
      <c r="AC75" s="21">
        <v>12</v>
      </c>
      <c r="AD75" s="21">
        <v>4</v>
      </c>
      <c r="AE75" s="21">
        <v>1</v>
      </c>
      <c r="AF75" s="21" t="s">
        <v>3514</v>
      </c>
      <c r="AG75" s="25" t="s">
        <v>2439</v>
      </c>
      <c r="AH75" s="25" t="s">
        <v>1809</v>
      </c>
      <c r="AI75" s="21" t="s">
        <v>2440</v>
      </c>
      <c r="AJ75" s="25" t="s">
        <v>3515</v>
      </c>
      <c r="AK75" s="21" t="s">
        <v>147</v>
      </c>
    </row>
    <row r="76" spans="1:37" ht="15.75" customHeight="1">
      <c r="A76" s="7" t="s">
        <v>147</v>
      </c>
      <c r="B76" s="12">
        <v>45671</v>
      </c>
      <c r="C76" s="41" t="s">
        <v>3516</v>
      </c>
      <c r="D76" s="21" t="s">
        <v>3517</v>
      </c>
      <c r="E76" s="8" t="s">
        <v>653</v>
      </c>
      <c r="F76" s="21" t="s">
        <v>3518</v>
      </c>
      <c r="G76" s="21" t="s">
        <v>3519</v>
      </c>
      <c r="H76" s="21" t="s">
        <v>707</v>
      </c>
      <c r="I76" s="10">
        <v>-8737060300407460</v>
      </c>
      <c r="J76" s="10">
        <v>-3508882436628590</v>
      </c>
      <c r="K76" s="21">
        <v>3</v>
      </c>
      <c r="L76" s="21">
        <v>1</v>
      </c>
      <c r="M76" s="21">
        <v>1</v>
      </c>
      <c r="N76" s="21">
        <v>1</v>
      </c>
      <c r="O76" s="21">
        <v>20</v>
      </c>
      <c r="P76" s="83">
        <v>44494</v>
      </c>
      <c r="Q76" s="83">
        <v>45231</v>
      </c>
      <c r="R76" s="13" t="s">
        <v>44</v>
      </c>
      <c r="S76" s="21">
        <v>20</v>
      </c>
      <c r="T76" s="84">
        <v>18</v>
      </c>
      <c r="U76" s="13">
        <f>SUM(S76-T76)</f>
        <v>2</v>
      </c>
      <c r="V76" s="86">
        <f t="shared" si="1"/>
        <v>0.9</v>
      </c>
      <c r="W76" s="87">
        <f t="shared" si="2"/>
        <v>11294.180175391974</v>
      </c>
      <c r="X76" s="88">
        <v>850000</v>
      </c>
      <c r="Y76" s="21" t="s">
        <v>55</v>
      </c>
      <c r="Z76" s="89">
        <v>75.260000000000005</v>
      </c>
      <c r="AA76" s="21">
        <v>1</v>
      </c>
      <c r="AB76" s="21" t="s">
        <v>55</v>
      </c>
      <c r="AC76" s="21">
        <v>4</v>
      </c>
      <c r="AD76" s="21" t="s">
        <v>104</v>
      </c>
      <c r="AE76" s="21">
        <v>1</v>
      </c>
      <c r="AF76" s="21" t="s">
        <v>3520</v>
      </c>
      <c r="AG76" s="25" t="s">
        <v>3521</v>
      </c>
      <c r="AH76" s="25" t="s">
        <v>3522</v>
      </c>
      <c r="AI76" s="21" t="s">
        <v>55</v>
      </c>
      <c r="AJ76" s="25" t="s">
        <v>3523</v>
      </c>
      <c r="AK76" s="21"/>
    </row>
    <row r="77" spans="1:37" ht="15.75" customHeight="1">
      <c r="A77" s="5" t="s">
        <v>37</v>
      </c>
      <c r="B77" s="6">
        <v>45664</v>
      </c>
      <c r="C77" s="41" t="s">
        <v>3524</v>
      </c>
      <c r="D77" s="21" t="s">
        <v>1244</v>
      </c>
      <c r="E77" s="8" t="s">
        <v>79</v>
      </c>
      <c r="F77" s="21" t="s">
        <v>1104</v>
      </c>
      <c r="G77" s="21" t="s">
        <v>3525</v>
      </c>
      <c r="H77" s="21" t="s">
        <v>3526</v>
      </c>
      <c r="I77" s="10">
        <v>8051347317252620</v>
      </c>
      <c r="J77" s="10">
        <v>-3.49100629302411E+16</v>
      </c>
      <c r="K77" s="21">
        <v>3</v>
      </c>
      <c r="L77" s="21">
        <v>1</v>
      </c>
      <c r="M77" s="21">
        <v>1</v>
      </c>
      <c r="N77" s="21">
        <v>2</v>
      </c>
      <c r="O77" s="21">
        <v>138</v>
      </c>
      <c r="P77" s="83">
        <v>43952</v>
      </c>
      <c r="Q77" s="83">
        <v>45231</v>
      </c>
      <c r="R77" s="13" t="s">
        <v>3159</v>
      </c>
      <c r="S77" s="21">
        <v>69</v>
      </c>
      <c r="T77" s="84">
        <v>69</v>
      </c>
      <c r="U77" s="13">
        <f t="shared" ref="U77:U102" si="7">S77-T77</f>
        <v>0</v>
      </c>
      <c r="V77" s="86">
        <f t="shared" si="1"/>
        <v>1</v>
      </c>
      <c r="W77" s="87">
        <f t="shared" si="2"/>
        <v>0</v>
      </c>
      <c r="X77" s="88">
        <v>0</v>
      </c>
      <c r="Y77" s="96">
        <v>843578.29</v>
      </c>
      <c r="Z77" s="89">
        <v>91.5</v>
      </c>
      <c r="AA77" s="21">
        <v>2</v>
      </c>
      <c r="AB77" s="21" t="s">
        <v>55</v>
      </c>
      <c r="AC77" s="21">
        <v>23</v>
      </c>
      <c r="AD77" s="21">
        <v>3</v>
      </c>
      <c r="AE77" s="21">
        <v>1</v>
      </c>
      <c r="AF77" s="21" t="s">
        <v>55</v>
      </c>
      <c r="AG77" s="25" t="s">
        <v>3527</v>
      </c>
      <c r="AH77" s="25" t="s">
        <v>3528</v>
      </c>
      <c r="AI77" s="21" t="s">
        <v>55</v>
      </c>
      <c r="AJ77" s="25" t="s">
        <v>3529</v>
      </c>
      <c r="AK77" s="21" t="s">
        <v>37</v>
      </c>
    </row>
    <row r="78" spans="1:37" ht="15.75" customHeight="1">
      <c r="A78" s="7" t="s">
        <v>37</v>
      </c>
      <c r="B78" s="12">
        <v>45664</v>
      </c>
      <c r="C78" s="41" t="s">
        <v>3530</v>
      </c>
      <c r="D78" s="21" t="s">
        <v>1771</v>
      </c>
      <c r="E78" s="8" t="s">
        <v>79</v>
      </c>
      <c r="F78" s="21" t="s">
        <v>688</v>
      </c>
      <c r="G78" s="21" t="s">
        <v>3531</v>
      </c>
      <c r="H78" s="21" t="s">
        <v>1898</v>
      </c>
      <c r="I78" s="10">
        <v>-8109278641531940</v>
      </c>
      <c r="J78" s="10">
        <v>-3.48958427320955E+16</v>
      </c>
      <c r="K78" s="21">
        <v>3</v>
      </c>
      <c r="L78" s="21">
        <v>2</v>
      </c>
      <c r="M78" s="21">
        <v>1</v>
      </c>
      <c r="N78" s="21">
        <v>2</v>
      </c>
      <c r="O78" s="21">
        <v>92</v>
      </c>
      <c r="P78" s="83">
        <v>40787</v>
      </c>
      <c r="Q78" s="83">
        <v>41974</v>
      </c>
      <c r="R78" s="13" t="s">
        <v>3159</v>
      </c>
      <c r="S78" s="21">
        <v>46</v>
      </c>
      <c r="T78" s="84">
        <v>45</v>
      </c>
      <c r="U78" s="13">
        <f t="shared" si="7"/>
        <v>1</v>
      </c>
      <c r="V78" s="86">
        <f t="shared" si="1"/>
        <v>0.97826086956521741</v>
      </c>
      <c r="W78" s="87">
        <f t="shared" si="2"/>
        <v>10464.244186046511</v>
      </c>
      <c r="X78" s="88">
        <v>899925</v>
      </c>
      <c r="Y78" s="21" t="s">
        <v>55</v>
      </c>
      <c r="Z78" s="89">
        <v>86</v>
      </c>
      <c r="AA78" s="21">
        <v>2</v>
      </c>
      <c r="AB78" s="21" t="s">
        <v>55</v>
      </c>
      <c r="AC78" s="21">
        <v>23</v>
      </c>
      <c r="AD78" s="21">
        <v>2</v>
      </c>
      <c r="AE78" s="21">
        <v>1</v>
      </c>
      <c r="AF78" s="21" t="s">
        <v>3532</v>
      </c>
      <c r="AG78" s="25" t="s">
        <v>3533</v>
      </c>
      <c r="AH78" s="25" t="s">
        <v>3534</v>
      </c>
      <c r="AI78" s="21" t="s">
        <v>55</v>
      </c>
      <c r="AJ78" s="25" t="s">
        <v>3535</v>
      </c>
      <c r="AK78" s="21" t="s">
        <v>37</v>
      </c>
    </row>
    <row r="79" spans="1:37" ht="15.75" customHeight="1">
      <c r="A79" s="7" t="s">
        <v>37</v>
      </c>
      <c r="B79" s="12">
        <v>45664</v>
      </c>
      <c r="C79" s="41" t="s">
        <v>3536</v>
      </c>
      <c r="D79" s="21" t="s">
        <v>1771</v>
      </c>
      <c r="E79" s="8" t="s">
        <v>79</v>
      </c>
      <c r="F79" s="21" t="s">
        <v>1262</v>
      </c>
      <c r="G79" s="21" t="s">
        <v>3537</v>
      </c>
      <c r="H79" s="21" t="s">
        <v>3538</v>
      </c>
      <c r="I79" s="10">
        <v>-8035896930621770</v>
      </c>
      <c r="J79" s="10">
        <v>-3.48984550167506E+16</v>
      </c>
      <c r="K79" s="21">
        <v>3</v>
      </c>
      <c r="L79" s="21">
        <v>1</v>
      </c>
      <c r="M79" s="21">
        <v>1</v>
      </c>
      <c r="N79" s="21">
        <v>2</v>
      </c>
      <c r="O79" s="21">
        <v>68</v>
      </c>
      <c r="P79" s="83">
        <v>44378</v>
      </c>
      <c r="Q79" s="83">
        <v>45505</v>
      </c>
      <c r="R79" s="13" t="s">
        <v>3159</v>
      </c>
      <c r="S79" s="21">
        <v>34</v>
      </c>
      <c r="T79" s="84">
        <v>32</v>
      </c>
      <c r="U79" s="13">
        <f t="shared" si="7"/>
        <v>2</v>
      </c>
      <c r="V79" s="86">
        <f t="shared" si="1"/>
        <v>0.94117647058823528</v>
      </c>
      <c r="W79" s="87">
        <f t="shared" si="2"/>
        <v>13232.719496257574</v>
      </c>
      <c r="X79" s="88">
        <v>1113798</v>
      </c>
      <c r="Y79" s="21" t="s">
        <v>55</v>
      </c>
      <c r="Z79" s="89">
        <v>84.17</v>
      </c>
      <c r="AA79" s="21">
        <v>2</v>
      </c>
      <c r="AB79" s="21" t="s">
        <v>55</v>
      </c>
      <c r="AC79" s="21">
        <v>17</v>
      </c>
      <c r="AD79" s="21">
        <v>2</v>
      </c>
      <c r="AE79" s="21">
        <v>1</v>
      </c>
      <c r="AF79" s="21" t="s">
        <v>3539</v>
      </c>
      <c r="AG79" s="25" t="s">
        <v>3540</v>
      </c>
      <c r="AH79" s="25" t="s">
        <v>3528</v>
      </c>
      <c r="AI79" s="21" t="s">
        <v>55</v>
      </c>
      <c r="AJ79" s="25" t="s">
        <v>3541</v>
      </c>
      <c r="AK79" s="21" t="s">
        <v>37</v>
      </c>
    </row>
    <row r="80" spans="1:37" ht="15.75" customHeight="1">
      <c r="A80" s="7" t="s">
        <v>37</v>
      </c>
      <c r="B80" s="12">
        <v>45664</v>
      </c>
      <c r="C80" s="41" t="s">
        <v>3542</v>
      </c>
      <c r="D80" s="21" t="s">
        <v>1771</v>
      </c>
      <c r="E80" s="8" t="s">
        <v>79</v>
      </c>
      <c r="F80" s="21" t="s">
        <v>1104</v>
      </c>
      <c r="G80" s="21" t="s">
        <v>3543</v>
      </c>
      <c r="H80" s="21" t="s">
        <v>2283</v>
      </c>
      <c r="I80" s="10">
        <v>-8050252708949560</v>
      </c>
      <c r="J80" s="10">
        <v>-3.49111581879141E+16</v>
      </c>
      <c r="K80" s="21">
        <v>3</v>
      </c>
      <c r="L80" s="21">
        <v>1</v>
      </c>
      <c r="M80" s="21">
        <v>1</v>
      </c>
      <c r="N80" s="21">
        <v>2</v>
      </c>
      <c r="O80" s="21">
        <v>108</v>
      </c>
      <c r="P80" s="83">
        <v>43617</v>
      </c>
      <c r="Q80" s="83">
        <v>44896</v>
      </c>
      <c r="R80" s="13" t="s">
        <v>3159</v>
      </c>
      <c r="S80" s="21">
        <v>54</v>
      </c>
      <c r="T80" s="84">
        <v>53</v>
      </c>
      <c r="U80" s="13">
        <f t="shared" si="7"/>
        <v>1</v>
      </c>
      <c r="V80" s="86">
        <f t="shared" si="1"/>
        <v>0.98148148148148151</v>
      </c>
      <c r="W80" s="87">
        <f t="shared" si="2"/>
        <v>10466.555555555555</v>
      </c>
      <c r="X80" s="88">
        <v>941990</v>
      </c>
      <c r="Y80" s="21" t="s">
        <v>55</v>
      </c>
      <c r="Z80" s="89">
        <v>90</v>
      </c>
      <c r="AA80" s="21">
        <v>2</v>
      </c>
      <c r="AB80" s="21" t="s">
        <v>55</v>
      </c>
      <c r="AC80" s="21">
        <v>27</v>
      </c>
      <c r="AD80" s="21">
        <v>2</v>
      </c>
      <c r="AE80" s="21">
        <v>1</v>
      </c>
      <c r="AF80" s="21" t="s">
        <v>3544</v>
      </c>
      <c r="AG80" s="25" t="s">
        <v>3527</v>
      </c>
      <c r="AH80" s="25" t="s">
        <v>3528</v>
      </c>
      <c r="AI80" s="21" t="s">
        <v>55</v>
      </c>
      <c r="AJ80" s="25" t="s">
        <v>3545</v>
      </c>
      <c r="AK80" s="21" t="s">
        <v>37</v>
      </c>
    </row>
    <row r="81" spans="1:37" ht="15.75" customHeight="1">
      <c r="A81" s="7" t="s">
        <v>37</v>
      </c>
      <c r="B81" s="12">
        <v>45664</v>
      </c>
      <c r="C81" s="41" t="s">
        <v>3546</v>
      </c>
      <c r="D81" s="21" t="s">
        <v>1771</v>
      </c>
      <c r="E81" s="8" t="s">
        <v>79</v>
      </c>
      <c r="F81" s="21" t="s">
        <v>339</v>
      </c>
      <c r="G81" s="21" t="s">
        <v>3547</v>
      </c>
      <c r="H81" s="21" t="s">
        <v>3548</v>
      </c>
      <c r="I81" s="10">
        <v>-8036889822850380</v>
      </c>
      <c r="J81" s="10">
        <v>-3.48967367335718E+16</v>
      </c>
      <c r="K81" s="21">
        <v>3</v>
      </c>
      <c r="L81" s="21">
        <v>1</v>
      </c>
      <c r="M81" s="21">
        <v>2</v>
      </c>
      <c r="N81" s="21">
        <v>2</v>
      </c>
      <c r="O81" s="21">
        <v>132</v>
      </c>
      <c r="P81" s="83">
        <v>45413</v>
      </c>
      <c r="Q81" s="83">
        <v>46630</v>
      </c>
      <c r="R81" s="13" t="s">
        <v>342</v>
      </c>
      <c r="S81" s="21">
        <v>66</v>
      </c>
      <c r="T81" s="84">
        <v>50</v>
      </c>
      <c r="U81" s="13">
        <f t="shared" si="7"/>
        <v>16</v>
      </c>
      <c r="V81" s="86">
        <f t="shared" si="1"/>
        <v>0.75757575757575757</v>
      </c>
      <c r="W81" s="87">
        <f t="shared" si="2"/>
        <v>12091.673626373626</v>
      </c>
      <c r="X81" s="88">
        <v>990308.07</v>
      </c>
      <c r="Y81" s="21" t="s">
        <v>55</v>
      </c>
      <c r="Z81" s="89">
        <v>81.900000000000006</v>
      </c>
      <c r="AA81" s="21">
        <v>2</v>
      </c>
      <c r="AB81" s="21" t="s">
        <v>55</v>
      </c>
      <c r="AC81" s="21">
        <v>22</v>
      </c>
      <c r="AD81" s="21">
        <v>3</v>
      </c>
      <c r="AE81" s="21">
        <v>1</v>
      </c>
      <c r="AF81" s="21" t="s">
        <v>3549</v>
      </c>
      <c r="AG81" s="25" t="s">
        <v>3550</v>
      </c>
      <c r="AH81" s="25" t="s">
        <v>3551</v>
      </c>
      <c r="AI81" s="21" t="s">
        <v>3552</v>
      </c>
      <c r="AJ81" s="25" t="s">
        <v>3553</v>
      </c>
      <c r="AK81" s="21" t="s">
        <v>37</v>
      </c>
    </row>
    <row r="82" spans="1:37" ht="15.75" customHeight="1">
      <c r="A82" s="7" t="s">
        <v>37</v>
      </c>
      <c r="B82" s="12">
        <v>45664</v>
      </c>
      <c r="C82" s="41" t="s">
        <v>3554</v>
      </c>
      <c r="D82" s="21" t="s">
        <v>1771</v>
      </c>
      <c r="E82" s="8" t="s">
        <v>79</v>
      </c>
      <c r="F82" s="21" t="s">
        <v>1262</v>
      </c>
      <c r="G82" s="21" t="s">
        <v>3555</v>
      </c>
      <c r="H82" s="21" t="s">
        <v>3304</v>
      </c>
      <c r="I82" s="10" t="s">
        <v>3556</v>
      </c>
      <c r="J82" s="10" t="s">
        <v>3557</v>
      </c>
      <c r="K82" s="21">
        <v>3</v>
      </c>
      <c r="L82" s="21">
        <v>1</v>
      </c>
      <c r="M82" s="21">
        <v>2</v>
      </c>
      <c r="N82" s="21">
        <v>2</v>
      </c>
      <c r="O82" s="21">
        <v>104</v>
      </c>
      <c r="P82" s="83">
        <v>45593</v>
      </c>
      <c r="Q82" s="83">
        <v>46722</v>
      </c>
      <c r="R82" s="13" t="s">
        <v>342</v>
      </c>
      <c r="S82" s="21">
        <v>52</v>
      </c>
      <c r="T82" s="84">
        <v>21</v>
      </c>
      <c r="U82" s="13">
        <f t="shared" si="7"/>
        <v>31</v>
      </c>
      <c r="V82" s="86">
        <f t="shared" si="1"/>
        <v>0.40384615384615385</v>
      </c>
      <c r="W82" s="87">
        <f t="shared" si="2"/>
        <v>13245.904342857142</v>
      </c>
      <c r="X82" s="88">
        <v>1159016.6299999999</v>
      </c>
      <c r="Y82" s="21" t="s">
        <v>55</v>
      </c>
      <c r="Z82" s="89">
        <v>87.5</v>
      </c>
      <c r="AA82" s="21">
        <v>2</v>
      </c>
      <c r="AB82" s="21" t="s">
        <v>55</v>
      </c>
      <c r="AC82" s="21">
        <v>26</v>
      </c>
      <c r="AD82" s="21">
        <v>2</v>
      </c>
      <c r="AE82" s="21">
        <v>1</v>
      </c>
      <c r="AF82" s="21" t="s">
        <v>3558</v>
      </c>
      <c r="AG82" s="25" t="s">
        <v>3559</v>
      </c>
      <c r="AH82" s="25" t="s">
        <v>3560</v>
      </c>
      <c r="AI82" s="21" t="s">
        <v>55</v>
      </c>
      <c r="AJ82" s="25" t="s">
        <v>3561</v>
      </c>
      <c r="AK82" s="21" t="s">
        <v>37</v>
      </c>
    </row>
    <row r="83" spans="1:37" ht="15.75" customHeight="1">
      <c r="A83" s="7" t="s">
        <v>612</v>
      </c>
      <c r="B83" s="12">
        <v>45680</v>
      </c>
      <c r="C83" s="41" t="s">
        <v>3562</v>
      </c>
      <c r="D83" s="21" t="s">
        <v>3563</v>
      </c>
      <c r="E83" s="8" t="s">
        <v>79</v>
      </c>
      <c r="F83" s="21" t="s">
        <v>1446</v>
      </c>
      <c r="G83" s="21" t="s">
        <v>3564</v>
      </c>
      <c r="H83" s="21" t="s">
        <v>1226</v>
      </c>
      <c r="I83" s="10">
        <v>-8049159771985190</v>
      </c>
      <c r="J83" s="10">
        <v>-3.48910122063537E+16</v>
      </c>
      <c r="K83" s="21">
        <v>3</v>
      </c>
      <c r="L83" s="21">
        <v>1</v>
      </c>
      <c r="M83" s="21">
        <v>1</v>
      </c>
      <c r="N83" s="21">
        <v>1</v>
      </c>
      <c r="O83" s="21">
        <v>66</v>
      </c>
      <c r="P83" s="83">
        <v>44572</v>
      </c>
      <c r="Q83" s="83">
        <v>45597</v>
      </c>
      <c r="R83" s="13" t="s">
        <v>353</v>
      </c>
      <c r="S83" s="21">
        <v>66</v>
      </c>
      <c r="T83" s="84">
        <v>49</v>
      </c>
      <c r="U83" s="13">
        <f t="shared" si="7"/>
        <v>17</v>
      </c>
      <c r="V83" s="86">
        <f t="shared" si="1"/>
        <v>0.74242424242424243</v>
      </c>
      <c r="W83" s="87">
        <f t="shared" si="2"/>
        <v>9377.6622462344458</v>
      </c>
      <c r="X83" s="88">
        <v>572787.61</v>
      </c>
      <c r="Y83" s="21" t="s">
        <v>55</v>
      </c>
      <c r="Z83" s="89">
        <v>61.08</v>
      </c>
      <c r="AA83" s="21">
        <v>2</v>
      </c>
      <c r="AB83" s="21" t="s">
        <v>55</v>
      </c>
      <c r="AC83" s="21">
        <v>22</v>
      </c>
      <c r="AD83" s="21">
        <v>3</v>
      </c>
      <c r="AE83" s="21">
        <v>1</v>
      </c>
      <c r="AF83" s="21" t="s">
        <v>3565</v>
      </c>
      <c r="AG83" s="25" t="s">
        <v>3566</v>
      </c>
      <c r="AH83" s="25" t="s">
        <v>3567</v>
      </c>
      <c r="AI83" s="21" t="s">
        <v>55</v>
      </c>
      <c r="AJ83" s="25" t="s">
        <v>3568</v>
      </c>
      <c r="AK83" s="8" t="s">
        <v>612</v>
      </c>
    </row>
    <row r="84" spans="1:37" ht="15.75" customHeight="1">
      <c r="A84" s="5" t="s">
        <v>37</v>
      </c>
      <c r="B84" s="6">
        <v>45686</v>
      </c>
      <c r="C84" s="41" t="s">
        <v>3569</v>
      </c>
      <c r="D84" s="21" t="s">
        <v>3570</v>
      </c>
      <c r="E84" s="8" t="s">
        <v>79</v>
      </c>
      <c r="F84" s="21" t="s">
        <v>162</v>
      </c>
      <c r="G84" s="21" t="s">
        <v>3571</v>
      </c>
      <c r="H84" s="21" t="s">
        <v>3572</v>
      </c>
      <c r="I84" s="10">
        <v>-8107710487425960</v>
      </c>
      <c r="J84" s="10">
        <v>-3.49089744576711E+16</v>
      </c>
      <c r="K84" s="21">
        <v>3</v>
      </c>
      <c r="L84" s="21">
        <v>1</v>
      </c>
      <c r="M84" s="21">
        <v>1</v>
      </c>
      <c r="N84" s="21">
        <v>1</v>
      </c>
      <c r="O84" s="21">
        <v>72</v>
      </c>
      <c r="P84" s="83">
        <v>41091</v>
      </c>
      <c r="Q84" s="83">
        <v>42339</v>
      </c>
      <c r="R84" s="13" t="s">
        <v>3159</v>
      </c>
      <c r="S84" s="21">
        <v>72</v>
      </c>
      <c r="T84" s="84">
        <v>72</v>
      </c>
      <c r="U84" s="13">
        <f t="shared" si="7"/>
        <v>0</v>
      </c>
      <c r="V84" s="86">
        <f t="shared" si="1"/>
        <v>1</v>
      </c>
      <c r="W84" s="87">
        <f t="shared" si="2"/>
        <v>6486.4066193853423</v>
      </c>
      <c r="X84" s="88">
        <v>439000</v>
      </c>
      <c r="Y84" s="21" t="s">
        <v>55</v>
      </c>
      <c r="Z84" s="89">
        <v>67.680000000000007</v>
      </c>
      <c r="AA84" s="21">
        <v>2</v>
      </c>
      <c r="AB84" s="21" t="s">
        <v>55</v>
      </c>
      <c r="AC84" s="21">
        <v>18</v>
      </c>
      <c r="AD84" s="21">
        <v>4</v>
      </c>
      <c r="AE84" s="21">
        <v>3</v>
      </c>
      <c r="AF84" s="21" t="s">
        <v>2024</v>
      </c>
      <c r="AG84" s="25" t="s">
        <v>3573</v>
      </c>
      <c r="AH84" s="25" t="s">
        <v>3574</v>
      </c>
      <c r="AI84" s="21" t="s">
        <v>3575</v>
      </c>
      <c r="AJ84" s="25" t="s">
        <v>3576</v>
      </c>
      <c r="AK84" s="8" t="s">
        <v>37</v>
      </c>
    </row>
    <row r="85" spans="1:37" ht="15.75" customHeight="1">
      <c r="A85" s="5" t="s">
        <v>37</v>
      </c>
      <c r="B85" s="6">
        <v>45686</v>
      </c>
      <c r="C85" s="41" t="s">
        <v>3577</v>
      </c>
      <c r="D85" s="21" t="s">
        <v>3570</v>
      </c>
      <c r="E85" s="8" t="s">
        <v>79</v>
      </c>
      <c r="F85" s="21" t="s">
        <v>162</v>
      </c>
      <c r="G85" s="21" t="s">
        <v>3571</v>
      </c>
      <c r="H85" s="21" t="s">
        <v>3572</v>
      </c>
      <c r="I85" s="10">
        <v>-8107710487425960</v>
      </c>
      <c r="J85" s="10">
        <v>-3.49089744576711E+16</v>
      </c>
      <c r="K85" s="21">
        <v>3</v>
      </c>
      <c r="L85" s="21">
        <v>1</v>
      </c>
      <c r="M85" s="21">
        <v>1</v>
      </c>
      <c r="N85" s="21">
        <v>1</v>
      </c>
      <c r="O85" s="21">
        <v>36</v>
      </c>
      <c r="P85" s="83">
        <v>41091</v>
      </c>
      <c r="Q85" s="83">
        <v>42339</v>
      </c>
      <c r="R85" s="13" t="s">
        <v>3159</v>
      </c>
      <c r="S85" s="21">
        <v>36</v>
      </c>
      <c r="T85" s="84">
        <v>36</v>
      </c>
      <c r="U85" s="13">
        <f t="shared" si="7"/>
        <v>0</v>
      </c>
      <c r="V85" s="86">
        <f t="shared" si="1"/>
        <v>1</v>
      </c>
      <c r="W85" s="87">
        <f t="shared" si="2"/>
        <v>6486.4066193853423</v>
      </c>
      <c r="X85" s="88">
        <v>439000</v>
      </c>
      <c r="Y85" s="21" t="s">
        <v>55</v>
      </c>
      <c r="Z85" s="89">
        <v>67.680000000000007</v>
      </c>
      <c r="AA85" s="21">
        <v>2</v>
      </c>
      <c r="AB85" s="21" t="s">
        <v>55</v>
      </c>
      <c r="AC85" s="21">
        <v>9</v>
      </c>
      <c r="AD85" s="21">
        <v>4</v>
      </c>
      <c r="AE85" s="21">
        <v>3</v>
      </c>
      <c r="AF85" s="21" t="s">
        <v>2024</v>
      </c>
      <c r="AG85" s="25" t="s">
        <v>3573</v>
      </c>
      <c r="AH85" s="25" t="s">
        <v>3574</v>
      </c>
      <c r="AI85" s="21" t="s">
        <v>3575</v>
      </c>
      <c r="AJ85" s="25" t="s">
        <v>3578</v>
      </c>
      <c r="AK85" s="8" t="s">
        <v>37</v>
      </c>
    </row>
    <row r="86" spans="1:37" ht="15.75" customHeight="1">
      <c r="A86" s="5" t="s">
        <v>37</v>
      </c>
      <c r="B86" s="6">
        <v>45686</v>
      </c>
      <c r="C86" s="41" t="s">
        <v>3579</v>
      </c>
      <c r="D86" s="21" t="s">
        <v>3570</v>
      </c>
      <c r="E86" s="8" t="s">
        <v>79</v>
      </c>
      <c r="F86" s="21" t="s">
        <v>162</v>
      </c>
      <c r="G86" s="21" t="s">
        <v>3571</v>
      </c>
      <c r="H86" s="21" t="s">
        <v>3572</v>
      </c>
      <c r="I86" s="10">
        <v>-8107710487425960</v>
      </c>
      <c r="J86" s="10">
        <v>-3.49089744576711E+16</v>
      </c>
      <c r="K86" s="21">
        <v>3</v>
      </c>
      <c r="L86" s="21">
        <v>1</v>
      </c>
      <c r="M86" s="21">
        <v>1</v>
      </c>
      <c r="N86" s="21">
        <v>1</v>
      </c>
      <c r="O86" s="21">
        <v>72</v>
      </c>
      <c r="P86" s="83">
        <v>41091</v>
      </c>
      <c r="Q86" s="83">
        <v>42339</v>
      </c>
      <c r="R86" s="13" t="s">
        <v>3159</v>
      </c>
      <c r="S86" s="21">
        <v>72</v>
      </c>
      <c r="T86" s="84">
        <v>72</v>
      </c>
      <c r="U86" s="13">
        <f t="shared" si="7"/>
        <v>0</v>
      </c>
      <c r="V86" s="86">
        <f t="shared" si="1"/>
        <v>1</v>
      </c>
      <c r="W86" s="87">
        <f t="shared" si="2"/>
        <v>6205.6737588652477</v>
      </c>
      <c r="X86" s="88">
        <v>420000</v>
      </c>
      <c r="Y86" s="21" t="s">
        <v>55</v>
      </c>
      <c r="Z86" s="89">
        <v>67.680000000000007</v>
      </c>
      <c r="AA86" s="21">
        <v>2</v>
      </c>
      <c r="AB86" s="21" t="s">
        <v>55</v>
      </c>
      <c r="AC86" s="21">
        <v>18</v>
      </c>
      <c r="AD86" s="21">
        <v>4</v>
      </c>
      <c r="AE86" s="21">
        <v>3</v>
      </c>
      <c r="AF86" s="90" t="s">
        <v>2024</v>
      </c>
      <c r="AG86" s="25" t="s">
        <v>3573</v>
      </c>
      <c r="AH86" s="25" t="s">
        <v>3574</v>
      </c>
      <c r="AI86" s="21" t="s">
        <v>3575</v>
      </c>
      <c r="AJ86" s="25" t="s">
        <v>3580</v>
      </c>
      <c r="AK86" s="8" t="s">
        <v>37</v>
      </c>
    </row>
    <row r="87" spans="1:37" ht="15.75" customHeight="1">
      <c r="A87" s="7" t="s">
        <v>612</v>
      </c>
      <c r="B87" s="12">
        <v>45663</v>
      </c>
      <c r="C87" s="41" t="s">
        <v>3581</v>
      </c>
      <c r="D87" s="21" t="s">
        <v>1113</v>
      </c>
      <c r="E87" s="8" t="s">
        <v>79</v>
      </c>
      <c r="F87" s="21" t="s">
        <v>1262</v>
      </c>
      <c r="G87" s="21" t="s">
        <v>3582</v>
      </c>
      <c r="H87" s="21" t="s">
        <v>3583</v>
      </c>
      <c r="I87" s="10">
        <v>-8031656351551700</v>
      </c>
      <c r="J87" s="10">
        <v>-3.48966037879143E+16</v>
      </c>
      <c r="K87" s="21">
        <v>3</v>
      </c>
      <c r="L87" s="21">
        <v>1</v>
      </c>
      <c r="M87" s="21">
        <v>2</v>
      </c>
      <c r="N87" s="21">
        <v>2</v>
      </c>
      <c r="O87" s="21">
        <v>80</v>
      </c>
      <c r="P87" s="83">
        <v>41820</v>
      </c>
      <c r="Q87" s="83">
        <v>42916</v>
      </c>
      <c r="R87" s="13" t="s">
        <v>3159</v>
      </c>
      <c r="S87" s="21">
        <v>40</v>
      </c>
      <c r="T87" s="84">
        <v>37</v>
      </c>
      <c r="U87" s="13">
        <f t="shared" si="7"/>
        <v>3</v>
      </c>
      <c r="V87" s="86">
        <f t="shared" si="1"/>
        <v>0.92500000000000004</v>
      </c>
      <c r="W87" s="87">
        <f t="shared" si="2"/>
        <v>8840.4494382022476</v>
      </c>
      <c r="X87" s="88">
        <v>786800</v>
      </c>
      <c r="Y87" s="21" t="s">
        <v>55</v>
      </c>
      <c r="Z87" s="89">
        <v>89</v>
      </c>
      <c r="AA87" s="21">
        <v>2</v>
      </c>
      <c r="AB87" s="21" t="s">
        <v>55</v>
      </c>
      <c r="AC87" s="21">
        <v>20</v>
      </c>
      <c r="AD87" s="21">
        <v>2</v>
      </c>
      <c r="AE87" s="21">
        <v>1</v>
      </c>
      <c r="AF87" s="21" t="s">
        <v>3584</v>
      </c>
      <c r="AG87" s="25" t="s">
        <v>3585</v>
      </c>
      <c r="AH87" s="25" t="s">
        <v>3497</v>
      </c>
      <c r="AI87" s="21" t="s">
        <v>55</v>
      </c>
      <c r="AJ87" s="25" t="s">
        <v>3586</v>
      </c>
      <c r="AK87" s="21" t="s">
        <v>612</v>
      </c>
    </row>
    <row r="88" spans="1:37" ht="15.75" customHeight="1">
      <c r="A88" s="64" t="s">
        <v>76</v>
      </c>
      <c r="B88" s="12">
        <v>45680</v>
      </c>
      <c r="C88" s="41" t="s">
        <v>3587</v>
      </c>
      <c r="D88" s="21" t="s">
        <v>3588</v>
      </c>
      <c r="E88" s="8" t="s">
        <v>79</v>
      </c>
      <c r="F88" s="21" t="s">
        <v>688</v>
      </c>
      <c r="G88" s="21" t="s">
        <v>3589</v>
      </c>
      <c r="H88" s="21" t="s">
        <v>3590</v>
      </c>
      <c r="I88" s="10">
        <v>-8145626735255100</v>
      </c>
      <c r="J88" s="10">
        <v>-3.49081002193496E+16</v>
      </c>
      <c r="K88" s="21">
        <v>3</v>
      </c>
      <c r="L88" s="21">
        <v>1</v>
      </c>
      <c r="M88" s="21">
        <v>1</v>
      </c>
      <c r="N88" s="21">
        <v>1</v>
      </c>
      <c r="O88" s="21">
        <v>80</v>
      </c>
      <c r="P88" s="83">
        <v>45352</v>
      </c>
      <c r="Q88" s="83">
        <v>46537</v>
      </c>
      <c r="R88" s="13" t="s">
        <v>342</v>
      </c>
      <c r="S88" s="21">
        <v>80</v>
      </c>
      <c r="T88" s="84">
        <v>48</v>
      </c>
      <c r="U88" s="13">
        <f t="shared" si="7"/>
        <v>32</v>
      </c>
      <c r="V88" s="86">
        <f t="shared" si="1"/>
        <v>0.6</v>
      </c>
      <c r="W88" s="87">
        <f t="shared" si="2"/>
        <v>14666.666666666666</v>
      </c>
      <c r="X88" s="88">
        <v>880000</v>
      </c>
      <c r="Y88" s="21" t="s">
        <v>55</v>
      </c>
      <c r="Z88" s="89">
        <v>60</v>
      </c>
      <c r="AA88" s="21">
        <v>3</v>
      </c>
      <c r="AB88" s="21" t="s">
        <v>55</v>
      </c>
      <c r="AC88" s="21">
        <v>20</v>
      </c>
      <c r="AD88" s="21">
        <v>4</v>
      </c>
      <c r="AE88" s="21">
        <v>1</v>
      </c>
      <c r="AF88" s="21" t="s">
        <v>3591</v>
      </c>
      <c r="AG88" s="25" t="s">
        <v>3592</v>
      </c>
      <c r="AH88" s="25" t="s">
        <v>3393</v>
      </c>
      <c r="AI88" s="21" t="s">
        <v>3593</v>
      </c>
      <c r="AJ88" s="25" t="s">
        <v>2937</v>
      </c>
      <c r="AK88" s="8" t="s">
        <v>76</v>
      </c>
    </row>
    <row r="89" spans="1:37" ht="15.75" customHeight="1">
      <c r="A89" s="7" t="s">
        <v>76</v>
      </c>
      <c r="B89" s="12">
        <v>45680</v>
      </c>
      <c r="C89" s="41" t="s">
        <v>3594</v>
      </c>
      <c r="D89" s="21" t="s">
        <v>3588</v>
      </c>
      <c r="E89" s="8" t="s">
        <v>79</v>
      </c>
      <c r="F89" s="21" t="s">
        <v>3595</v>
      </c>
      <c r="G89" s="21" t="s">
        <v>3596</v>
      </c>
      <c r="H89" s="21" t="s">
        <v>3597</v>
      </c>
      <c r="I89" s="10">
        <v>-8061929322180800</v>
      </c>
      <c r="J89" s="10">
        <v>-3.49056617999999E+16</v>
      </c>
      <c r="K89" s="21">
        <v>3</v>
      </c>
      <c r="L89" s="21">
        <v>1</v>
      </c>
      <c r="M89" s="21">
        <v>2</v>
      </c>
      <c r="N89" s="21">
        <v>1</v>
      </c>
      <c r="O89" s="21">
        <v>72</v>
      </c>
      <c r="P89" s="83">
        <v>43862</v>
      </c>
      <c r="Q89" s="83">
        <v>45078</v>
      </c>
      <c r="R89" s="13" t="s">
        <v>3159</v>
      </c>
      <c r="S89" s="21">
        <v>72</v>
      </c>
      <c r="T89" s="84">
        <v>71</v>
      </c>
      <c r="U89" s="13">
        <f t="shared" si="7"/>
        <v>1</v>
      </c>
      <c r="V89" s="86">
        <f t="shared" si="1"/>
        <v>0.98611111111111116</v>
      </c>
      <c r="W89" s="87">
        <f t="shared" si="2"/>
        <v>10408.921933085501</v>
      </c>
      <c r="X89" s="88">
        <v>700000</v>
      </c>
      <c r="Y89" s="21" t="s">
        <v>55</v>
      </c>
      <c r="Z89" s="89">
        <v>67.25</v>
      </c>
      <c r="AA89" s="21">
        <v>3</v>
      </c>
      <c r="AB89" s="21" t="s">
        <v>55</v>
      </c>
      <c r="AC89" s="21">
        <v>24</v>
      </c>
      <c r="AD89" s="21">
        <v>3</v>
      </c>
      <c r="AE89" s="21">
        <v>1</v>
      </c>
      <c r="AF89" s="21" t="s">
        <v>3598</v>
      </c>
      <c r="AG89" s="25" t="s">
        <v>3599</v>
      </c>
      <c r="AH89" s="25" t="s">
        <v>3600</v>
      </c>
      <c r="AI89" s="21" t="s">
        <v>3601</v>
      </c>
      <c r="AJ89" s="25" t="s">
        <v>3602</v>
      </c>
      <c r="AK89" s="8" t="s">
        <v>76</v>
      </c>
    </row>
    <row r="90" spans="1:37" ht="15.75" customHeight="1">
      <c r="A90" s="57" t="s">
        <v>612</v>
      </c>
      <c r="B90" s="12">
        <v>45681</v>
      </c>
      <c r="C90" s="41" t="s">
        <v>3603</v>
      </c>
      <c r="D90" s="21" t="s">
        <v>1166</v>
      </c>
      <c r="E90" s="8" t="s">
        <v>79</v>
      </c>
      <c r="F90" s="21" t="s">
        <v>1963</v>
      </c>
      <c r="G90" s="21" t="s">
        <v>3604</v>
      </c>
      <c r="H90" s="21" t="s">
        <v>3605</v>
      </c>
      <c r="I90" s="10">
        <v>-8028579755884450</v>
      </c>
      <c r="J90" s="10">
        <v>-3.49065889198493E+16</v>
      </c>
      <c r="K90" s="21">
        <v>3</v>
      </c>
      <c r="L90" s="21">
        <v>1</v>
      </c>
      <c r="M90" s="21">
        <v>2</v>
      </c>
      <c r="N90" s="21" t="s">
        <v>261</v>
      </c>
      <c r="O90" s="21">
        <v>58</v>
      </c>
      <c r="P90" s="83" t="s">
        <v>3427</v>
      </c>
      <c r="Q90" s="83" t="s">
        <v>3606</v>
      </c>
      <c r="R90" s="13" t="s">
        <v>353</v>
      </c>
      <c r="S90" s="21">
        <v>56</v>
      </c>
      <c r="T90" s="84">
        <v>56</v>
      </c>
      <c r="U90" s="13">
        <f t="shared" si="7"/>
        <v>0</v>
      </c>
      <c r="V90" s="86">
        <f t="shared" si="1"/>
        <v>1</v>
      </c>
      <c r="W90" s="87">
        <f t="shared" si="2"/>
        <v>7206.6426445245188</v>
      </c>
      <c r="X90" s="88">
        <v>460000</v>
      </c>
      <c r="Y90" s="21" t="s">
        <v>55</v>
      </c>
      <c r="Z90" s="89">
        <v>63.83</v>
      </c>
      <c r="AA90" s="21">
        <v>2</v>
      </c>
      <c r="AB90" s="21" t="s">
        <v>55</v>
      </c>
      <c r="AC90" s="21">
        <v>14</v>
      </c>
      <c r="AD90" s="21">
        <v>4</v>
      </c>
      <c r="AE90" s="21">
        <v>1</v>
      </c>
      <c r="AF90" s="21" t="s">
        <v>3607</v>
      </c>
      <c r="AG90" s="25" t="s">
        <v>3608</v>
      </c>
      <c r="AH90" s="25" t="s">
        <v>3609</v>
      </c>
      <c r="AI90" s="21" t="s">
        <v>55</v>
      </c>
      <c r="AJ90" s="25" t="s">
        <v>3610</v>
      </c>
      <c r="AK90" s="21" t="s">
        <v>612</v>
      </c>
    </row>
    <row r="91" spans="1:37" ht="15.75" customHeight="1">
      <c r="A91" s="57" t="s">
        <v>612</v>
      </c>
      <c r="B91" s="12">
        <v>45681</v>
      </c>
      <c r="C91" s="41" t="s">
        <v>3611</v>
      </c>
      <c r="D91" s="21" t="s">
        <v>1166</v>
      </c>
      <c r="E91" s="8" t="s">
        <v>79</v>
      </c>
      <c r="F91" s="21" t="s">
        <v>3612</v>
      </c>
      <c r="G91" s="21" t="s">
        <v>3613</v>
      </c>
      <c r="H91" s="21" t="s">
        <v>1331</v>
      </c>
      <c r="I91" s="10">
        <v>-8027557306906840</v>
      </c>
      <c r="J91" s="10">
        <v>-3.49081714744235E+16</v>
      </c>
      <c r="K91" s="21">
        <v>3</v>
      </c>
      <c r="L91" s="21">
        <v>1</v>
      </c>
      <c r="M91" s="21">
        <v>2</v>
      </c>
      <c r="N91" s="21">
        <v>2</v>
      </c>
      <c r="O91" s="21">
        <v>88</v>
      </c>
      <c r="P91" s="83">
        <v>44986</v>
      </c>
      <c r="Q91" s="83">
        <v>46086</v>
      </c>
      <c r="R91" s="13" t="s">
        <v>353</v>
      </c>
      <c r="S91" s="21">
        <v>44</v>
      </c>
      <c r="T91" s="84">
        <v>43</v>
      </c>
      <c r="U91" s="13">
        <f t="shared" si="7"/>
        <v>1</v>
      </c>
      <c r="V91" s="86">
        <f t="shared" si="1"/>
        <v>0.97727272727272729</v>
      </c>
      <c r="W91" s="87">
        <f t="shared" si="2"/>
        <v>8337.7872795296644</v>
      </c>
      <c r="X91" s="88">
        <v>780000</v>
      </c>
      <c r="Y91" s="21" t="s">
        <v>55</v>
      </c>
      <c r="Z91" s="89">
        <v>93.55</v>
      </c>
      <c r="AA91" s="21">
        <v>2</v>
      </c>
      <c r="AB91" s="21" t="s">
        <v>55</v>
      </c>
      <c r="AC91" s="21">
        <v>22</v>
      </c>
      <c r="AD91" s="21">
        <v>2</v>
      </c>
      <c r="AE91" s="21">
        <v>1</v>
      </c>
      <c r="AF91" s="21" t="s">
        <v>3614</v>
      </c>
      <c r="AG91" s="25" t="s">
        <v>3615</v>
      </c>
      <c r="AH91" s="25" t="s">
        <v>3616</v>
      </c>
      <c r="AI91" s="21" t="s">
        <v>55</v>
      </c>
      <c r="AJ91" s="25" t="s">
        <v>3617</v>
      </c>
      <c r="AK91" s="21" t="s">
        <v>612</v>
      </c>
    </row>
    <row r="92" spans="1:37" ht="15.75" customHeight="1">
      <c r="A92" s="57" t="s">
        <v>612</v>
      </c>
      <c r="B92" s="12">
        <v>45681</v>
      </c>
      <c r="C92" s="41" t="s">
        <v>3618</v>
      </c>
      <c r="D92" s="21" t="s">
        <v>2545</v>
      </c>
      <c r="E92" s="8" t="s">
        <v>79</v>
      </c>
      <c r="F92" s="21" t="s">
        <v>688</v>
      </c>
      <c r="G92" s="21" t="s">
        <v>3619</v>
      </c>
      <c r="H92" s="21" t="s">
        <v>3620</v>
      </c>
      <c r="I92" s="10">
        <v>-8101192961483490</v>
      </c>
      <c r="J92" s="10">
        <v>-3.48887031659576E+16</v>
      </c>
      <c r="K92" s="21">
        <v>3</v>
      </c>
      <c r="L92" s="21">
        <v>1</v>
      </c>
      <c r="M92" s="21">
        <v>2</v>
      </c>
      <c r="N92" s="21">
        <v>1</v>
      </c>
      <c r="O92" s="21">
        <v>56</v>
      </c>
      <c r="P92" s="83">
        <v>36955</v>
      </c>
      <c r="Q92" s="83">
        <v>37992</v>
      </c>
      <c r="R92" s="13" t="s">
        <v>3159</v>
      </c>
      <c r="S92" s="21">
        <v>56</v>
      </c>
      <c r="T92" s="84">
        <v>55</v>
      </c>
      <c r="U92" s="13">
        <f t="shared" si="7"/>
        <v>1</v>
      </c>
      <c r="V92" s="86">
        <f t="shared" si="1"/>
        <v>0.9821428571428571</v>
      </c>
      <c r="W92" s="87">
        <f t="shared" si="2"/>
        <v>9190.2285398840741</v>
      </c>
      <c r="X92" s="88">
        <v>665923.96</v>
      </c>
      <c r="Y92" s="96">
        <v>579919.9</v>
      </c>
      <c r="Z92" s="89">
        <v>72.459999999999994</v>
      </c>
      <c r="AA92" s="21">
        <v>2</v>
      </c>
      <c r="AB92" s="21" t="s">
        <v>55</v>
      </c>
      <c r="AC92" s="21">
        <v>14</v>
      </c>
      <c r="AD92" s="21">
        <v>4</v>
      </c>
      <c r="AE92" s="21">
        <v>1</v>
      </c>
      <c r="AF92" s="21" t="s">
        <v>3621</v>
      </c>
      <c r="AG92" s="25" t="s">
        <v>3622</v>
      </c>
      <c r="AH92" s="25" t="s">
        <v>3574</v>
      </c>
      <c r="AI92" s="21" t="s">
        <v>3623</v>
      </c>
      <c r="AJ92" s="25" t="s">
        <v>3624</v>
      </c>
      <c r="AK92" s="21" t="s">
        <v>612</v>
      </c>
    </row>
    <row r="93" spans="1:37" ht="15" customHeight="1">
      <c r="A93" s="57" t="s">
        <v>612</v>
      </c>
      <c r="B93" s="12">
        <v>45681</v>
      </c>
      <c r="C93" s="107" t="s">
        <v>3625</v>
      </c>
      <c r="D93" s="21" t="s">
        <v>2545</v>
      </c>
      <c r="E93" s="8" t="s">
        <v>79</v>
      </c>
      <c r="F93" s="21" t="s">
        <v>1190</v>
      </c>
      <c r="G93" s="21" t="s">
        <v>3626</v>
      </c>
      <c r="H93" s="21" t="s">
        <v>3627</v>
      </c>
      <c r="I93" s="10" t="s">
        <v>3628</v>
      </c>
      <c r="J93" s="10" t="s">
        <v>3629</v>
      </c>
      <c r="K93" s="21">
        <v>3</v>
      </c>
      <c r="L93" s="21">
        <v>1</v>
      </c>
      <c r="M93" s="21">
        <v>1</v>
      </c>
      <c r="N93" s="21">
        <v>1</v>
      </c>
      <c r="O93" s="21">
        <v>160</v>
      </c>
      <c r="P93" s="83">
        <v>41852</v>
      </c>
      <c r="Q93" s="83">
        <v>43099</v>
      </c>
      <c r="R93" s="13" t="s">
        <v>3159</v>
      </c>
      <c r="S93" s="21">
        <v>160</v>
      </c>
      <c r="T93" s="84">
        <v>157</v>
      </c>
      <c r="U93" s="13">
        <f t="shared" si="7"/>
        <v>3</v>
      </c>
      <c r="V93" s="86">
        <f t="shared" si="1"/>
        <v>0.98124999999999996</v>
      </c>
      <c r="W93" s="87">
        <f t="shared" si="2"/>
        <v>8253.7759349593489</v>
      </c>
      <c r="X93" s="88">
        <v>507607.22</v>
      </c>
      <c r="Y93" s="96" t="s">
        <v>55</v>
      </c>
      <c r="Z93" s="89">
        <v>61.5</v>
      </c>
      <c r="AA93" s="21">
        <v>1</v>
      </c>
      <c r="AB93" s="21" t="s">
        <v>55</v>
      </c>
      <c r="AC93" s="21">
        <v>20</v>
      </c>
      <c r="AD93" s="21">
        <v>4</v>
      </c>
      <c r="AE93" s="21">
        <v>2</v>
      </c>
      <c r="AF93" s="21" t="s">
        <v>3630</v>
      </c>
      <c r="AG93" s="25" t="s">
        <v>3631</v>
      </c>
      <c r="AH93" s="25" t="s">
        <v>2552</v>
      </c>
      <c r="AI93" s="21" t="s">
        <v>2553</v>
      </c>
      <c r="AJ93" s="25" t="s">
        <v>3632</v>
      </c>
      <c r="AK93" s="21" t="s">
        <v>612</v>
      </c>
    </row>
    <row r="94" spans="1:37" ht="15.75" customHeight="1">
      <c r="A94" s="59" t="s">
        <v>612</v>
      </c>
      <c r="B94" s="60">
        <v>45686</v>
      </c>
      <c r="C94" s="41" t="s">
        <v>2595</v>
      </c>
      <c r="D94" s="21" t="s">
        <v>2596</v>
      </c>
      <c r="E94" s="8" t="s">
        <v>92</v>
      </c>
      <c r="F94" s="21" t="s">
        <v>266</v>
      </c>
      <c r="G94" s="21" t="s">
        <v>2597</v>
      </c>
      <c r="H94" s="21" t="s">
        <v>2598</v>
      </c>
      <c r="I94" s="10">
        <v>-8215921965828380</v>
      </c>
      <c r="J94" s="10">
        <v>-3.49234909153422E+16</v>
      </c>
      <c r="K94" s="21">
        <v>3</v>
      </c>
      <c r="L94" s="21">
        <v>1</v>
      </c>
      <c r="M94" s="21">
        <v>1</v>
      </c>
      <c r="N94" s="21">
        <v>1</v>
      </c>
      <c r="O94" s="21">
        <v>44</v>
      </c>
      <c r="P94" s="83">
        <v>44743</v>
      </c>
      <c r="Q94" s="83">
        <v>45931</v>
      </c>
      <c r="R94" s="13" t="s">
        <v>353</v>
      </c>
      <c r="S94" s="21">
        <v>44</v>
      </c>
      <c r="T94" s="84">
        <v>44</v>
      </c>
      <c r="U94" s="13">
        <f t="shared" si="7"/>
        <v>0</v>
      </c>
      <c r="V94" s="86">
        <f t="shared" si="1"/>
        <v>1</v>
      </c>
      <c r="W94" s="87">
        <f t="shared" si="2"/>
        <v>0</v>
      </c>
      <c r="X94" s="88">
        <v>0</v>
      </c>
      <c r="Y94" s="21" t="s">
        <v>55</v>
      </c>
      <c r="Z94" s="89">
        <v>56.8</v>
      </c>
      <c r="AA94" s="21">
        <v>3</v>
      </c>
      <c r="AB94" s="89">
        <v>1931</v>
      </c>
      <c r="AC94" s="21">
        <v>22</v>
      </c>
      <c r="AD94" s="21">
        <v>3</v>
      </c>
      <c r="AE94" s="21">
        <v>1</v>
      </c>
      <c r="AF94" s="21" t="s">
        <v>2600</v>
      </c>
      <c r="AG94" s="25" t="s">
        <v>2601</v>
      </c>
      <c r="AH94" s="25" t="s">
        <v>2602</v>
      </c>
      <c r="AI94" s="21" t="s">
        <v>55</v>
      </c>
      <c r="AJ94" s="25" t="s">
        <v>49</v>
      </c>
      <c r="AK94" s="21"/>
    </row>
    <row r="95" spans="1:37" ht="15.75" customHeight="1">
      <c r="A95" s="59" t="s">
        <v>893</v>
      </c>
      <c r="B95" s="60">
        <v>45686</v>
      </c>
      <c r="C95" s="41" t="s">
        <v>3633</v>
      </c>
      <c r="D95" s="21" t="s">
        <v>3634</v>
      </c>
      <c r="E95" s="8" t="s">
        <v>92</v>
      </c>
      <c r="F95" s="21" t="s">
        <v>93</v>
      </c>
      <c r="G95" s="21" t="s">
        <v>3635</v>
      </c>
      <c r="H95" s="90" t="s">
        <v>3636</v>
      </c>
      <c r="I95" s="10">
        <v>-8208278197346820</v>
      </c>
      <c r="J95" s="10">
        <v>-3.49230011018463E+16</v>
      </c>
      <c r="K95" s="21">
        <v>3</v>
      </c>
      <c r="L95" s="21">
        <v>1</v>
      </c>
      <c r="M95" s="21">
        <v>1</v>
      </c>
      <c r="N95" s="21">
        <v>1</v>
      </c>
      <c r="O95" s="21">
        <v>28</v>
      </c>
      <c r="P95" s="83">
        <v>43647</v>
      </c>
      <c r="Q95" s="83">
        <v>44925</v>
      </c>
      <c r="R95" s="13" t="s">
        <v>3159</v>
      </c>
      <c r="S95" s="21">
        <v>28</v>
      </c>
      <c r="T95" s="84">
        <v>0</v>
      </c>
      <c r="U95" s="13">
        <f t="shared" si="7"/>
        <v>28</v>
      </c>
      <c r="V95" s="86">
        <f t="shared" si="1"/>
        <v>0</v>
      </c>
      <c r="W95" s="87">
        <f t="shared" si="2"/>
        <v>10814.371257485031</v>
      </c>
      <c r="X95" s="88">
        <v>903000</v>
      </c>
      <c r="Y95" s="21" t="s">
        <v>55</v>
      </c>
      <c r="Z95" s="89">
        <v>83.5</v>
      </c>
      <c r="AA95" s="21">
        <v>1</v>
      </c>
      <c r="AB95" s="21" t="s">
        <v>55</v>
      </c>
      <c r="AC95" s="21">
        <v>7</v>
      </c>
      <c r="AD95" s="21">
        <v>4</v>
      </c>
      <c r="AE95" s="21">
        <v>1</v>
      </c>
      <c r="AF95" s="90" t="s">
        <v>3637</v>
      </c>
      <c r="AG95" s="25" t="s">
        <v>3638</v>
      </c>
      <c r="AH95" s="100" t="s">
        <v>3639</v>
      </c>
      <c r="AI95" s="21" t="s">
        <v>55</v>
      </c>
      <c r="AJ95" s="100" t="s">
        <v>3640</v>
      </c>
      <c r="AK95" s="21" t="s">
        <v>893</v>
      </c>
    </row>
    <row r="96" spans="1:37" ht="15.75" customHeight="1">
      <c r="A96" s="7" t="s">
        <v>612</v>
      </c>
      <c r="B96" s="12">
        <v>45681</v>
      </c>
      <c r="C96" s="41" t="s">
        <v>3641</v>
      </c>
      <c r="D96" s="21" t="s">
        <v>3642</v>
      </c>
      <c r="E96" s="8" t="s">
        <v>79</v>
      </c>
      <c r="F96" s="21" t="s">
        <v>2235</v>
      </c>
      <c r="G96" s="21" t="s">
        <v>3643</v>
      </c>
      <c r="H96" s="21" t="s">
        <v>3644</v>
      </c>
      <c r="I96" s="10">
        <v>-8047922493868050</v>
      </c>
      <c r="J96" s="10">
        <v>-3.49293599891124E+16</v>
      </c>
      <c r="K96" s="21">
        <v>3</v>
      </c>
      <c r="L96" s="21">
        <v>1</v>
      </c>
      <c r="M96" s="21">
        <v>2</v>
      </c>
      <c r="N96" s="21">
        <v>1</v>
      </c>
      <c r="O96" s="21">
        <v>90</v>
      </c>
      <c r="P96" s="83">
        <v>45115</v>
      </c>
      <c r="Q96" s="83">
        <v>46235</v>
      </c>
      <c r="R96" s="13" t="s">
        <v>353</v>
      </c>
      <c r="S96" s="21">
        <v>90</v>
      </c>
      <c r="T96" s="84">
        <v>50</v>
      </c>
      <c r="U96" s="13">
        <f t="shared" si="7"/>
        <v>40</v>
      </c>
      <c r="V96" s="86">
        <f t="shared" si="1"/>
        <v>0.55555555555555558</v>
      </c>
      <c r="W96" s="87">
        <f t="shared" si="2"/>
        <v>7152.9411764705883</v>
      </c>
      <c r="X96" s="88">
        <v>486400</v>
      </c>
      <c r="Y96" s="21" t="s">
        <v>55</v>
      </c>
      <c r="Z96" s="89">
        <v>68</v>
      </c>
      <c r="AA96" s="21">
        <v>2</v>
      </c>
      <c r="AB96" s="21" t="s">
        <v>55</v>
      </c>
      <c r="AC96" s="21">
        <v>15</v>
      </c>
      <c r="AD96" s="21">
        <v>3</v>
      </c>
      <c r="AE96" s="21">
        <v>2</v>
      </c>
      <c r="AF96" s="21" t="s">
        <v>3645</v>
      </c>
      <c r="AG96" s="25" t="s">
        <v>3646</v>
      </c>
      <c r="AH96" s="25" t="s">
        <v>3647</v>
      </c>
      <c r="AI96" s="21" t="s">
        <v>55</v>
      </c>
      <c r="AJ96" s="25" t="s">
        <v>3648</v>
      </c>
      <c r="AK96" s="21" t="s">
        <v>612</v>
      </c>
    </row>
    <row r="97" spans="1:37" ht="15.75" customHeight="1">
      <c r="A97" s="30" t="s">
        <v>76</v>
      </c>
      <c r="B97" s="31">
        <v>45685</v>
      </c>
      <c r="C97" s="41" t="s">
        <v>3649</v>
      </c>
      <c r="D97" s="21" t="s">
        <v>2631</v>
      </c>
      <c r="E97" s="8" t="s">
        <v>79</v>
      </c>
      <c r="F97" s="21" t="s">
        <v>688</v>
      </c>
      <c r="G97" s="21" t="s">
        <v>3650</v>
      </c>
      <c r="H97" s="21" t="s">
        <v>918</v>
      </c>
      <c r="I97" s="10">
        <v>-8119241187427640</v>
      </c>
      <c r="J97" s="10">
        <v>-3.48986323372241E+16</v>
      </c>
      <c r="K97" s="21">
        <v>3</v>
      </c>
      <c r="L97" s="21">
        <v>1</v>
      </c>
      <c r="M97" s="21">
        <v>1</v>
      </c>
      <c r="N97" s="21">
        <v>2</v>
      </c>
      <c r="O97" s="21">
        <v>88</v>
      </c>
      <c r="P97" s="83">
        <v>41304</v>
      </c>
      <c r="Q97" s="83">
        <v>42399</v>
      </c>
      <c r="R97" s="13" t="s">
        <v>3159</v>
      </c>
      <c r="S97" s="21">
        <v>44</v>
      </c>
      <c r="T97" s="84">
        <v>44</v>
      </c>
      <c r="U97" s="13">
        <f t="shared" si="7"/>
        <v>0</v>
      </c>
      <c r="V97" s="86">
        <f t="shared" si="1"/>
        <v>1</v>
      </c>
      <c r="W97" s="87">
        <f t="shared" si="2"/>
        <v>0</v>
      </c>
      <c r="X97" s="88">
        <v>0</v>
      </c>
      <c r="Y97" s="21" t="s">
        <v>55</v>
      </c>
      <c r="Z97" s="89">
        <v>88</v>
      </c>
      <c r="AA97" s="21">
        <v>2</v>
      </c>
      <c r="AB97" s="21" t="s">
        <v>55</v>
      </c>
      <c r="AC97" s="21">
        <v>22</v>
      </c>
      <c r="AD97" s="21">
        <v>2</v>
      </c>
      <c r="AE97" s="21">
        <v>1</v>
      </c>
      <c r="AF97" s="21" t="s">
        <v>3651</v>
      </c>
      <c r="AG97" s="25" t="s">
        <v>3652</v>
      </c>
      <c r="AH97" s="25" t="s">
        <v>3653</v>
      </c>
      <c r="AI97" s="21" t="s">
        <v>55</v>
      </c>
      <c r="AJ97" s="25" t="s">
        <v>3654</v>
      </c>
      <c r="AK97" s="8" t="s">
        <v>76</v>
      </c>
    </row>
    <row r="98" spans="1:37" ht="15.75" customHeight="1">
      <c r="A98" s="7" t="s">
        <v>612</v>
      </c>
      <c r="B98" s="12">
        <v>45672</v>
      </c>
      <c r="C98" s="41" t="s">
        <v>3655</v>
      </c>
      <c r="D98" s="21" t="s">
        <v>2631</v>
      </c>
      <c r="E98" s="8" t="s">
        <v>79</v>
      </c>
      <c r="F98" s="21" t="s">
        <v>911</v>
      </c>
      <c r="G98" s="21" t="s">
        <v>3656</v>
      </c>
      <c r="H98" s="21" t="s">
        <v>913</v>
      </c>
      <c r="I98" s="10">
        <v>-8094393331942320</v>
      </c>
      <c r="J98" s="10">
        <v>-3.48846160516445E+16</v>
      </c>
      <c r="K98" s="21">
        <v>3</v>
      </c>
      <c r="L98" s="21">
        <v>1</v>
      </c>
      <c r="M98" s="21">
        <v>2</v>
      </c>
      <c r="N98" s="21">
        <v>2</v>
      </c>
      <c r="O98" s="21">
        <v>126</v>
      </c>
      <c r="P98" s="83">
        <v>44013</v>
      </c>
      <c r="Q98" s="83">
        <v>45261</v>
      </c>
      <c r="R98" s="13" t="s">
        <v>3159</v>
      </c>
      <c r="S98" s="21">
        <v>63</v>
      </c>
      <c r="T98" s="84">
        <v>55</v>
      </c>
      <c r="U98" s="13">
        <f t="shared" si="7"/>
        <v>8</v>
      </c>
      <c r="V98" s="86">
        <f t="shared" si="1"/>
        <v>0.87301587301587302</v>
      </c>
      <c r="W98" s="87">
        <f t="shared" si="2"/>
        <v>11507.81987654321</v>
      </c>
      <c r="X98" s="88">
        <v>932133.41</v>
      </c>
      <c r="Y98" s="21" t="s">
        <v>55</v>
      </c>
      <c r="Z98" s="89">
        <v>81</v>
      </c>
      <c r="AA98" s="21">
        <v>2</v>
      </c>
      <c r="AB98" s="21" t="s">
        <v>55</v>
      </c>
      <c r="AC98" s="21">
        <v>21</v>
      </c>
      <c r="AD98" s="21">
        <v>3</v>
      </c>
      <c r="AE98" s="21">
        <v>1</v>
      </c>
      <c r="AF98" s="21" t="s">
        <v>3657</v>
      </c>
      <c r="AG98" s="25" t="s">
        <v>3658</v>
      </c>
      <c r="AH98" s="25" t="s">
        <v>3659</v>
      </c>
      <c r="AI98" s="21" t="s">
        <v>55</v>
      </c>
      <c r="AJ98" s="25" t="s">
        <v>3660</v>
      </c>
      <c r="AK98" s="8" t="s">
        <v>612</v>
      </c>
    </row>
    <row r="99" spans="1:37" ht="15.75" customHeight="1">
      <c r="A99" s="7" t="s">
        <v>76</v>
      </c>
      <c r="B99" s="12">
        <v>45686</v>
      </c>
      <c r="C99" s="41" t="s">
        <v>3661</v>
      </c>
      <c r="D99" s="21" t="s">
        <v>3662</v>
      </c>
      <c r="E99" s="8" t="s">
        <v>274</v>
      </c>
      <c r="F99" s="21" t="s">
        <v>3663</v>
      </c>
      <c r="G99" s="21" t="s">
        <v>3664</v>
      </c>
      <c r="H99" s="21" t="s">
        <v>3665</v>
      </c>
      <c r="I99" s="10">
        <v>-7991649935733490</v>
      </c>
      <c r="J99" s="10">
        <v>-3.49742856306847E+16</v>
      </c>
      <c r="K99" s="21">
        <v>3</v>
      </c>
      <c r="L99" s="21">
        <v>1</v>
      </c>
      <c r="M99" s="21">
        <v>2</v>
      </c>
      <c r="N99" s="21">
        <v>1</v>
      </c>
      <c r="O99" s="21">
        <v>64</v>
      </c>
      <c r="P99" s="83">
        <v>45261</v>
      </c>
      <c r="Q99" s="83">
        <v>45627</v>
      </c>
      <c r="R99" s="13" t="s">
        <v>3159</v>
      </c>
      <c r="S99" s="21">
        <v>64</v>
      </c>
      <c r="T99" s="84">
        <v>50</v>
      </c>
      <c r="U99" s="13">
        <f t="shared" si="7"/>
        <v>14</v>
      </c>
      <c r="V99" s="86">
        <f t="shared" si="1"/>
        <v>0.78125</v>
      </c>
      <c r="W99" s="87">
        <f t="shared" si="2"/>
        <v>6963.6343539294794</v>
      </c>
      <c r="X99" s="88">
        <v>630000</v>
      </c>
      <c r="Y99" s="21" t="s">
        <v>55</v>
      </c>
      <c r="Z99" s="89">
        <v>90.47</v>
      </c>
      <c r="AA99" s="21">
        <v>1</v>
      </c>
      <c r="AB99" s="21" t="s">
        <v>55</v>
      </c>
      <c r="AC99" s="21">
        <v>4</v>
      </c>
      <c r="AD99" s="21">
        <v>4</v>
      </c>
      <c r="AE99" s="21">
        <v>5</v>
      </c>
      <c r="AF99" s="21" t="s">
        <v>3666</v>
      </c>
      <c r="AG99" s="25" t="s">
        <v>3667</v>
      </c>
      <c r="AH99" s="25" t="s">
        <v>3668</v>
      </c>
      <c r="AI99" s="21" t="s">
        <v>55</v>
      </c>
      <c r="AJ99" s="25" t="s">
        <v>3669</v>
      </c>
      <c r="AK99" s="21" t="s">
        <v>76</v>
      </c>
    </row>
    <row r="100" spans="1:37" ht="14.25" customHeight="1">
      <c r="A100" s="30" t="s">
        <v>612</v>
      </c>
      <c r="B100" s="31">
        <v>45686</v>
      </c>
      <c r="C100" s="41" t="s">
        <v>2645</v>
      </c>
      <c r="D100" s="21" t="s">
        <v>2646</v>
      </c>
      <c r="E100" s="21" t="s">
        <v>92</v>
      </c>
      <c r="F100" s="21" t="s">
        <v>784</v>
      </c>
      <c r="G100" s="21" t="s">
        <v>2647</v>
      </c>
      <c r="H100" s="21" t="s">
        <v>2648</v>
      </c>
      <c r="I100" s="10">
        <v>-8175416947207720</v>
      </c>
      <c r="J100" s="10">
        <v>-3.49200653353357E+16</v>
      </c>
      <c r="K100" s="21">
        <v>3</v>
      </c>
      <c r="L100" s="21">
        <v>1</v>
      </c>
      <c r="M100" s="21">
        <v>1</v>
      </c>
      <c r="N100" s="21">
        <v>1</v>
      </c>
      <c r="O100" s="21">
        <v>22</v>
      </c>
      <c r="P100" s="83">
        <v>43168</v>
      </c>
      <c r="Q100" s="83">
        <v>44445</v>
      </c>
      <c r="R100" s="13" t="s">
        <v>3159</v>
      </c>
      <c r="S100" s="21">
        <v>22</v>
      </c>
      <c r="T100" s="84">
        <v>22</v>
      </c>
      <c r="U100" s="13">
        <f t="shared" si="7"/>
        <v>0</v>
      </c>
      <c r="V100" s="86">
        <f t="shared" si="1"/>
        <v>1</v>
      </c>
      <c r="W100" s="87">
        <f t="shared" si="2"/>
        <v>5548.939393939394</v>
      </c>
      <c r="X100" s="88">
        <v>366230</v>
      </c>
      <c r="Y100" s="21" t="s">
        <v>55</v>
      </c>
      <c r="Z100" s="89">
        <v>66</v>
      </c>
      <c r="AA100" s="21">
        <v>2</v>
      </c>
      <c r="AB100" s="21" t="s">
        <v>55</v>
      </c>
      <c r="AC100" s="21">
        <v>11</v>
      </c>
      <c r="AD100" s="21">
        <v>2</v>
      </c>
      <c r="AE100" s="21">
        <v>1</v>
      </c>
      <c r="AF100" s="21" t="s">
        <v>2550</v>
      </c>
      <c r="AG100" s="25" t="s">
        <v>2649</v>
      </c>
      <c r="AH100" s="25" t="s">
        <v>1492</v>
      </c>
      <c r="AI100" s="21" t="s">
        <v>55</v>
      </c>
      <c r="AJ100" s="25" t="s">
        <v>3670</v>
      </c>
      <c r="AK100" s="21" t="s">
        <v>612</v>
      </c>
    </row>
    <row r="101" spans="1:37" ht="15.75" customHeight="1">
      <c r="A101" s="7" t="s">
        <v>37</v>
      </c>
      <c r="B101" s="12">
        <v>45664</v>
      </c>
      <c r="C101" s="41" t="s">
        <v>2661</v>
      </c>
      <c r="D101" s="21" t="s">
        <v>835</v>
      </c>
      <c r="E101" s="8" t="s">
        <v>79</v>
      </c>
      <c r="F101" s="21" t="s">
        <v>1582</v>
      </c>
      <c r="G101" s="21" t="s">
        <v>3671</v>
      </c>
      <c r="H101" s="21" t="s">
        <v>1584</v>
      </c>
      <c r="I101" s="10">
        <v>-8039832149976740</v>
      </c>
      <c r="J101" s="10">
        <v>-3.48835234167506E+16</v>
      </c>
      <c r="K101" s="21">
        <v>3</v>
      </c>
      <c r="L101" s="21">
        <v>1</v>
      </c>
      <c r="M101" s="21">
        <v>1</v>
      </c>
      <c r="N101" s="21">
        <v>1</v>
      </c>
      <c r="O101" s="21">
        <v>69</v>
      </c>
      <c r="P101" s="83">
        <v>44743</v>
      </c>
      <c r="Q101" s="83">
        <v>45869</v>
      </c>
      <c r="R101" s="13" t="s">
        <v>353</v>
      </c>
      <c r="S101" s="21">
        <v>69</v>
      </c>
      <c r="T101" s="84">
        <v>62</v>
      </c>
      <c r="U101" s="13">
        <f t="shared" si="7"/>
        <v>7</v>
      </c>
      <c r="V101" s="86">
        <f t="shared" si="1"/>
        <v>0.89855072463768115</v>
      </c>
      <c r="W101" s="87">
        <f t="shared" si="2"/>
        <v>9323.6765484383268</v>
      </c>
      <c r="X101" s="88">
        <v>704497</v>
      </c>
      <c r="Y101" s="21" t="s">
        <v>55</v>
      </c>
      <c r="Z101" s="89">
        <v>75.56</v>
      </c>
      <c r="AA101" s="21">
        <v>3</v>
      </c>
      <c r="AB101" s="21" t="s">
        <v>55</v>
      </c>
      <c r="AC101" s="21">
        <v>23</v>
      </c>
      <c r="AD101" s="21">
        <v>3</v>
      </c>
      <c r="AE101" s="21">
        <v>1</v>
      </c>
      <c r="AF101" s="21" t="s">
        <v>3672</v>
      </c>
      <c r="AG101" s="25" t="s">
        <v>2664</v>
      </c>
      <c r="AH101" s="25" t="s">
        <v>2665</v>
      </c>
      <c r="AI101" s="21" t="s">
        <v>55</v>
      </c>
      <c r="AJ101" s="100" t="s">
        <v>3673</v>
      </c>
      <c r="AK101" s="21" t="s">
        <v>37</v>
      </c>
    </row>
    <row r="102" spans="1:37" ht="15.75" customHeight="1">
      <c r="A102" s="7" t="s">
        <v>37</v>
      </c>
      <c r="B102" s="12">
        <v>45664</v>
      </c>
      <c r="C102" s="41" t="s">
        <v>3674</v>
      </c>
      <c r="D102" s="21" t="s">
        <v>835</v>
      </c>
      <c r="E102" s="8" t="s">
        <v>92</v>
      </c>
      <c r="F102" s="21" t="s">
        <v>784</v>
      </c>
      <c r="G102" s="21" t="s">
        <v>3675</v>
      </c>
      <c r="H102" s="21" t="s">
        <v>2669</v>
      </c>
      <c r="I102" s="10">
        <v>-8158777607259540</v>
      </c>
      <c r="J102" s="10">
        <v>-3.49109301027615E+16</v>
      </c>
      <c r="K102" s="21">
        <v>3</v>
      </c>
      <c r="L102" s="21">
        <v>1</v>
      </c>
      <c r="M102" s="21">
        <v>1</v>
      </c>
      <c r="N102" s="21">
        <v>1</v>
      </c>
      <c r="O102" s="21">
        <v>10</v>
      </c>
      <c r="P102" s="83">
        <v>45139</v>
      </c>
      <c r="Q102" s="83">
        <v>46203</v>
      </c>
      <c r="R102" s="13" t="s">
        <v>353</v>
      </c>
      <c r="S102" s="21">
        <v>10</v>
      </c>
      <c r="T102" s="84">
        <v>9</v>
      </c>
      <c r="U102" s="13">
        <f t="shared" si="7"/>
        <v>1</v>
      </c>
      <c r="V102" s="86">
        <f t="shared" si="1"/>
        <v>0.9</v>
      </c>
      <c r="W102" s="87">
        <f t="shared" si="2"/>
        <v>13478.977741137674</v>
      </c>
      <c r="X102" s="88">
        <v>981000</v>
      </c>
      <c r="Y102" s="21" t="s">
        <v>55</v>
      </c>
      <c r="Z102" s="89">
        <v>72.78</v>
      </c>
      <c r="AA102" s="21">
        <v>2</v>
      </c>
      <c r="AB102" s="21" t="s">
        <v>55</v>
      </c>
      <c r="AC102" s="21">
        <v>5</v>
      </c>
      <c r="AD102" s="21">
        <v>2</v>
      </c>
      <c r="AE102" s="21">
        <v>1</v>
      </c>
      <c r="AF102" s="21" t="s">
        <v>3676</v>
      </c>
      <c r="AG102" s="25" t="s">
        <v>2671</v>
      </c>
      <c r="AH102" s="25" t="s">
        <v>1877</v>
      </c>
      <c r="AI102" s="21" t="s">
        <v>55</v>
      </c>
      <c r="AJ102" s="25" t="s">
        <v>3677</v>
      </c>
      <c r="AK102" s="21" t="s">
        <v>37</v>
      </c>
    </row>
    <row r="103" spans="1:37" ht="15.75" customHeight="1">
      <c r="A103" s="7" t="s">
        <v>37</v>
      </c>
      <c r="B103" s="12">
        <v>45664</v>
      </c>
      <c r="C103" s="41" t="s">
        <v>2675</v>
      </c>
      <c r="D103" s="21" t="s">
        <v>1433</v>
      </c>
      <c r="E103" s="8" t="s">
        <v>653</v>
      </c>
      <c r="F103" s="21" t="s">
        <v>654</v>
      </c>
      <c r="G103" s="21" t="s">
        <v>1440</v>
      </c>
      <c r="H103" s="21" t="s">
        <v>656</v>
      </c>
      <c r="I103" s="10">
        <v>-8715153086020680</v>
      </c>
      <c r="J103" s="10">
        <v>-3.50879097288363E+16</v>
      </c>
      <c r="K103" s="21">
        <v>3</v>
      </c>
      <c r="L103" s="21">
        <v>1</v>
      </c>
      <c r="M103" s="21">
        <v>2</v>
      </c>
      <c r="N103" s="21" t="s">
        <v>239</v>
      </c>
      <c r="O103" s="21">
        <v>97</v>
      </c>
      <c r="P103" s="83">
        <v>44986</v>
      </c>
      <c r="Q103" s="83">
        <v>46110</v>
      </c>
      <c r="R103" s="13" t="s">
        <v>54</v>
      </c>
      <c r="S103" s="21">
        <v>23</v>
      </c>
      <c r="T103" s="84">
        <v>10</v>
      </c>
      <c r="U103" s="13">
        <f t="shared" ref="U103:U104" si="8">SUM(S103-T103)</f>
        <v>13</v>
      </c>
      <c r="V103" s="86">
        <f t="shared" si="1"/>
        <v>0.43478260869565216</v>
      </c>
      <c r="W103" s="87">
        <f t="shared" si="2"/>
        <v>11375.579598145285</v>
      </c>
      <c r="X103" s="88">
        <v>736000</v>
      </c>
      <c r="Y103" s="21" t="s">
        <v>55</v>
      </c>
      <c r="Z103" s="89">
        <v>64.7</v>
      </c>
      <c r="AA103" s="21">
        <v>2</v>
      </c>
      <c r="AB103" s="21" t="s">
        <v>55</v>
      </c>
      <c r="AC103" s="21">
        <v>4</v>
      </c>
      <c r="AD103" s="21" t="s">
        <v>104</v>
      </c>
      <c r="AE103" s="21">
        <v>2</v>
      </c>
      <c r="AF103" s="21" t="s">
        <v>3678</v>
      </c>
      <c r="AG103" s="25" t="s">
        <v>1436</v>
      </c>
      <c r="AH103" s="25" t="s">
        <v>1437</v>
      </c>
      <c r="AI103" s="21" t="s">
        <v>55</v>
      </c>
      <c r="AJ103" s="25" t="s">
        <v>3679</v>
      </c>
      <c r="AK103" s="21" t="s">
        <v>37</v>
      </c>
    </row>
    <row r="104" spans="1:37" ht="15.75" customHeight="1">
      <c r="A104" s="5" t="s">
        <v>37</v>
      </c>
      <c r="B104" s="6">
        <v>45664</v>
      </c>
      <c r="C104" s="41" t="s">
        <v>1439</v>
      </c>
      <c r="D104" s="21" t="s">
        <v>1433</v>
      </c>
      <c r="E104" s="8" t="s">
        <v>653</v>
      </c>
      <c r="F104" s="21" t="s">
        <v>654</v>
      </c>
      <c r="G104" s="21" t="s">
        <v>1440</v>
      </c>
      <c r="H104" s="21" t="s">
        <v>656</v>
      </c>
      <c r="I104" s="10">
        <v>-8714666491936870</v>
      </c>
      <c r="J104" s="10">
        <v>-3.50891132755464E+16</v>
      </c>
      <c r="K104" s="21">
        <v>3</v>
      </c>
      <c r="L104" s="21">
        <v>1</v>
      </c>
      <c r="M104" s="21">
        <v>1</v>
      </c>
      <c r="N104" s="21" t="s">
        <v>239</v>
      </c>
      <c r="O104" s="21">
        <v>210</v>
      </c>
      <c r="P104" s="83">
        <v>44652</v>
      </c>
      <c r="Q104" s="83">
        <v>45868</v>
      </c>
      <c r="R104" s="13" t="s">
        <v>54</v>
      </c>
      <c r="S104" s="21">
        <v>8</v>
      </c>
      <c r="T104" s="84">
        <v>8</v>
      </c>
      <c r="U104" s="13">
        <f t="shared" si="8"/>
        <v>0</v>
      </c>
      <c r="V104" s="86">
        <f t="shared" si="1"/>
        <v>1</v>
      </c>
      <c r="W104" s="87">
        <f t="shared" si="2"/>
        <v>11470.68196303378</v>
      </c>
      <c r="X104" s="88">
        <v>719900</v>
      </c>
      <c r="Y104" s="21" t="s">
        <v>55</v>
      </c>
      <c r="Z104" s="89">
        <v>62.76</v>
      </c>
      <c r="AA104" s="21">
        <v>6</v>
      </c>
      <c r="AB104" s="21" t="s">
        <v>55</v>
      </c>
      <c r="AC104" s="21">
        <v>3</v>
      </c>
      <c r="AD104" s="21" t="s">
        <v>104</v>
      </c>
      <c r="AE104" s="21">
        <v>6</v>
      </c>
      <c r="AF104" s="21" t="s">
        <v>3680</v>
      </c>
      <c r="AG104" s="25" t="s">
        <v>1442</v>
      </c>
      <c r="AH104" s="25" t="s">
        <v>1443</v>
      </c>
      <c r="AI104" s="21" t="s">
        <v>55</v>
      </c>
      <c r="AJ104" s="25" t="s">
        <v>3681</v>
      </c>
      <c r="AK104" s="21" t="s">
        <v>37</v>
      </c>
    </row>
    <row r="105" spans="1:37" ht="15.75" customHeight="1">
      <c r="A105" s="7" t="s">
        <v>76</v>
      </c>
      <c r="B105" s="12">
        <v>45667</v>
      </c>
      <c r="C105" s="41" t="s">
        <v>3682</v>
      </c>
      <c r="D105" s="21" t="s">
        <v>1103</v>
      </c>
      <c r="E105" s="8" t="s">
        <v>79</v>
      </c>
      <c r="F105" s="21" t="s">
        <v>2696</v>
      </c>
      <c r="G105" s="21" t="s">
        <v>3683</v>
      </c>
      <c r="H105" s="21" t="s">
        <v>3684</v>
      </c>
      <c r="I105" s="10">
        <v>-8058883690821680</v>
      </c>
      <c r="J105" s="10">
        <v>-3.49103988744233E+16</v>
      </c>
      <c r="K105" s="21">
        <v>3</v>
      </c>
      <c r="L105" s="21">
        <v>1</v>
      </c>
      <c r="M105" s="21">
        <v>2</v>
      </c>
      <c r="N105" s="21">
        <v>2</v>
      </c>
      <c r="O105" s="21">
        <v>60</v>
      </c>
      <c r="P105" s="83">
        <v>44391</v>
      </c>
      <c r="Q105" s="83">
        <v>45444</v>
      </c>
      <c r="R105" s="13" t="s">
        <v>3159</v>
      </c>
      <c r="S105" s="21">
        <v>30</v>
      </c>
      <c r="T105" s="84">
        <v>28</v>
      </c>
      <c r="U105" s="13">
        <f>S105-T105</f>
        <v>2</v>
      </c>
      <c r="V105" s="86">
        <f t="shared" si="1"/>
        <v>0.93333333333333335</v>
      </c>
      <c r="W105" s="87">
        <f t="shared" si="2"/>
        <v>7093.0232558139533</v>
      </c>
      <c r="X105" s="88">
        <v>610000</v>
      </c>
      <c r="Y105" s="21" t="s">
        <v>55</v>
      </c>
      <c r="Z105" s="89">
        <v>86</v>
      </c>
      <c r="AA105" s="21">
        <v>2</v>
      </c>
      <c r="AB105" s="21" t="s">
        <v>55</v>
      </c>
      <c r="AC105" s="21">
        <v>15</v>
      </c>
      <c r="AD105" s="21">
        <v>2</v>
      </c>
      <c r="AE105" s="21">
        <v>1</v>
      </c>
      <c r="AF105" s="21" t="s">
        <v>3685</v>
      </c>
      <c r="AG105" s="25" t="s">
        <v>3686</v>
      </c>
      <c r="AH105" s="25" t="s">
        <v>3687</v>
      </c>
      <c r="AI105" s="21" t="s">
        <v>55</v>
      </c>
      <c r="AJ105" s="25" t="s">
        <v>3688</v>
      </c>
      <c r="AK105" s="21" t="s">
        <v>76</v>
      </c>
    </row>
    <row r="106" spans="1:37" ht="15.75" customHeight="1">
      <c r="A106" s="7" t="s">
        <v>76</v>
      </c>
      <c r="B106" s="12">
        <v>45681</v>
      </c>
      <c r="C106" s="41" t="s">
        <v>3689</v>
      </c>
      <c r="D106" s="21" t="s">
        <v>705</v>
      </c>
      <c r="E106" s="8" t="s">
        <v>653</v>
      </c>
      <c r="F106" s="21" t="s">
        <v>654</v>
      </c>
      <c r="G106" s="21" t="s">
        <v>706</v>
      </c>
      <c r="H106" s="21" t="s">
        <v>707</v>
      </c>
      <c r="I106" s="10">
        <v>-8689786394978450</v>
      </c>
      <c r="J106" s="10">
        <v>-3.50969594790925E+16</v>
      </c>
      <c r="K106" s="21">
        <v>3</v>
      </c>
      <c r="L106" s="21">
        <v>3</v>
      </c>
      <c r="M106" s="21">
        <v>1</v>
      </c>
      <c r="N106" s="21">
        <v>1</v>
      </c>
      <c r="O106" s="21">
        <v>16</v>
      </c>
      <c r="P106" s="83">
        <v>44469</v>
      </c>
      <c r="Q106" s="83">
        <v>45566</v>
      </c>
      <c r="R106" s="13" t="s">
        <v>44</v>
      </c>
      <c r="S106" s="21">
        <v>16</v>
      </c>
      <c r="T106" s="84">
        <v>14</v>
      </c>
      <c r="U106" s="13">
        <f>SUM(S106-T106)</f>
        <v>2</v>
      </c>
      <c r="V106" s="86">
        <f t="shared" si="1"/>
        <v>0.875</v>
      </c>
      <c r="W106" s="87">
        <f t="shared" si="2"/>
        <v>18483.110261312937</v>
      </c>
      <c r="X106" s="88">
        <v>2900000</v>
      </c>
      <c r="Y106" s="21" t="s">
        <v>55</v>
      </c>
      <c r="Z106" s="89">
        <v>156.9</v>
      </c>
      <c r="AA106" s="21">
        <v>2</v>
      </c>
      <c r="AB106" s="21" t="s">
        <v>55</v>
      </c>
      <c r="AC106" s="21">
        <v>3</v>
      </c>
      <c r="AD106" s="21" t="s">
        <v>104</v>
      </c>
      <c r="AE106" s="21">
        <v>4</v>
      </c>
      <c r="AF106" s="21" t="s">
        <v>3690</v>
      </c>
      <c r="AG106" s="25" t="s">
        <v>708</v>
      </c>
      <c r="AH106" s="25" t="s">
        <v>709</v>
      </c>
      <c r="AI106" s="21" t="s">
        <v>55</v>
      </c>
      <c r="AJ106" s="25" t="s">
        <v>3691</v>
      </c>
      <c r="AK106" s="21" t="s">
        <v>76</v>
      </c>
    </row>
    <row r="107" spans="1:37" ht="15.75" customHeight="1">
      <c r="A107" s="7" t="s">
        <v>893</v>
      </c>
      <c r="B107" s="12">
        <v>45672</v>
      </c>
      <c r="C107" s="41" t="s">
        <v>3692</v>
      </c>
      <c r="D107" s="21" t="s">
        <v>753</v>
      </c>
      <c r="E107" s="8" t="s">
        <v>79</v>
      </c>
      <c r="F107" s="21" t="s">
        <v>879</v>
      </c>
      <c r="G107" s="90" t="s">
        <v>3693</v>
      </c>
      <c r="H107" s="21" t="s">
        <v>3694</v>
      </c>
      <c r="I107" s="10">
        <v>-8027789301845090</v>
      </c>
      <c r="J107" s="10">
        <v>-3.49271343167507E+16</v>
      </c>
      <c r="K107" s="21">
        <v>3</v>
      </c>
      <c r="L107" s="21">
        <v>3</v>
      </c>
      <c r="M107" s="21">
        <v>1</v>
      </c>
      <c r="N107" s="21">
        <v>2</v>
      </c>
      <c r="O107" s="21">
        <v>168</v>
      </c>
      <c r="P107" s="83">
        <v>44696</v>
      </c>
      <c r="Q107" s="83">
        <v>45808</v>
      </c>
      <c r="R107" s="13" t="s">
        <v>353</v>
      </c>
      <c r="S107" s="21">
        <v>84</v>
      </c>
      <c r="T107" s="84">
        <v>70</v>
      </c>
      <c r="U107" s="13">
        <f t="shared" ref="U107:U113" si="9">S107-T107</f>
        <v>14</v>
      </c>
      <c r="V107" s="86">
        <f t="shared" si="1"/>
        <v>0.83333333333333337</v>
      </c>
      <c r="W107" s="87">
        <f t="shared" si="2"/>
        <v>12757.497963506026</v>
      </c>
      <c r="X107" s="88">
        <v>1566110.45</v>
      </c>
      <c r="Y107" s="21" t="s">
        <v>55</v>
      </c>
      <c r="Z107" s="89">
        <v>122.76</v>
      </c>
      <c r="AA107" s="21">
        <v>2</v>
      </c>
      <c r="AB107" s="21" t="s">
        <v>55</v>
      </c>
      <c r="AC107" s="21">
        <v>7</v>
      </c>
      <c r="AD107" s="21">
        <v>2</v>
      </c>
      <c r="AE107" s="21">
        <v>6</v>
      </c>
      <c r="AF107" s="21" t="s">
        <v>3695</v>
      </c>
      <c r="AG107" s="25" t="s">
        <v>3139</v>
      </c>
      <c r="AH107" s="25" t="s">
        <v>3567</v>
      </c>
      <c r="AI107" s="21" t="s">
        <v>55</v>
      </c>
      <c r="AJ107" s="25" t="s">
        <v>3696</v>
      </c>
      <c r="AK107" s="21" t="s">
        <v>893</v>
      </c>
    </row>
    <row r="108" spans="1:37" ht="15.75" customHeight="1">
      <c r="A108" s="7" t="s">
        <v>893</v>
      </c>
      <c r="B108" s="12">
        <v>45672</v>
      </c>
      <c r="C108" s="41" t="s">
        <v>3697</v>
      </c>
      <c r="D108" s="21" t="s">
        <v>753</v>
      </c>
      <c r="E108" s="8" t="s">
        <v>79</v>
      </c>
      <c r="F108" s="21" t="s">
        <v>904</v>
      </c>
      <c r="G108" s="21" t="s">
        <v>3698</v>
      </c>
      <c r="H108" s="21" t="s">
        <v>3438</v>
      </c>
      <c r="I108" s="10">
        <v>-8112680210983430</v>
      </c>
      <c r="J108" s="10">
        <v>-3.48975586530779E+16</v>
      </c>
      <c r="K108" s="21">
        <v>3</v>
      </c>
      <c r="L108" s="21">
        <v>3</v>
      </c>
      <c r="M108" s="21">
        <v>2</v>
      </c>
      <c r="N108" s="21">
        <v>2</v>
      </c>
      <c r="O108" s="21">
        <v>136</v>
      </c>
      <c r="P108" s="83">
        <v>45321</v>
      </c>
      <c r="Q108" s="83">
        <v>46507</v>
      </c>
      <c r="R108" s="95" t="s">
        <v>342</v>
      </c>
      <c r="S108" s="21">
        <v>68</v>
      </c>
      <c r="T108" s="84">
        <v>60</v>
      </c>
      <c r="U108" s="13">
        <f t="shared" si="9"/>
        <v>8</v>
      </c>
      <c r="V108" s="86">
        <f t="shared" si="1"/>
        <v>0.88235294117647056</v>
      </c>
      <c r="W108" s="87">
        <f t="shared" si="2"/>
        <v>12621.060702008323</v>
      </c>
      <c r="X108" s="88">
        <v>1395132.05</v>
      </c>
      <c r="Y108" s="21" t="s">
        <v>55</v>
      </c>
      <c r="Z108" s="89">
        <v>110.54</v>
      </c>
      <c r="AA108" s="21">
        <v>2</v>
      </c>
      <c r="AB108" s="21" t="s">
        <v>55</v>
      </c>
      <c r="AC108" s="21">
        <v>17</v>
      </c>
      <c r="AD108" s="21">
        <v>2</v>
      </c>
      <c r="AE108" s="21">
        <v>2</v>
      </c>
      <c r="AF108" s="21" t="s">
        <v>3699</v>
      </c>
      <c r="AG108" s="25" t="s">
        <v>3700</v>
      </c>
      <c r="AH108" s="25" t="s">
        <v>3701</v>
      </c>
      <c r="AI108" s="21" t="s">
        <v>55</v>
      </c>
      <c r="AJ108" s="25" t="s">
        <v>3702</v>
      </c>
      <c r="AK108" s="21" t="s">
        <v>893</v>
      </c>
    </row>
    <row r="109" spans="1:37" ht="15.75" customHeight="1">
      <c r="A109" s="7" t="s">
        <v>76</v>
      </c>
      <c r="B109" s="12">
        <v>45663</v>
      </c>
      <c r="C109" s="41" t="s">
        <v>2735</v>
      </c>
      <c r="D109" s="21" t="s">
        <v>753</v>
      </c>
      <c r="E109" s="8" t="s">
        <v>79</v>
      </c>
      <c r="F109" s="21" t="s">
        <v>283</v>
      </c>
      <c r="G109" s="21" t="s">
        <v>3703</v>
      </c>
      <c r="H109" s="21" t="s">
        <v>2737</v>
      </c>
      <c r="I109" s="10">
        <v>-8044870445465970</v>
      </c>
      <c r="J109" s="10">
        <v>-3.49448522014048E+16</v>
      </c>
      <c r="K109" s="21">
        <v>3</v>
      </c>
      <c r="L109" s="21">
        <v>1</v>
      </c>
      <c r="M109" s="21">
        <v>1</v>
      </c>
      <c r="N109" s="21">
        <v>1</v>
      </c>
      <c r="O109" s="21">
        <v>72</v>
      </c>
      <c r="P109" s="83">
        <v>44378</v>
      </c>
      <c r="Q109" s="83">
        <v>45626</v>
      </c>
      <c r="R109" s="13" t="s">
        <v>44</v>
      </c>
      <c r="S109" s="21">
        <v>72</v>
      </c>
      <c r="T109" s="84">
        <v>68</v>
      </c>
      <c r="U109" s="13">
        <f t="shared" si="9"/>
        <v>4</v>
      </c>
      <c r="V109" s="86">
        <f t="shared" si="1"/>
        <v>0.94444444444444442</v>
      </c>
      <c r="W109" s="87">
        <f t="shared" si="2"/>
        <v>9191.8168462291869</v>
      </c>
      <c r="X109" s="88">
        <v>656939.15</v>
      </c>
      <c r="Y109" s="21" t="s">
        <v>55</v>
      </c>
      <c r="Z109" s="89">
        <v>71.47</v>
      </c>
      <c r="AA109" s="21">
        <v>2</v>
      </c>
      <c r="AB109" s="21" t="s">
        <v>55</v>
      </c>
      <c r="AC109" s="21">
        <v>18</v>
      </c>
      <c r="AD109" s="21">
        <v>2</v>
      </c>
      <c r="AE109" s="21">
        <v>2</v>
      </c>
      <c r="AF109" s="21" t="s">
        <v>3704</v>
      </c>
      <c r="AG109" s="25" t="s">
        <v>1545</v>
      </c>
      <c r="AH109" s="25" t="s">
        <v>1967</v>
      </c>
      <c r="AI109" s="21" t="s">
        <v>55</v>
      </c>
      <c r="AJ109" s="25" t="s">
        <v>3705</v>
      </c>
      <c r="AK109" s="21" t="s">
        <v>76</v>
      </c>
    </row>
    <row r="110" spans="1:37" ht="15.75" customHeight="1">
      <c r="A110" s="7" t="s">
        <v>76</v>
      </c>
      <c r="B110" s="12">
        <v>45663</v>
      </c>
      <c r="C110" s="41" t="s">
        <v>3706</v>
      </c>
      <c r="D110" s="21" t="s">
        <v>753</v>
      </c>
      <c r="E110" s="8" t="s">
        <v>79</v>
      </c>
      <c r="F110" s="21" t="s">
        <v>1329</v>
      </c>
      <c r="G110" s="21" t="s">
        <v>3707</v>
      </c>
      <c r="H110" s="21" t="s">
        <v>3708</v>
      </c>
      <c r="I110" s="10">
        <v>-8027714364856990</v>
      </c>
      <c r="J110" s="10">
        <v>-3.492387300624E+16</v>
      </c>
      <c r="K110" s="21">
        <v>3</v>
      </c>
      <c r="L110" s="21">
        <v>3</v>
      </c>
      <c r="M110" s="21">
        <v>2</v>
      </c>
      <c r="N110" s="21">
        <v>2</v>
      </c>
      <c r="O110" s="21">
        <v>168</v>
      </c>
      <c r="P110" s="83">
        <v>44958</v>
      </c>
      <c r="Q110" s="83">
        <v>46054</v>
      </c>
      <c r="R110" s="13" t="s">
        <v>353</v>
      </c>
      <c r="S110" s="21">
        <v>84</v>
      </c>
      <c r="T110" s="84">
        <v>59</v>
      </c>
      <c r="U110" s="13">
        <f t="shared" si="9"/>
        <v>25</v>
      </c>
      <c r="V110" s="86">
        <f t="shared" si="1"/>
        <v>0.70238095238095233</v>
      </c>
      <c r="W110" s="87">
        <f t="shared" si="2"/>
        <v>11955.66402266289</v>
      </c>
      <c r="X110" s="88">
        <v>1688139.76</v>
      </c>
      <c r="Y110" s="21" t="s">
        <v>55</v>
      </c>
      <c r="Z110" s="89">
        <v>141.19999999999999</v>
      </c>
      <c r="AA110" s="21">
        <v>4</v>
      </c>
      <c r="AB110" s="21" t="s">
        <v>55</v>
      </c>
      <c r="AC110" s="21">
        <v>42</v>
      </c>
      <c r="AD110" s="21">
        <v>2</v>
      </c>
      <c r="AE110" s="21">
        <v>1</v>
      </c>
      <c r="AF110" s="21" t="s">
        <v>3709</v>
      </c>
      <c r="AG110" s="25" t="s">
        <v>3710</v>
      </c>
      <c r="AH110" s="25" t="s">
        <v>3711</v>
      </c>
      <c r="AI110" s="21" t="s">
        <v>55</v>
      </c>
      <c r="AJ110" s="25" t="s">
        <v>3712</v>
      </c>
      <c r="AK110" s="21" t="s">
        <v>76</v>
      </c>
    </row>
    <row r="111" spans="1:37" ht="15.75" customHeight="1">
      <c r="A111" s="7" t="s">
        <v>76</v>
      </c>
      <c r="B111" s="12">
        <v>45664</v>
      </c>
      <c r="C111" s="41" t="s">
        <v>3713</v>
      </c>
      <c r="D111" s="21" t="s">
        <v>753</v>
      </c>
      <c r="E111" s="8" t="s">
        <v>150</v>
      </c>
      <c r="F111" s="21" t="s">
        <v>1211</v>
      </c>
      <c r="G111" s="21" t="s">
        <v>3714</v>
      </c>
      <c r="H111" s="21" t="s">
        <v>1664</v>
      </c>
      <c r="I111" s="10">
        <v>-7989389250906860</v>
      </c>
      <c r="J111" s="10">
        <v>-3.48386227590782E+16</v>
      </c>
      <c r="K111" s="21">
        <v>3</v>
      </c>
      <c r="L111" s="21">
        <v>2</v>
      </c>
      <c r="M111" s="21">
        <v>2</v>
      </c>
      <c r="N111" s="21">
        <v>1</v>
      </c>
      <c r="O111" s="21">
        <v>23</v>
      </c>
      <c r="P111" s="83">
        <v>43282</v>
      </c>
      <c r="Q111" s="83">
        <v>44408</v>
      </c>
      <c r="R111" s="13" t="s">
        <v>3159</v>
      </c>
      <c r="S111" s="21">
        <v>23</v>
      </c>
      <c r="T111" s="84">
        <v>22</v>
      </c>
      <c r="U111" s="13">
        <f t="shared" si="9"/>
        <v>1</v>
      </c>
      <c r="V111" s="86">
        <f t="shared" si="1"/>
        <v>0.95652173913043481</v>
      </c>
      <c r="W111" s="87">
        <f t="shared" si="2"/>
        <v>12159.362336233624</v>
      </c>
      <c r="X111" s="88">
        <v>1215814.6399999999</v>
      </c>
      <c r="Y111" s="21" t="s">
        <v>55</v>
      </c>
      <c r="Z111" s="89">
        <v>99.99</v>
      </c>
      <c r="AA111" s="21">
        <v>3</v>
      </c>
      <c r="AB111" s="21" t="s">
        <v>55</v>
      </c>
      <c r="AC111" s="21">
        <v>23</v>
      </c>
      <c r="AD111" s="21">
        <v>1</v>
      </c>
      <c r="AE111" s="21">
        <v>1</v>
      </c>
      <c r="AF111" s="21" t="s">
        <v>3715</v>
      </c>
      <c r="AG111" s="25" t="s">
        <v>3716</v>
      </c>
      <c r="AH111" s="25" t="s">
        <v>1838</v>
      </c>
      <c r="AI111" s="21" t="s">
        <v>55</v>
      </c>
      <c r="AJ111" s="25" t="s">
        <v>3717</v>
      </c>
      <c r="AK111" s="21" t="s">
        <v>76</v>
      </c>
    </row>
    <row r="112" spans="1:37" ht="15.75" customHeight="1">
      <c r="A112" s="30" t="s">
        <v>76</v>
      </c>
      <c r="B112" s="31">
        <v>45663</v>
      </c>
      <c r="C112" s="41" t="s">
        <v>2743</v>
      </c>
      <c r="D112" s="21" t="s">
        <v>753</v>
      </c>
      <c r="E112" s="8" t="s">
        <v>79</v>
      </c>
      <c r="F112" s="21" t="s">
        <v>2744</v>
      </c>
      <c r="G112" s="21" t="s">
        <v>3718</v>
      </c>
      <c r="H112" s="21" t="s">
        <v>2746</v>
      </c>
      <c r="I112" s="10">
        <v>-8031340751362010</v>
      </c>
      <c r="J112" s="10">
        <v>-3.49517284032599E+16</v>
      </c>
      <c r="K112" s="21">
        <v>3</v>
      </c>
      <c r="L112" s="21">
        <v>1</v>
      </c>
      <c r="M112" s="21">
        <v>1</v>
      </c>
      <c r="N112" s="21">
        <v>1</v>
      </c>
      <c r="O112" s="21">
        <v>64</v>
      </c>
      <c r="P112" s="83">
        <v>44440</v>
      </c>
      <c r="Q112" s="83" t="s">
        <v>3719</v>
      </c>
      <c r="R112" s="13" t="s">
        <v>3159</v>
      </c>
      <c r="S112" s="21">
        <v>64</v>
      </c>
      <c r="T112" s="84">
        <v>64</v>
      </c>
      <c r="U112" s="13">
        <f t="shared" si="9"/>
        <v>0</v>
      </c>
      <c r="V112" s="86">
        <f t="shared" si="1"/>
        <v>1</v>
      </c>
      <c r="W112" s="87">
        <f t="shared" si="2"/>
        <v>0</v>
      </c>
      <c r="X112" s="88">
        <v>0</v>
      </c>
      <c r="Y112" s="21" t="s">
        <v>55</v>
      </c>
      <c r="Z112" s="89">
        <v>70</v>
      </c>
      <c r="AA112" s="21">
        <v>2</v>
      </c>
      <c r="AB112" s="21" t="s">
        <v>55</v>
      </c>
      <c r="AC112" s="21">
        <v>32</v>
      </c>
      <c r="AD112" s="21">
        <v>2</v>
      </c>
      <c r="AE112" s="21">
        <v>1</v>
      </c>
      <c r="AF112" s="21" t="s">
        <v>55</v>
      </c>
      <c r="AG112" s="25" t="s">
        <v>2748</v>
      </c>
      <c r="AH112" s="25" t="s">
        <v>3720</v>
      </c>
      <c r="AI112" s="21" t="s">
        <v>55</v>
      </c>
      <c r="AJ112" s="25" t="s">
        <v>3721</v>
      </c>
      <c r="AK112" s="21" t="s">
        <v>76</v>
      </c>
    </row>
    <row r="113" spans="1:37" ht="15.75" customHeight="1">
      <c r="A113" s="7" t="s">
        <v>76</v>
      </c>
      <c r="B113" s="12">
        <v>45663</v>
      </c>
      <c r="C113" s="41" t="s">
        <v>763</v>
      </c>
      <c r="D113" s="21" t="s">
        <v>753</v>
      </c>
      <c r="E113" s="8" t="s">
        <v>653</v>
      </c>
      <c r="F113" s="21" t="s">
        <v>654</v>
      </c>
      <c r="G113" s="21" t="s">
        <v>2709</v>
      </c>
      <c r="H113" s="21" t="s">
        <v>656</v>
      </c>
      <c r="I113" s="10">
        <v>-8702950859302300</v>
      </c>
      <c r="J113" s="10">
        <v>-3.50843928263569E+16</v>
      </c>
      <c r="K113" s="21">
        <v>3</v>
      </c>
      <c r="L113" s="21">
        <v>3</v>
      </c>
      <c r="M113" s="21">
        <v>1</v>
      </c>
      <c r="N113" s="21" t="s">
        <v>239</v>
      </c>
      <c r="O113" s="21">
        <v>580</v>
      </c>
      <c r="P113" s="83">
        <v>44742</v>
      </c>
      <c r="Q113" s="83">
        <v>46341</v>
      </c>
      <c r="R113" s="13" t="s">
        <v>54</v>
      </c>
      <c r="S113" s="21">
        <v>44</v>
      </c>
      <c r="T113" s="84">
        <v>37</v>
      </c>
      <c r="U113" s="13">
        <f t="shared" si="9"/>
        <v>7</v>
      </c>
      <c r="V113" s="86">
        <f t="shared" si="1"/>
        <v>0.84090909090909094</v>
      </c>
      <c r="W113" s="87">
        <f t="shared" si="2"/>
        <v>17034.134858976526</v>
      </c>
      <c r="X113" s="88">
        <v>2017182.25</v>
      </c>
      <c r="Y113" s="21" t="s">
        <v>55</v>
      </c>
      <c r="Z113" s="89">
        <v>118.42</v>
      </c>
      <c r="AA113" s="21">
        <v>0</v>
      </c>
      <c r="AB113" s="21">
        <v>86000</v>
      </c>
      <c r="AC113" s="21">
        <v>4</v>
      </c>
      <c r="AD113" s="21">
        <v>10</v>
      </c>
      <c r="AE113" s="21">
        <v>9</v>
      </c>
      <c r="AF113" s="21" t="s">
        <v>3722</v>
      </c>
      <c r="AG113" s="25" t="s">
        <v>767</v>
      </c>
      <c r="AH113" s="25" t="s">
        <v>768</v>
      </c>
      <c r="AI113" s="21" t="s">
        <v>55</v>
      </c>
      <c r="AJ113" s="25" t="s">
        <v>3723</v>
      </c>
      <c r="AK113" s="21" t="s">
        <v>76</v>
      </c>
    </row>
    <row r="114" spans="1:37" ht="15.75" customHeight="1">
      <c r="A114" s="57" t="s">
        <v>612</v>
      </c>
      <c r="B114" s="12">
        <v>45678</v>
      </c>
      <c r="C114" s="41" t="s">
        <v>752</v>
      </c>
      <c r="D114" s="21" t="s">
        <v>753</v>
      </c>
      <c r="E114" s="8" t="s">
        <v>653</v>
      </c>
      <c r="F114" s="21" t="s">
        <v>654</v>
      </c>
      <c r="G114" s="21" t="s">
        <v>754</v>
      </c>
      <c r="H114" s="21" t="s">
        <v>656</v>
      </c>
      <c r="I114" s="10">
        <v>-8704013594566540</v>
      </c>
      <c r="J114" s="10">
        <v>-3.50802699000046E+16</v>
      </c>
      <c r="K114" s="21">
        <v>3</v>
      </c>
      <c r="L114" s="21">
        <v>2</v>
      </c>
      <c r="M114" s="21">
        <v>1</v>
      </c>
      <c r="N114" s="21">
        <v>2</v>
      </c>
      <c r="O114" s="21">
        <v>72</v>
      </c>
      <c r="P114" s="83">
        <v>45582</v>
      </c>
      <c r="Q114" s="83">
        <v>46264</v>
      </c>
      <c r="R114" s="13" t="s">
        <v>85</v>
      </c>
      <c r="S114" s="21">
        <v>36</v>
      </c>
      <c r="T114" s="84">
        <v>14</v>
      </c>
      <c r="U114" s="13">
        <f t="shared" ref="U114:U115" si="10">SUM(S114-T114)</f>
        <v>22</v>
      </c>
      <c r="V114" s="86">
        <f t="shared" si="1"/>
        <v>0.3888888888888889</v>
      </c>
      <c r="W114" s="87">
        <f t="shared" si="2"/>
        <v>12739.688168146404</v>
      </c>
      <c r="X114" s="88">
        <v>1406206.78</v>
      </c>
      <c r="Y114" s="21" t="s">
        <v>55</v>
      </c>
      <c r="Z114" s="89">
        <v>110.38</v>
      </c>
      <c r="AA114" s="21">
        <v>10</v>
      </c>
      <c r="AB114" s="21" t="s">
        <v>755</v>
      </c>
      <c r="AC114" s="21">
        <v>4</v>
      </c>
      <c r="AD114" s="21" t="s">
        <v>104</v>
      </c>
      <c r="AE114" s="21">
        <v>10</v>
      </c>
      <c r="AF114" s="21" t="s">
        <v>3724</v>
      </c>
      <c r="AG114" s="25" t="s">
        <v>757</v>
      </c>
      <c r="AH114" s="25" t="s">
        <v>758</v>
      </c>
      <c r="AI114" s="21" t="s">
        <v>55</v>
      </c>
      <c r="AJ114" s="134" t="s">
        <v>3725</v>
      </c>
      <c r="AK114" s="21" t="s">
        <v>612</v>
      </c>
    </row>
    <row r="115" spans="1:37" ht="15.75" customHeight="1">
      <c r="A115" s="135" t="s">
        <v>612</v>
      </c>
      <c r="B115" s="31">
        <v>45798</v>
      </c>
      <c r="C115" s="41" t="s">
        <v>3726</v>
      </c>
      <c r="D115" s="21" t="s">
        <v>753</v>
      </c>
      <c r="E115" s="8" t="s">
        <v>653</v>
      </c>
      <c r="F115" s="21" t="s">
        <v>654</v>
      </c>
      <c r="G115" s="21" t="s">
        <v>754</v>
      </c>
      <c r="H115" s="21" t="s">
        <v>656</v>
      </c>
      <c r="I115" s="10">
        <v>-8704013594566540</v>
      </c>
      <c r="J115" s="10">
        <v>-3.50802699000046E+16</v>
      </c>
      <c r="K115" s="21">
        <v>3</v>
      </c>
      <c r="L115" s="21">
        <v>2</v>
      </c>
      <c r="M115" s="21">
        <v>1</v>
      </c>
      <c r="N115" s="21">
        <v>2</v>
      </c>
      <c r="O115" s="21">
        <v>24</v>
      </c>
      <c r="P115" s="83">
        <v>45582</v>
      </c>
      <c r="Q115" s="83">
        <v>46264</v>
      </c>
      <c r="R115" s="13" t="s">
        <v>85</v>
      </c>
      <c r="S115" s="21">
        <v>12</v>
      </c>
      <c r="T115" s="84">
        <v>12</v>
      </c>
      <c r="U115" s="13">
        <f t="shared" si="10"/>
        <v>0</v>
      </c>
      <c r="V115" s="86">
        <f t="shared" si="1"/>
        <v>1</v>
      </c>
      <c r="W115" s="87">
        <f t="shared" si="2"/>
        <v>7799.3924663207908</v>
      </c>
      <c r="X115" s="88">
        <v>1788946.65</v>
      </c>
      <c r="Y115" s="21" t="s">
        <v>55</v>
      </c>
      <c r="Z115" s="89">
        <v>229.37</v>
      </c>
      <c r="AA115" s="21">
        <v>10</v>
      </c>
      <c r="AB115" s="21" t="s">
        <v>755</v>
      </c>
      <c r="AC115" s="21">
        <v>4</v>
      </c>
      <c r="AD115" s="21" t="s">
        <v>104</v>
      </c>
      <c r="AE115" s="21">
        <v>10</v>
      </c>
      <c r="AF115" s="21" t="s">
        <v>3727</v>
      </c>
      <c r="AG115" s="25" t="s">
        <v>757</v>
      </c>
      <c r="AH115" s="25" t="s">
        <v>758</v>
      </c>
      <c r="AI115" s="21" t="s">
        <v>55</v>
      </c>
      <c r="AJ115" s="134" t="s">
        <v>3728</v>
      </c>
      <c r="AK115" s="21" t="s">
        <v>612</v>
      </c>
    </row>
    <row r="116" spans="1:37" ht="15.75" customHeight="1">
      <c r="A116" s="7" t="s">
        <v>612</v>
      </c>
      <c r="B116" s="12">
        <v>45679</v>
      </c>
      <c r="C116" s="41" t="s">
        <v>2767</v>
      </c>
      <c r="D116" s="21" t="s">
        <v>2768</v>
      </c>
      <c r="E116" s="8" t="s">
        <v>40</v>
      </c>
      <c r="F116" s="21" t="s">
        <v>1254</v>
      </c>
      <c r="G116" s="21" t="s">
        <v>2769</v>
      </c>
      <c r="H116" s="21" t="s">
        <v>2770</v>
      </c>
      <c r="I116" s="10">
        <v>-7849067455688440</v>
      </c>
      <c r="J116" s="10">
        <v>-3.48367221041585E+16</v>
      </c>
      <c r="K116" s="21">
        <v>3</v>
      </c>
      <c r="L116" s="21">
        <v>1</v>
      </c>
      <c r="M116" s="21">
        <v>1</v>
      </c>
      <c r="N116" s="21">
        <v>1</v>
      </c>
      <c r="O116" s="21">
        <v>140</v>
      </c>
      <c r="P116" s="83">
        <v>45156</v>
      </c>
      <c r="Q116" s="83">
        <v>46357</v>
      </c>
      <c r="R116" s="13" t="s">
        <v>342</v>
      </c>
      <c r="S116" s="21">
        <v>140</v>
      </c>
      <c r="T116" s="84">
        <v>72</v>
      </c>
      <c r="U116" s="13">
        <f t="shared" ref="U116:U138" si="11">S116-T116</f>
        <v>68</v>
      </c>
      <c r="V116" s="86">
        <f t="shared" si="1"/>
        <v>0.51428571428571423</v>
      </c>
      <c r="W116" s="87">
        <f t="shared" si="2"/>
        <v>7189.4332051496403</v>
      </c>
      <c r="X116" s="88">
        <v>430000</v>
      </c>
      <c r="Y116" s="21" t="s">
        <v>55</v>
      </c>
      <c r="Z116" s="89">
        <v>59.81</v>
      </c>
      <c r="AA116" s="21">
        <v>2</v>
      </c>
      <c r="AB116" s="21" t="s">
        <v>55</v>
      </c>
      <c r="AC116" s="21">
        <v>8</v>
      </c>
      <c r="AD116" s="21">
        <v>8</v>
      </c>
      <c r="AE116" s="21">
        <v>4</v>
      </c>
      <c r="AF116" s="21" t="s">
        <v>3729</v>
      </c>
      <c r="AG116" s="25" t="s">
        <v>2772</v>
      </c>
      <c r="AH116" s="25" t="s">
        <v>2773</v>
      </c>
      <c r="AI116" s="21" t="s">
        <v>2774</v>
      </c>
      <c r="AJ116" s="25" t="s">
        <v>3730</v>
      </c>
      <c r="AK116" s="21" t="s">
        <v>612</v>
      </c>
    </row>
    <row r="117" spans="1:37" ht="15.75" customHeight="1">
      <c r="A117" s="5" t="s">
        <v>37</v>
      </c>
      <c r="B117" s="6">
        <v>45686</v>
      </c>
      <c r="C117" s="41" t="s">
        <v>3731</v>
      </c>
      <c r="D117" s="21" t="s">
        <v>2777</v>
      </c>
      <c r="E117" s="8" t="s">
        <v>79</v>
      </c>
      <c r="F117" s="21" t="s">
        <v>688</v>
      </c>
      <c r="G117" s="21" t="s">
        <v>3732</v>
      </c>
      <c r="H117" s="21" t="s">
        <v>3733</v>
      </c>
      <c r="I117" s="10">
        <v>-8137222593954030</v>
      </c>
      <c r="J117" s="10">
        <v>-3.49086836693155E+16</v>
      </c>
      <c r="K117" s="21">
        <v>3</v>
      </c>
      <c r="L117" s="21">
        <v>1</v>
      </c>
      <c r="M117" s="21">
        <v>2</v>
      </c>
      <c r="N117" s="21">
        <v>1</v>
      </c>
      <c r="O117" s="21">
        <v>60</v>
      </c>
      <c r="P117" s="83">
        <v>42856</v>
      </c>
      <c r="Q117" s="83">
        <v>44044</v>
      </c>
      <c r="R117" s="13" t="s">
        <v>3159</v>
      </c>
      <c r="S117" s="21">
        <v>60</v>
      </c>
      <c r="T117" s="84">
        <v>60</v>
      </c>
      <c r="U117" s="13">
        <f t="shared" si="11"/>
        <v>0</v>
      </c>
      <c r="V117" s="86">
        <f t="shared" si="1"/>
        <v>1</v>
      </c>
      <c r="W117" s="87">
        <f t="shared" si="2"/>
        <v>9863.8010540184459</v>
      </c>
      <c r="X117" s="88">
        <v>449197.5</v>
      </c>
      <c r="Y117" s="21" t="s">
        <v>55</v>
      </c>
      <c r="Z117" s="89">
        <v>45.54</v>
      </c>
      <c r="AA117" s="21">
        <v>2</v>
      </c>
      <c r="AB117" s="21" t="s">
        <v>55</v>
      </c>
      <c r="AC117" s="21">
        <v>17</v>
      </c>
      <c r="AD117" s="21">
        <v>3</v>
      </c>
      <c r="AE117" s="21">
        <v>1</v>
      </c>
      <c r="AF117" s="21" t="s">
        <v>3734</v>
      </c>
      <c r="AG117" s="25" t="s">
        <v>3735</v>
      </c>
      <c r="AH117" s="25" t="s">
        <v>3736</v>
      </c>
      <c r="AI117" s="21" t="s">
        <v>55</v>
      </c>
      <c r="AJ117" s="25" t="s">
        <v>3737</v>
      </c>
      <c r="AK117" s="21" t="s">
        <v>37</v>
      </c>
    </row>
    <row r="118" spans="1:37" ht="15.75" customHeight="1">
      <c r="A118" s="30" t="s">
        <v>612</v>
      </c>
      <c r="B118" s="31">
        <v>45680</v>
      </c>
      <c r="C118" s="41" t="s">
        <v>2793</v>
      </c>
      <c r="D118" s="21" t="s">
        <v>2785</v>
      </c>
      <c r="E118" s="8" t="s">
        <v>79</v>
      </c>
      <c r="F118" s="21" t="s">
        <v>1104</v>
      </c>
      <c r="G118" s="21" t="s">
        <v>2794</v>
      </c>
      <c r="H118" s="21" t="s">
        <v>2795</v>
      </c>
      <c r="I118" s="10">
        <v>-8056584835371600</v>
      </c>
      <c r="J118" s="10">
        <v>-3.49080999032597E+16</v>
      </c>
      <c r="K118" s="21">
        <v>3</v>
      </c>
      <c r="L118" s="21">
        <v>1</v>
      </c>
      <c r="M118" s="21">
        <v>1</v>
      </c>
      <c r="N118" s="21">
        <v>1</v>
      </c>
      <c r="O118" s="21">
        <v>14</v>
      </c>
      <c r="P118" s="83">
        <v>43647</v>
      </c>
      <c r="Q118" s="83">
        <v>44895</v>
      </c>
      <c r="R118" s="13" t="s">
        <v>3159</v>
      </c>
      <c r="S118" s="21">
        <v>14</v>
      </c>
      <c r="T118" s="84">
        <v>14</v>
      </c>
      <c r="U118" s="13">
        <f t="shared" si="11"/>
        <v>0</v>
      </c>
      <c r="V118" s="86">
        <f t="shared" si="1"/>
        <v>1</v>
      </c>
      <c r="W118" s="87">
        <f t="shared" si="2"/>
        <v>0</v>
      </c>
      <c r="X118" s="88">
        <v>0</v>
      </c>
      <c r="Y118" s="21" t="s">
        <v>55</v>
      </c>
      <c r="Z118" s="89">
        <v>67.27</v>
      </c>
      <c r="AA118" s="21">
        <v>2</v>
      </c>
      <c r="AB118" s="21" t="s">
        <v>55</v>
      </c>
      <c r="AC118" s="21">
        <v>14</v>
      </c>
      <c r="AD118" s="21">
        <v>1</v>
      </c>
      <c r="AE118" s="21">
        <v>1</v>
      </c>
      <c r="AF118" s="21" t="s">
        <v>899</v>
      </c>
      <c r="AG118" s="25" t="s">
        <v>2797</v>
      </c>
      <c r="AH118" s="25" t="s">
        <v>2798</v>
      </c>
      <c r="AI118" s="21" t="s">
        <v>55</v>
      </c>
      <c r="AJ118" s="25" t="s">
        <v>2372</v>
      </c>
      <c r="AK118" s="21" t="s">
        <v>612</v>
      </c>
    </row>
    <row r="119" spans="1:37" ht="15.75" customHeight="1">
      <c r="A119" s="123" t="s">
        <v>76</v>
      </c>
      <c r="B119" s="35">
        <v>45667</v>
      </c>
      <c r="C119" s="41" t="s">
        <v>2800</v>
      </c>
      <c r="D119" s="21" t="s">
        <v>2801</v>
      </c>
      <c r="E119" s="8" t="s">
        <v>139</v>
      </c>
      <c r="F119" s="21" t="s">
        <v>2802</v>
      </c>
      <c r="G119" s="21" t="s">
        <v>2803</v>
      </c>
      <c r="H119" s="21" t="s">
        <v>2804</v>
      </c>
      <c r="I119" s="10">
        <v>-8252759567966670</v>
      </c>
      <c r="J119" s="10">
        <v>-3.49470501022677E+16</v>
      </c>
      <c r="K119" s="21">
        <v>3</v>
      </c>
      <c r="L119" s="21">
        <v>1</v>
      </c>
      <c r="M119" s="21">
        <v>1</v>
      </c>
      <c r="N119" s="21">
        <v>2</v>
      </c>
      <c r="O119" s="21">
        <v>110</v>
      </c>
      <c r="P119" s="83">
        <v>45383</v>
      </c>
      <c r="Q119" s="83">
        <v>46507</v>
      </c>
      <c r="R119" s="13" t="s">
        <v>342</v>
      </c>
      <c r="S119" s="21">
        <v>48</v>
      </c>
      <c r="T119" s="84">
        <v>46</v>
      </c>
      <c r="U119" s="13">
        <f t="shared" si="11"/>
        <v>2</v>
      </c>
      <c r="V119" s="86">
        <f t="shared" si="1"/>
        <v>0.95833333333333337</v>
      </c>
      <c r="W119" s="87">
        <f t="shared" si="2"/>
        <v>10781.622503840244</v>
      </c>
      <c r="X119" s="88">
        <v>842260.35</v>
      </c>
      <c r="Y119" s="21" t="s">
        <v>55</v>
      </c>
      <c r="Z119" s="89">
        <v>78.12</v>
      </c>
      <c r="AA119" s="21">
        <v>2</v>
      </c>
      <c r="AB119" s="89">
        <v>14049.89</v>
      </c>
      <c r="AC119" s="21">
        <v>12</v>
      </c>
      <c r="AD119" s="21">
        <v>4</v>
      </c>
      <c r="AE119" s="21">
        <v>1</v>
      </c>
      <c r="AF119" s="21" t="s">
        <v>3738</v>
      </c>
      <c r="AG119" s="25" t="s">
        <v>2806</v>
      </c>
      <c r="AH119" s="25" t="s">
        <v>2807</v>
      </c>
      <c r="AI119" s="21" t="s">
        <v>55</v>
      </c>
      <c r="AJ119" s="25" t="s">
        <v>3739</v>
      </c>
      <c r="AK119" s="21" t="s">
        <v>76</v>
      </c>
    </row>
    <row r="120" spans="1:37" ht="15.75" customHeight="1">
      <c r="A120" s="123" t="s">
        <v>76</v>
      </c>
      <c r="B120" s="35">
        <v>45667</v>
      </c>
      <c r="C120" s="41" t="s">
        <v>2809</v>
      </c>
      <c r="D120" s="21" t="s">
        <v>2801</v>
      </c>
      <c r="E120" s="8" t="s">
        <v>139</v>
      </c>
      <c r="F120" s="21" t="s">
        <v>2802</v>
      </c>
      <c r="G120" s="21" t="s">
        <v>2803</v>
      </c>
      <c r="H120" s="21" t="s">
        <v>2804</v>
      </c>
      <c r="I120" s="10">
        <v>-8252735840696660</v>
      </c>
      <c r="J120" s="10">
        <v>-3.49470526494046E+16</v>
      </c>
      <c r="K120" s="21">
        <v>3</v>
      </c>
      <c r="L120" s="21">
        <v>1</v>
      </c>
      <c r="M120" s="21">
        <v>1</v>
      </c>
      <c r="N120" s="21">
        <v>2</v>
      </c>
      <c r="O120" s="21">
        <v>66</v>
      </c>
      <c r="P120" s="83">
        <v>45390</v>
      </c>
      <c r="Q120" s="83">
        <v>46507</v>
      </c>
      <c r="R120" s="13" t="s">
        <v>85</v>
      </c>
      <c r="S120" s="21">
        <v>33</v>
      </c>
      <c r="T120" s="84">
        <v>20</v>
      </c>
      <c r="U120" s="13">
        <f t="shared" si="11"/>
        <v>13</v>
      </c>
      <c r="V120" s="86">
        <f t="shared" si="1"/>
        <v>0.60606060606060608</v>
      </c>
      <c r="W120" s="87">
        <f t="shared" si="2"/>
        <v>11458.039284814908</v>
      </c>
      <c r="X120" s="88">
        <v>909997.48</v>
      </c>
      <c r="Y120" s="21" t="s">
        <v>55</v>
      </c>
      <c r="Z120" s="89">
        <v>79.42</v>
      </c>
      <c r="AA120" s="21">
        <v>2</v>
      </c>
      <c r="AB120" s="89" t="s">
        <v>55</v>
      </c>
      <c r="AC120" s="21">
        <v>11</v>
      </c>
      <c r="AD120" s="21">
        <v>2</v>
      </c>
      <c r="AE120" s="21">
        <v>1</v>
      </c>
      <c r="AF120" s="21" t="s">
        <v>3740</v>
      </c>
      <c r="AG120" s="25" t="s">
        <v>2806</v>
      </c>
      <c r="AH120" s="25" t="s">
        <v>2807</v>
      </c>
      <c r="AI120" s="21" t="s">
        <v>55</v>
      </c>
      <c r="AJ120" s="25" t="s">
        <v>3741</v>
      </c>
      <c r="AK120" s="21" t="s">
        <v>76</v>
      </c>
    </row>
    <row r="121" spans="1:37" ht="15.75" customHeight="1">
      <c r="A121" s="209" t="s">
        <v>76</v>
      </c>
      <c r="B121" s="210">
        <v>45667</v>
      </c>
      <c r="C121" s="41" t="s">
        <v>2812</v>
      </c>
      <c r="D121" s="21" t="s">
        <v>2801</v>
      </c>
      <c r="E121" s="8" t="s">
        <v>139</v>
      </c>
      <c r="F121" s="21" t="s">
        <v>2802</v>
      </c>
      <c r="G121" s="21" t="s">
        <v>2803</v>
      </c>
      <c r="H121" s="21" t="s">
        <v>2804</v>
      </c>
      <c r="I121" s="10">
        <v>-8252735840696660</v>
      </c>
      <c r="J121" s="10">
        <v>-3.49470526494046E+16</v>
      </c>
      <c r="K121" s="21">
        <v>3</v>
      </c>
      <c r="L121" s="21">
        <v>1</v>
      </c>
      <c r="M121" s="21">
        <v>1</v>
      </c>
      <c r="N121" s="21">
        <v>2</v>
      </c>
      <c r="O121" s="21">
        <v>4</v>
      </c>
      <c r="P121" s="83">
        <v>45536</v>
      </c>
      <c r="Q121" s="83">
        <v>46631</v>
      </c>
      <c r="R121" s="13" t="s">
        <v>85</v>
      </c>
      <c r="S121" s="21">
        <v>2</v>
      </c>
      <c r="T121" s="84">
        <v>2</v>
      </c>
      <c r="U121" s="13">
        <f t="shared" si="11"/>
        <v>0</v>
      </c>
      <c r="V121" s="86">
        <f t="shared" si="1"/>
        <v>1</v>
      </c>
      <c r="W121" s="87">
        <f t="shared" si="2"/>
        <v>0</v>
      </c>
      <c r="X121" s="88">
        <v>0</v>
      </c>
      <c r="Y121" s="21" t="s">
        <v>55</v>
      </c>
      <c r="Z121" s="89">
        <v>228.71</v>
      </c>
      <c r="AA121" s="21">
        <v>2</v>
      </c>
      <c r="AB121" s="89" t="s">
        <v>55</v>
      </c>
      <c r="AC121" s="21">
        <v>1</v>
      </c>
      <c r="AD121" s="21">
        <v>2</v>
      </c>
      <c r="AE121" s="21">
        <v>1</v>
      </c>
      <c r="AF121" s="21" t="s">
        <v>3742</v>
      </c>
      <c r="AG121" s="25" t="s">
        <v>2806</v>
      </c>
      <c r="AH121" s="25" t="s">
        <v>2807</v>
      </c>
      <c r="AI121" s="21" t="s">
        <v>55</v>
      </c>
      <c r="AJ121" s="25" t="s">
        <v>3743</v>
      </c>
      <c r="AK121" s="21" t="s">
        <v>76</v>
      </c>
    </row>
    <row r="122" spans="1:37" ht="15.75" customHeight="1">
      <c r="A122" s="209" t="s">
        <v>76</v>
      </c>
      <c r="B122" s="210">
        <v>45667</v>
      </c>
      <c r="C122" s="41" t="s">
        <v>2815</v>
      </c>
      <c r="D122" s="21" t="s">
        <v>2801</v>
      </c>
      <c r="E122" s="8" t="s">
        <v>139</v>
      </c>
      <c r="F122" s="21" t="s">
        <v>2802</v>
      </c>
      <c r="G122" s="21" t="s">
        <v>2803</v>
      </c>
      <c r="H122" s="21" t="s">
        <v>2804</v>
      </c>
      <c r="I122" s="10">
        <v>-8252735840696660</v>
      </c>
      <c r="J122" s="10">
        <v>-3.49470526494046E+16</v>
      </c>
      <c r="K122" s="21">
        <v>3</v>
      </c>
      <c r="L122" s="21">
        <v>1</v>
      </c>
      <c r="M122" s="21">
        <v>1</v>
      </c>
      <c r="N122" s="21">
        <v>3</v>
      </c>
      <c r="O122" s="21">
        <v>6</v>
      </c>
      <c r="P122" s="83">
        <v>45536</v>
      </c>
      <c r="Q122" s="83">
        <v>46631</v>
      </c>
      <c r="R122" s="13" t="s">
        <v>85</v>
      </c>
      <c r="S122" s="21">
        <v>2</v>
      </c>
      <c r="T122" s="84">
        <v>2</v>
      </c>
      <c r="U122" s="13">
        <f t="shared" si="11"/>
        <v>0</v>
      </c>
      <c r="V122" s="86">
        <f t="shared" si="1"/>
        <v>1</v>
      </c>
      <c r="W122" s="87">
        <f t="shared" si="2"/>
        <v>0</v>
      </c>
      <c r="X122" s="88">
        <v>0</v>
      </c>
      <c r="Y122" s="21" t="s">
        <v>55</v>
      </c>
      <c r="Z122" s="89">
        <v>156.84</v>
      </c>
      <c r="AA122" s="21">
        <v>2</v>
      </c>
      <c r="AB122" s="89" t="s">
        <v>55</v>
      </c>
      <c r="AC122" s="21">
        <v>1</v>
      </c>
      <c r="AD122" s="21">
        <v>2</v>
      </c>
      <c r="AE122" s="21">
        <v>1</v>
      </c>
      <c r="AF122" s="21" t="s">
        <v>3744</v>
      </c>
      <c r="AG122" s="25" t="s">
        <v>2806</v>
      </c>
      <c r="AH122" s="25" t="s">
        <v>2807</v>
      </c>
      <c r="AI122" s="21" t="s">
        <v>55</v>
      </c>
      <c r="AJ122" s="25" t="s">
        <v>3745</v>
      </c>
      <c r="AK122" s="21" t="s">
        <v>76</v>
      </c>
    </row>
    <row r="123" spans="1:37" ht="15.75" customHeight="1">
      <c r="A123" s="123" t="s">
        <v>37</v>
      </c>
      <c r="B123" s="35">
        <v>45685</v>
      </c>
      <c r="C123" s="41" t="s">
        <v>3746</v>
      </c>
      <c r="D123" s="21" t="s">
        <v>2801</v>
      </c>
      <c r="E123" s="8" t="s">
        <v>139</v>
      </c>
      <c r="F123" s="21" t="s">
        <v>2802</v>
      </c>
      <c r="G123" s="21" t="s">
        <v>3747</v>
      </c>
      <c r="H123" s="21" t="s">
        <v>3748</v>
      </c>
      <c r="I123" s="10">
        <v>-8250799705061440</v>
      </c>
      <c r="J123" s="10">
        <v>-3.49465601890992E+16</v>
      </c>
      <c r="K123" s="21">
        <v>3</v>
      </c>
      <c r="L123" s="21">
        <v>2</v>
      </c>
      <c r="M123" s="21">
        <v>2</v>
      </c>
      <c r="N123" s="21">
        <v>2</v>
      </c>
      <c r="O123" s="21">
        <v>416</v>
      </c>
      <c r="P123" s="83">
        <v>44378</v>
      </c>
      <c r="Q123" s="83">
        <v>45292</v>
      </c>
      <c r="R123" s="13" t="s">
        <v>3159</v>
      </c>
      <c r="S123" s="21">
        <v>208</v>
      </c>
      <c r="T123" s="84">
        <v>205</v>
      </c>
      <c r="U123" s="13">
        <f t="shared" si="11"/>
        <v>3</v>
      </c>
      <c r="V123" s="86">
        <f t="shared" si="1"/>
        <v>0.98557692307692313</v>
      </c>
      <c r="W123" s="87">
        <f t="shared" si="2"/>
        <v>8935.017940474956</v>
      </c>
      <c r="X123" s="88">
        <v>861603.78</v>
      </c>
      <c r="Y123" s="21" t="s">
        <v>55</v>
      </c>
      <c r="Z123" s="89">
        <v>96.43</v>
      </c>
      <c r="AA123" s="21">
        <v>4</v>
      </c>
      <c r="AB123" s="89">
        <v>20115</v>
      </c>
      <c r="AC123" s="21">
        <v>13</v>
      </c>
      <c r="AD123" s="21">
        <v>4</v>
      </c>
      <c r="AE123" s="21">
        <v>4</v>
      </c>
      <c r="AF123" s="21" t="s">
        <v>3749</v>
      </c>
      <c r="AG123" s="25" t="s">
        <v>2877</v>
      </c>
      <c r="AH123" s="25" t="s">
        <v>1838</v>
      </c>
      <c r="AI123" s="21" t="s">
        <v>55</v>
      </c>
      <c r="AJ123" s="25" t="s">
        <v>3750</v>
      </c>
      <c r="AK123" s="21" t="s">
        <v>37</v>
      </c>
    </row>
    <row r="124" spans="1:37" ht="15.75" customHeight="1">
      <c r="A124" s="7" t="s">
        <v>612</v>
      </c>
      <c r="B124" s="12">
        <v>45680</v>
      </c>
      <c r="C124" s="41" t="s">
        <v>2827</v>
      </c>
      <c r="D124" s="21" t="s">
        <v>2828</v>
      </c>
      <c r="E124" s="8" t="s">
        <v>79</v>
      </c>
      <c r="F124" s="21" t="s">
        <v>1190</v>
      </c>
      <c r="G124" s="21" t="s">
        <v>2829</v>
      </c>
      <c r="H124" s="21" t="s">
        <v>2830</v>
      </c>
      <c r="I124" s="10">
        <v>-8033215187709830</v>
      </c>
      <c r="J124" s="10">
        <v>-3.48812546082092E+16</v>
      </c>
      <c r="K124" s="21">
        <v>3</v>
      </c>
      <c r="L124" s="21">
        <v>1</v>
      </c>
      <c r="M124" s="21">
        <v>1</v>
      </c>
      <c r="N124" s="21">
        <v>1</v>
      </c>
      <c r="O124" s="21">
        <v>140</v>
      </c>
      <c r="P124" s="83">
        <v>45200</v>
      </c>
      <c r="Q124" s="83">
        <v>46296</v>
      </c>
      <c r="R124" s="13" t="s">
        <v>342</v>
      </c>
      <c r="S124" s="21">
        <v>140</v>
      </c>
      <c r="T124" s="84">
        <v>122</v>
      </c>
      <c r="U124" s="13">
        <f t="shared" si="11"/>
        <v>18</v>
      </c>
      <c r="V124" s="86">
        <f t="shared" si="1"/>
        <v>0.87142857142857144</v>
      </c>
      <c r="W124" s="87">
        <f t="shared" si="2"/>
        <v>7009.3719579211811</v>
      </c>
      <c r="X124" s="88">
        <v>446426.9</v>
      </c>
      <c r="Y124" s="21" t="s">
        <v>55</v>
      </c>
      <c r="Z124" s="89">
        <v>63.69</v>
      </c>
      <c r="AA124" s="21">
        <v>2</v>
      </c>
      <c r="AB124" s="21" t="s">
        <v>2831</v>
      </c>
      <c r="AC124" s="21">
        <v>14</v>
      </c>
      <c r="AD124" s="21">
        <v>2</v>
      </c>
      <c r="AE124" s="21">
        <v>1</v>
      </c>
      <c r="AF124" s="21" t="s">
        <v>3751</v>
      </c>
      <c r="AG124" s="25" t="s">
        <v>2833</v>
      </c>
      <c r="AH124" s="25" t="s">
        <v>2834</v>
      </c>
      <c r="AI124" s="21" t="s">
        <v>2835</v>
      </c>
      <c r="AJ124" s="25" t="s">
        <v>3752</v>
      </c>
      <c r="AK124" s="21" t="s">
        <v>612</v>
      </c>
    </row>
    <row r="125" spans="1:37" ht="15.75" customHeight="1">
      <c r="A125" s="7" t="s">
        <v>76</v>
      </c>
      <c r="B125" s="12">
        <v>45665</v>
      </c>
      <c r="C125" s="41" t="s">
        <v>3753</v>
      </c>
      <c r="D125" s="21" t="s">
        <v>783</v>
      </c>
      <c r="E125" s="8" t="s">
        <v>79</v>
      </c>
      <c r="F125" s="21" t="s">
        <v>1481</v>
      </c>
      <c r="G125" s="21" t="s">
        <v>3754</v>
      </c>
      <c r="H125" s="21" t="s">
        <v>3755</v>
      </c>
      <c r="I125" s="10">
        <v>-8055995852646540</v>
      </c>
      <c r="J125" s="10">
        <v>-3.48775359865814E+16</v>
      </c>
      <c r="K125" s="21">
        <v>3</v>
      </c>
      <c r="L125" s="21">
        <v>4</v>
      </c>
      <c r="M125" s="21">
        <v>1</v>
      </c>
      <c r="N125" s="21">
        <v>2</v>
      </c>
      <c r="O125" s="21">
        <v>210</v>
      </c>
      <c r="P125" s="83">
        <v>45380</v>
      </c>
      <c r="Q125" s="83">
        <v>46660</v>
      </c>
      <c r="R125" s="13" t="s">
        <v>342</v>
      </c>
      <c r="S125" s="21">
        <v>105</v>
      </c>
      <c r="T125" s="84">
        <v>66</v>
      </c>
      <c r="U125" s="13">
        <f t="shared" si="11"/>
        <v>39</v>
      </c>
      <c r="V125" s="86">
        <f t="shared" si="1"/>
        <v>0.62857142857142856</v>
      </c>
      <c r="W125" s="87">
        <f t="shared" si="2"/>
        <v>12040.38082731451</v>
      </c>
      <c r="X125" s="88">
        <v>1467000</v>
      </c>
      <c r="Y125" s="21" t="s">
        <v>55</v>
      </c>
      <c r="Z125" s="89">
        <v>121.84</v>
      </c>
      <c r="AA125" s="21">
        <v>4</v>
      </c>
      <c r="AB125" s="21" t="s">
        <v>3756</v>
      </c>
      <c r="AC125" s="21">
        <v>35</v>
      </c>
      <c r="AD125" s="21">
        <v>3</v>
      </c>
      <c r="AE125" s="21">
        <v>2</v>
      </c>
      <c r="AF125" s="21" t="s">
        <v>3757</v>
      </c>
      <c r="AG125" s="25" t="s">
        <v>3758</v>
      </c>
      <c r="AH125" s="25" t="s">
        <v>3759</v>
      </c>
      <c r="AI125" s="21" t="s">
        <v>3760</v>
      </c>
      <c r="AJ125" s="25" t="s">
        <v>3761</v>
      </c>
      <c r="AK125" s="21" t="s">
        <v>76</v>
      </c>
    </row>
    <row r="126" spans="1:37" ht="15.75" customHeight="1">
      <c r="A126" s="7" t="s">
        <v>76</v>
      </c>
      <c r="B126" s="12">
        <v>45665</v>
      </c>
      <c r="C126" s="41" t="s">
        <v>3762</v>
      </c>
      <c r="D126" s="21" t="s">
        <v>783</v>
      </c>
      <c r="E126" s="8" t="s">
        <v>92</v>
      </c>
      <c r="F126" s="21" t="s">
        <v>93</v>
      </c>
      <c r="G126" s="21" t="s">
        <v>3763</v>
      </c>
      <c r="H126" s="21" t="s">
        <v>3764</v>
      </c>
      <c r="I126" s="10">
        <v>-8195679939239330</v>
      </c>
      <c r="J126" s="10">
        <v>-3.49197627032672E+16</v>
      </c>
      <c r="K126" s="21">
        <v>3</v>
      </c>
      <c r="L126" s="21">
        <v>1</v>
      </c>
      <c r="M126" s="21">
        <v>1</v>
      </c>
      <c r="N126" s="21">
        <v>1</v>
      </c>
      <c r="O126" s="21">
        <v>126</v>
      </c>
      <c r="P126" s="83">
        <v>44774</v>
      </c>
      <c r="Q126" s="83">
        <v>45688</v>
      </c>
      <c r="R126" s="13" t="s">
        <v>353</v>
      </c>
      <c r="S126" s="21">
        <v>126</v>
      </c>
      <c r="T126" s="84">
        <v>113</v>
      </c>
      <c r="U126" s="13">
        <f t="shared" si="11"/>
        <v>13</v>
      </c>
      <c r="V126" s="86">
        <f t="shared" si="1"/>
        <v>0.89682539682539686</v>
      </c>
      <c r="W126" s="87">
        <f t="shared" si="2"/>
        <v>8749.0636704119843</v>
      </c>
      <c r="X126" s="88">
        <v>584000</v>
      </c>
      <c r="Y126" s="21" t="s">
        <v>55</v>
      </c>
      <c r="Z126" s="89">
        <v>66.75</v>
      </c>
      <c r="AA126" s="21">
        <v>2</v>
      </c>
      <c r="AB126" s="21" t="s">
        <v>3765</v>
      </c>
      <c r="AC126" s="21">
        <v>21</v>
      </c>
      <c r="AD126" s="21">
        <v>3</v>
      </c>
      <c r="AE126" s="21">
        <v>2</v>
      </c>
      <c r="AF126" s="21" t="s">
        <v>3766</v>
      </c>
      <c r="AG126" s="25" t="s">
        <v>3767</v>
      </c>
      <c r="AH126" s="25" t="s">
        <v>3768</v>
      </c>
      <c r="AI126" s="21" t="s">
        <v>3769</v>
      </c>
      <c r="AJ126" s="25" t="s">
        <v>3770</v>
      </c>
      <c r="AK126" s="21" t="s">
        <v>76</v>
      </c>
    </row>
    <row r="127" spans="1:37" ht="15.75" customHeight="1">
      <c r="A127" s="7" t="s">
        <v>76</v>
      </c>
      <c r="B127" s="12">
        <v>45664</v>
      </c>
      <c r="C127" s="41" t="s">
        <v>2843</v>
      </c>
      <c r="D127" s="21" t="s">
        <v>783</v>
      </c>
      <c r="E127" s="8" t="s">
        <v>79</v>
      </c>
      <c r="F127" s="21" t="s">
        <v>1963</v>
      </c>
      <c r="G127" s="21" t="s">
        <v>3771</v>
      </c>
      <c r="H127" s="21" t="s">
        <v>2845</v>
      </c>
      <c r="I127" s="10">
        <v>-8027535191419230</v>
      </c>
      <c r="J127" s="10">
        <v>-3.49060318697346E+16</v>
      </c>
      <c r="K127" s="21">
        <v>3</v>
      </c>
      <c r="L127" s="21">
        <v>1</v>
      </c>
      <c r="M127" s="21">
        <v>1</v>
      </c>
      <c r="N127" s="21">
        <v>1</v>
      </c>
      <c r="O127" s="21">
        <v>52</v>
      </c>
      <c r="P127" s="83">
        <v>44256</v>
      </c>
      <c r="Q127" s="83">
        <v>45381</v>
      </c>
      <c r="R127" s="13" t="s">
        <v>3159</v>
      </c>
      <c r="S127" s="21">
        <v>52</v>
      </c>
      <c r="T127" s="84">
        <v>49</v>
      </c>
      <c r="U127" s="13">
        <f t="shared" si="11"/>
        <v>3</v>
      </c>
      <c r="V127" s="86">
        <f t="shared" si="1"/>
        <v>0.94230769230769229</v>
      </c>
      <c r="W127" s="87">
        <f t="shared" si="2"/>
        <v>10179.640718562874</v>
      </c>
      <c r="X127" s="88">
        <v>680000</v>
      </c>
      <c r="Y127" s="21" t="s">
        <v>55</v>
      </c>
      <c r="Z127" s="89">
        <v>66.8</v>
      </c>
      <c r="AA127" s="21">
        <v>2</v>
      </c>
      <c r="AB127" s="89">
        <v>2448</v>
      </c>
      <c r="AC127" s="21">
        <v>13</v>
      </c>
      <c r="AD127" s="21">
        <v>2</v>
      </c>
      <c r="AE127" s="21">
        <v>2</v>
      </c>
      <c r="AF127" s="21" t="s">
        <v>3772</v>
      </c>
      <c r="AG127" s="25" t="s">
        <v>2847</v>
      </c>
      <c r="AH127" s="25" t="s">
        <v>2848</v>
      </c>
      <c r="AI127" s="21" t="s">
        <v>55</v>
      </c>
      <c r="AJ127" s="25" t="s">
        <v>3773</v>
      </c>
      <c r="AK127" s="21"/>
    </row>
    <row r="128" spans="1:37" ht="15.75" customHeight="1">
      <c r="A128" s="7" t="s">
        <v>612</v>
      </c>
      <c r="B128" s="12">
        <v>45680</v>
      </c>
      <c r="C128" s="41" t="s">
        <v>2873</v>
      </c>
      <c r="D128" s="21" t="s">
        <v>2874</v>
      </c>
      <c r="E128" s="8" t="s">
        <v>274</v>
      </c>
      <c r="F128" s="21" t="s">
        <v>275</v>
      </c>
      <c r="G128" s="21" t="s">
        <v>2875</v>
      </c>
      <c r="H128" s="21" t="s">
        <v>2876</v>
      </c>
      <c r="I128" s="10">
        <v>-8018408178358680</v>
      </c>
      <c r="J128" s="10">
        <v>-3.50042609166173E+16</v>
      </c>
      <c r="K128" s="21">
        <v>3</v>
      </c>
      <c r="L128" s="21">
        <v>1</v>
      </c>
      <c r="M128" s="21">
        <v>2</v>
      </c>
      <c r="N128" s="21">
        <v>1</v>
      </c>
      <c r="O128" s="21">
        <v>288</v>
      </c>
      <c r="P128" s="83">
        <v>44256</v>
      </c>
      <c r="Q128" s="83">
        <v>45746</v>
      </c>
      <c r="R128" s="13" t="s">
        <v>353</v>
      </c>
      <c r="S128" s="21">
        <v>288</v>
      </c>
      <c r="T128" s="84">
        <v>286</v>
      </c>
      <c r="U128" s="13">
        <f t="shared" si="11"/>
        <v>2</v>
      </c>
      <c r="V128" s="86">
        <f t="shared" si="1"/>
        <v>0.99305555555555558</v>
      </c>
      <c r="W128" s="87">
        <f t="shared" si="2"/>
        <v>5150.6480390506649</v>
      </c>
      <c r="X128" s="88">
        <v>306000</v>
      </c>
      <c r="Y128" s="21" t="s">
        <v>3774</v>
      </c>
      <c r="Z128" s="89">
        <v>59.41</v>
      </c>
      <c r="AA128" s="21">
        <v>2</v>
      </c>
      <c r="AB128" s="21" t="s">
        <v>55</v>
      </c>
      <c r="AC128" s="21">
        <v>10</v>
      </c>
      <c r="AD128" s="21">
        <v>4</v>
      </c>
      <c r="AE128" s="21">
        <v>1</v>
      </c>
      <c r="AF128" s="21" t="s">
        <v>3775</v>
      </c>
      <c r="AG128" s="25" t="s">
        <v>2877</v>
      </c>
      <c r="AH128" s="25" t="s">
        <v>1838</v>
      </c>
      <c r="AI128" s="21" t="s">
        <v>55</v>
      </c>
      <c r="AJ128" s="25" t="s">
        <v>3776</v>
      </c>
      <c r="AK128" s="21" t="s">
        <v>612</v>
      </c>
    </row>
    <row r="129" spans="1:37" ht="15.75" customHeight="1">
      <c r="A129" s="7" t="s">
        <v>612</v>
      </c>
      <c r="B129" s="12">
        <v>45680</v>
      </c>
      <c r="C129" s="41" t="s">
        <v>2879</v>
      </c>
      <c r="D129" s="21" t="s">
        <v>2880</v>
      </c>
      <c r="E129" s="8" t="s">
        <v>79</v>
      </c>
      <c r="F129" s="21" t="s">
        <v>2881</v>
      </c>
      <c r="G129" s="21" t="s">
        <v>2882</v>
      </c>
      <c r="H129" s="21" t="s">
        <v>2883</v>
      </c>
      <c r="I129" s="10">
        <v>-8039678967277110</v>
      </c>
      <c r="J129" s="10">
        <v>-3.49496382354588E+16</v>
      </c>
      <c r="K129" s="21">
        <v>3</v>
      </c>
      <c r="L129" s="21">
        <v>1</v>
      </c>
      <c r="M129" s="21">
        <v>1</v>
      </c>
      <c r="N129" s="21">
        <v>1</v>
      </c>
      <c r="O129" s="21">
        <v>10</v>
      </c>
      <c r="P129" s="83">
        <v>44531</v>
      </c>
      <c r="Q129" s="83">
        <v>45236</v>
      </c>
      <c r="R129" s="13" t="s">
        <v>3159</v>
      </c>
      <c r="S129" s="21">
        <v>10</v>
      </c>
      <c r="T129" s="84">
        <v>6</v>
      </c>
      <c r="U129" s="13">
        <f t="shared" si="11"/>
        <v>4</v>
      </c>
      <c r="V129" s="86">
        <f t="shared" si="1"/>
        <v>0.6</v>
      </c>
      <c r="W129" s="87">
        <f t="shared" si="2"/>
        <v>6662.3349019607849</v>
      </c>
      <c r="X129" s="88">
        <v>339779.08</v>
      </c>
      <c r="Y129" s="21" t="s">
        <v>55</v>
      </c>
      <c r="Z129" s="89">
        <v>51</v>
      </c>
      <c r="AA129" s="21">
        <v>1</v>
      </c>
      <c r="AB129" s="21" t="s">
        <v>55</v>
      </c>
      <c r="AC129" s="21">
        <v>5</v>
      </c>
      <c r="AD129" s="21">
        <v>2</v>
      </c>
      <c r="AE129" s="21">
        <v>1</v>
      </c>
      <c r="AF129" s="21" t="s">
        <v>3777</v>
      </c>
      <c r="AG129" s="25" t="s">
        <v>2885</v>
      </c>
      <c r="AH129" s="25" t="s">
        <v>2886</v>
      </c>
      <c r="AI129" s="21" t="s">
        <v>2887</v>
      </c>
      <c r="AJ129" s="25" t="s">
        <v>3778</v>
      </c>
      <c r="AK129" s="21" t="s">
        <v>612</v>
      </c>
    </row>
    <row r="130" spans="1:37" ht="15.75" customHeight="1">
      <c r="A130" s="7" t="s">
        <v>612</v>
      </c>
      <c r="B130" s="12">
        <v>45679</v>
      </c>
      <c r="C130" s="41" t="s">
        <v>2910</v>
      </c>
      <c r="D130" s="21" t="s">
        <v>2911</v>
      </c>
      <c r="E130" s="8" t="s">
        <v>150</v>
      </c>
      <c r="F130" s="21" t="s">
        <v>439</v>
      </c>
      <c r="G130" s="21" t="s">
        <v>2912</v>
      </c>
      <c r="H130" s="21" t="s">
        <v>2913</v>
      </c>
      <c r="I130" s="10">
        <v>-7969357371749960</v>
      </c>
      <c r="J130" s="10">
        <v>-3.48381215093327E+16</v>
      </c>
      <c r="K130" s="21">
        <v>3</v>
      </c>
      <c r="L130" s="21">
        <v>1</v>
      </c>
      <c r="M130" s="21">
        <v>1</v>
      </c>
      <c r="N130" s="21">
        <v>1</v>
      </c>
      <c r="O130" s="21">
        <v>7</v>
      </c>
      <c r="P130" s="83">
        <v>43831</v>
      </c>
      <c r="Q130" s="83">
        <v>44986</v>
      </c>
      <c r="R130" s="13" t="s">
        <v>3159</v>
      </c>
      <c r="S130" s="21">
        <v>7</v>
      </c>
      <c r="T130" s="84">
        <v>5</v>
      </c>
      <c r="U130" s="13">
        <f t="shared" si="11"/>
        <v>2</v>
      </c>
      <c r="V130" s="86">
        <f t="shared" si="1"/>
        <v>0.7142857142857143</v>
      </c>
      <c r="W130" s="87">
        <f t="shared" si="2"/>
        <v>4832.5358851674637</v>
      </c>
      <c r="X130" s="88">
        <v>303000</v>
      </c>
      <c r="Y130" s="96">
        <v>322193</v>
      </c>
      <c r="Z130" s="89">
        <v>62.7</v>
      </c>
      <c r="AA130" s="21">
        <v>1</v>
      </c>
      <c r="AB130" s="21" t="s">
        <v>55</v>
      </c>
      <c r="AC130" s="21">
        <v>7</v>
      </c>
      <c r="AD130" s="21">
        <v>6</v>
      </c>
      <c r="AE130" s="21">
        <v>1</v>
      </c>
      <c r="AF130" s="21" t="s">
        <v>2550</v>
      </c>
      <c r="AG130" s="25" t="s">
        <v>55</v>
      </c>
      <c r="AH130" s="25" t="s">
        <v>3779</v>
      </c>
      <c r="AI130" s="21" t="s">
        <v>55</v>
      </c>
      <c r="AJ130" s="25" t="s">
        <v>3780</v>
      </c>
      <c r="AK130" s="21" t="s">
        <v>612</v>
      </c>
    </row>
    <row r="131" spans="1:37" ht="15.75" customHeight="1">
      <c r="A131" s="57" t="s">
        <v>612</v>
      </c>
      <c r="B131" s="83">
        <v>45671</v>
      </c>
      <c r="C131" s="41" t="s">
        <v>3781</v>
      </c>
      <c r="D131" s="21" t="s">
        <v>687</v>
      </c>
      <c r="E131" s="8" t="s">
        <v>79</v>
      </c>
      <c r="F131" s="21" t="s">
        <v>3782</v>
      </c>
      <c r="G131" s="21" t="s">
        <v>3783</v>
      </c>
      <c r="H131" s="21" t="s">
        <v>3784</v>
      </c>
      <c r="I131" s="10">
        <v>-8056178154847410</v>
      </c>
      <c r="J131" s="10">
        <v>-3.49186150449185E+16</v>
      </c>
      <c r="K131" s="21">
        <v>3</v>
      </c>
      <c r="L131" s="21">
        <v>1</v>
      </c>
      <c r="M131" s="21">
        <v>1</v>
      </c>
      <c r="N131" s="21">
        <v>1</v>
      </c>
      <c r="O131" s="21">
        <v>80</v>
      </c>
      <c r="P131" s="83">
        <v>43799</v>
      </c>
      <c r="Q131" s="83">
        <v>45260</v>
      </c>
      <c r="R131" s="13" t="s">
        <v>3159</v>
      </c>
      <c r="S131" s="21">
        <v>80</v>
      </c>
      <c r="T131" s="84">
        <v>70</v>
      </c>
      <c r="U131" s="13">
        <f t="shared" si="11"/>
        <v>10</v>
      </c>
      <c r="V131" s="86">
        <f t="shared" si="1"/>
        <v>0.875</v>
      </c>
      <c r="W131" s="87">
        <f t="shared" si="2"/>
        <v>10097.487397708674</v>
      </c>
      <c r="X131" s="88">
        <v>616956.48</v>
      </c>
      <c r="Y131" s="96">
        <v>435590</v>
      </c>
      <c r="Z131" s="89">
        <v>61.1</v>
      </c>
      <c r="AA131" s="21">
        <v>3</v>
      </c>
      <c r="AB131" s="21" t="s">
        <v>55</v>
      </c>
      <c r="AC131" s="21">
        <v>20</v>
      </c>
      <c r="AD131" s="21">
        <v>4</v>
      </c>
      <c r="AE131" s="21">
        <v>1</v>
      </c>
      <c r="AF131" s="21" t="s">
        <v>2024</v>
      </c>
      <c r="AG131" s="25" t="s">
        <v>3785</v>
      </c>
      <c r="AH131" s="25" t="s">
        <v>3528</v>
      </c>
      <c r="AI131" s="21" t="s">
        <v>55</v>
      </c>
      <c r="AJ131" s="100" t="s">
        <v>3786</v>
      </c>
      <c r="AK131" s="21" t="s">
        <v>612</v>
      </c>
    </row>
    <row r="132" spans="1:37" ht="15.75" customHeight="1">
      <c r="A132" s="57" t="s">
        <v>3787</v>
      </c>
      <c r="B132" s="202">
        <v>45671</v>
      </c>
      <c r="C132" s="41" t="s">
        <v>2931</v>
      </c>
      <c r="D132" s="21" t="s">
        <v>459</v>
      </c>
      <c r="E132" s="8" t="s">
        <v>79</v>
      </c>
      <c r="F132" s="21" t="s">
        <v>1104</v>
      </c>
      <c r="G132" s="21" t="s">
        <v>3788</v>
      </c>
      <c r="H132" s="21" t="s">
        <v>3526</v>
      </c>
      <c r="I132" s="10">
        <v>-8051943549781870</v>
      </c>
      <c r="J132" s="10">
        <v>-3.4909996670553E+16</v>
      </c>
      <c r="K132" s="21">
        <v>3</v>
      </c>
      <c r="L132" s="21">
        <v>1</v>
      </c>
      <c r="M132" s="21">
        <v>1</v>
      </c>
      <c r="N132" s="21">
        <v>1</v>
      </c>
      <c r="O132" s="21">
        <v>46</v>
      </c>
      <c r="P132" s="83">
        <v>44197</v>
      </c>
      <c r="Q132" s="83">
        <v>45382</v>
      </c>
      <c r="R132" s="13" t="s">
        <v>3159</v>
      </c>
      <c r="S132" s="21">
        <v>46</v>
      </c>
      <c r="T132" s="84">
        <v>42</v>
      </c>
      <c r="U132" s="13">
        <f t="shared" si="11"/>
        <v>4</v>
      </c>
      <c r="V132" s="86">
        <f t="shared" si="1"/>
        <v>0.91304347826086951</v>
      </c>
      <c r="W132" s="87">
        <f t="shared" si="2"/>
        <v>8873.2394366197186</v>
      </c>
      <c r="X132" s="88">
        <v>567000</v>
      </c>
      <c r="Y132" s="21" t="s">
        <v>55</v>
      </c>
      <c r="Z132" s="89">
        <v>63.9</v>
      </c>
      <c r="AA132" s="21">
        <v>2</v>
      </c>
      <c r="AB132" s="21" t="s">
        <v>55</v>
      </c>
      <c r="AC132" s="21">
        <v>23</v>
      </c>
      <c r="AD132" s="21">
        <v>2</v>
      </c>
      <c r="AE132" s="21">
        <v>1</v>
      </c>
      <c r="AF132" s="21" t="s">
        <v>3789</v>
      </c>
      <c r="AG132" s="25" t="s">
        <v>2935</v>
      </c>
      <c r="AH132" s="25" t="s">
        <v>3790</v>
      </c>
      <c r="AI132" s="21" t="s">
        <v>3791</v>
      </c>
      <c r="AJ132" s="25" t="s">
        <v>3792</v>
      </c>
      <c r="AK132" s="21" t="s">
        <v>893</v>
      </c>
    </row>
    <row r="133" spans="1:37" ht="15.75" customHeight="1">
      <c r="A133" s="57" t="s">
        <v>612</v>
      </c>
      <c r="B133" s="12">
        <v>45672</v>
      </c>
      <c r="C133" s="41" t="s">
        <v>3793</v>
      </c>
      <c r="D133" s="21" t="s">
        <v>459</v>
      </c>
      <c r="E133" s="21" t="s">
        <v>3794</v>
      </c>
      <c r="F133" s="21" t="s">
        <v>3795</v>
      </c>
      <c r="G133" s="21" t="s">
        <v>3796</v>
      </c>
      <c r="H133" s="21" t="s">
        <v>3797</v>
      </c>
      <c r="I133" s="10">
        <v>-7766612625280160</v>
      </c>
      <c r="J133" s="10">
        <v>-3.48310377897898E+16</v>
      </c>
      <c r="K133" s="21">
        <v>3</v>
      </c>
      <c r="L133" s="21">
        <v>1</v>
      </c>
      <c r="M133" s="21">
        <v>1</v>
      </c>
      <c r="N133" s="21">
        <v>1</v>
      </c>
      <c r="O133" s="21">
        <v>6</v>
      </c>
      <c r="P133" s="83">
        <v>44013</v>
      </c>
      <c r="Q133" s="83">
        <v>45382</v>
      </c>
      <c r="R133" s="13" t="s">
        <v>3159</v>
      </c>
      <c r="S133" s="21">
        <v>6</v>
      </c>
      <c r="T133" s="84">
        <v>5</v>
      </c>
      <c r="U133" s="13">
        <f t="shared" si="11"/>
        <v>1</v>
      </c>
      <c r="V133" s="86">
        <f t="shared" si="1"/>
        <v>0.83333333333333337</v>
      </c>
      <c r="W133" s="87">
        <f t="shared" si="2"/>
        <v>1200</v>
      </c>
      <c r="X133" s="88">
        <v>180000</v>
      </c>
      <c r="Y133" s="21" t="s">
        <v>55</v>
      </c>
      <c r="Z133" s="89">
        <v>150</v>
      </c>
      <c r="AA133" s="21" t="s">
        <v>55</v>
      </c>
      <c r="AB133" s="21" t="s">
        <v>55</v>
      </c>
      <c r="AC133" s="21">
        <v>2</v>
      </c>
      <c r="AD133" s="21">
        <v>3</v>
      </c>
      <c r="AE133" s="21">
        <v>1</v>
      </c>
      <c r="AF133" s="21" t="s">
        <v>3798</v>
      </c>
      <c r="AG133" s="25" t="s">
        <v>3799</v>
      </c>
      <c r="AH133" s="25" t="s">
        <v>3800</v>
      </c>
      <c r="AI133" s="21" t="s">
        <v>55</v>
      </c>
      <c r="AJ133" s="25" t="s">
        <v>3801</v>
      </c>
      <c r="AK133" s="21" t="s">
        <v>612</v>
      </c>
    </row>
    <row r="134" spans="1:37" ht="15.75" customHeight="1">
      <c r="A134" s="57" t="s">
        <v>893</v>
      </c>
      <c r="B134" s="83">
        <v>45671</v>
      </c>
      <c r="C134" s="41" t="s">
        <v>1831</v>
      </c>
      <c r="D134" s="21" t="s">
        <v>1832</v>
      </c>
      <c r="E134" s="8" t="s">
        <v>79</v>
      </c>
      <c r="F134" s="21" t="s">
        <v>1833</v>
      </c>
      <c r="G134" s="21" t="s">
        <v>1834</v>
      </c>
      <c r="H134" s="21" t="s">
        <v>1835</v>
      </c>
      <c r="I134" s="10">
        <v>-8050659371249560</v>
      </c>
      <c r="J134" s="10">
        <v>-3.49020686696468E+16</v>
      </c>
      <c r="K134" s="21">
        <v>3</v>
      </c>
      <c r="L134" s="21">
        <v>1</v>
      </c>
      <c r="M134" s="21">
        <v>1</v>
      </c>
      <c r="N134" s="21">
        <v>1</v>
      </c>
      <c r="O134" s="21">
        <v>8</v>
      </c>
      <c r="P134" s="83">
        <v>44896</v>
      </c>
      <c r="Q134" s="83">
        <v>45992</v>
      </c>
      <c r="R134" s="13" t="s">
        <v>353</v>
      </c>
      <c r="S134" s="21">
        <v>8</v>
      </c>
      <c r="T134" s="84">
        <v>6</v>
      </c>
      <c r="U134" s="13">
        <f t="shared" si="11"/>
        <v>2</v>
      </c>
      <c r="V134" s="86">
        <f t="shared" si="1"/>
        <v>0.75</v>
      </c>
      <c r="W134" s="87">
        <f t="shared" si="2"/>
        <v>9047.0016207455428</v>
      </c>
      <c r="X134" s="88">
        <v>558200</v>
      </c>
      <c r="Y134" s="21" t="s">
        <v>55</v>
      </c>
      <c r="Z134" s="89">
        <v>61.7</v>
      </c>
      <c r="AA134" s="21">
        <v>2</v>
      </c>
      <c r="AB134" s="21" t="s">
        <v>55</v>
      </c>
      <c r="AC134" s="21">
        <v>7</v>
      </c>
      <c r="AD134" s="21">
        <v>8</v>
      </c>
      <c r="AE134" s="21">
        <v>1</v>
      </c>
      <c r="AF134" s="21" t="s">
        <v>3802</v>
      </c>
      <c r="AG134" s="25" t="s">
        <v>1837</v>
      </c>
      <c r="AH134" s="25" t="s">
        <v>1838</v>
      </c>
      <c r="AI134" s="21" t="s">
        <v>1839</v>
      </c>
      <c r="AJ134" s="25" t="s">
        <v>3803</v>
      </c>
      <c r="AK134" s="8" t="s">
        <v>893</v>
      </c>
    </row>
    <row r="135" spans="1:37" ht="15.75" customHeight="1">
      <c r="A135" s="57" t="s">
        <v>76</v>
      </c>
      <c r="B135" s="83">
        <v>45684</v>
      </c>
      <c r="C135" s="41" t="s">
        <v>3804</v>
      </c>
      <c r="D135" s="21" t="s">
        <v>3805</v>
      </c>
      <c r="E135" s="8" t="s">
        <v>79</v>
      </c>
      <c r="F135" s="21" t="s">
        <v>1087</v>
      </c>
      <c r="G135" s="21" t="s">
        <v>3806</v>
      </c>
      <c r="H135" s="21" t="s">
        <v>3694</v>
      </c>
      <c r="I135" s="10">
        <v>-8034044029459120</v>
      </c>
      <c r="J135" s="10">
        <v>-3.49110429744234E+16</v>
      </c>
      <c r="K135" s="21">
        <v>3</v>
      </c>
      <c r="L135" s="21">
        <v>2</v>
      </c>
      <c r="M135" s="21">
        <v>1</v>
      </c>
      <c r="N135" s="21">
        <v>2</v>
      </c>
      <c r="O135" s="21">
        <v>72</v>
      </c>
      <c r="P135" s="83">
        <v>45260</v>
      </c>
      <c r="Q135" s="83">
        <v>46356</v>
      </c>
      <c r="R135" s="13" t="s">
        <v>353</v>
      </c>
      <c r="S135" s="21">
        <v>36</v>
      </c>
      <c r="T135" s="84">
        <v>29</v>
      </c>
      <c r="U135" s="13">
        <f t="shared" si="11"/>
        <v>7</v>
      </c>
      <c r="V135" s="86">
        <f t="shared" si="1"/>
        <v>0.80555555555555558</v>
      </c>
      <c r="W135" s="87">
        <f t="shared" si="2"/>
        <v>12248.830931158733</v>
      </c>
      <c r="X135" s="88">
        <v>1291761.71</v>
      </c>
      <c r="Y135" s="21" t="s">
        <v>55</v>
      </c>
      <c r="Z135" s="89">
        <v>105.46</v>
      </c>
      <c r="AA135" s="21">
        <v>2</v>
      </c>
      <c r="AB135" s="21" t="s">
        <v>55</v>
      </c>
      <c r="AC135" s="21">
        <v>18</v>
      </c>
      <c r="AD135" s="21">
        <v>2</v>
      </c>
      <c r="AE135" s="21">
        <v>1</v>
      </c>
      <c r="AF135" s="21" t="s">
        <v>3807</v>
      </c>
      <c r="AG135" s="25" t="s">
        <v>3808</v>
      </c>
      <c r="AH135" s="25" t="s">
        <v>3528</v>
      </c>
      <c r="AI135" s="21" t="s">
        <v>55</v>
      </c>
      <c r="AJ135" s="25" t="s">
        <v>3809</v>
      </c>
      <c r="AK135" s="21" t="s">
        <v>76</v>
      </c>
    </row>
    <row r="136" spans="1:37" ht="15.75" customHeight="1">
      <c r="A136" s="57" t="s">
        <v>612</v>
      </c>
      <c r="B136" s="83">
        <v>45679</v>
      </c>
      <c r="C136" s="41" t="s">
        <v>2971</v>
      </c>
      <c r="D136" s="21" t="s">
        <v>2964</v>
      </c>
      <c r="E136" s="8" t="s">
        <v>79</v>
      </c>
      <c r="F136" s="21" t="s">
        <v>2972</v>
      </c>
      <c r="G136" s="21" t="s">
        <v>2973</v>
      </c>
      <c r="H136" s="21" t="s">
        <v>2974</v>
      </c>
      <c r="I136" s="10">
        <v>-8032409256997200</v>
      </c>
      <c r="J136" s="10">
        <v>-3.48842594383677E+16</v>
      </c>
      <c r="K136" s="21">
        <v>3</v>
      </c>
      <c r="L136" s="21">
        <v>1</v>
      </c>
      <c r="M136" s="21">
        <v>1</v>
      </c>
      <c r="N136" s="21">
        <v>1</v>
      </c>
      <c r="O136" s="21">
        <v>88</v>
      </c>
      <c r="P136" s="83">
        <v>44682</v>
      </c>
      <c r="Q136" s="83">
        <v>45992</v>
      </c>
      <c r="R136" s="13" t="s">
        <v>353</v>
      </c>
      <c r="S136" s="21">
        <v>88</v>
      </c>
      <c r="T136" s="84">
        <v>86</v>
      </c>
      <c r="U136" s="13">
        <f t="shared" si="11"/>
        <v>2</v>
      </c>
      <c r="V136" s="86">
        <f t="shared" si="1"/>
        <v>0.97727272727272729</v>
      </c>
      <c r="W136" s="87">
        <f t="shared" si="2"/>
        <v>7777.416205662219</v>
      </c>
      <c r="X136" s="88">
        <v>478000</v>
      </c>
      <c r="Y136" s="21" t="s">
        <v>55</v>
      </c>
      <c r="Z136" s="89">
        <v>61.46</v>
      </c>
      <c r="AA136" s="21">
        <v>2</v>
      </c>
      <c r="AB136" s="21" t="s">
        <v>55</v>
      </c>
      <c r="AC136" s="21">
        <v>22</v>
      </c>
      <c r="AD136" s="21">
        <v>2</v>
      </c>
      <c r="AE136" s="21">
        <v>2</v>
      </c>
      <c r="AF136" s="21" t="s">
        <v>3810</v>
      </c>
      <c r="AG136" s="25" t="s">
        <v>2976</v>
      </c>
      <c r="AH136" s="25" t="s">
        <v>2977</v>
      </c>
      <c r="AI136" s="21" t="s">
        <v>55</v>
      </c>
      <c r="AJ136" s="25" t="s">
        <v>3811</v>
      </c>
      <c r="AK136" s="21" t="s">
        <v>612</v>
      </c>
    </row>
    <row r="137" spans="1:37" ht="15.75" customHeight="1">
      <c r="A137" s="123" t="s">
        <v>76</v>
      </c>
      <c r="B137" s="35">
        <v>45665</v>
      </c>
      <c r="C137" s="41" t="s">
        <v>3812</v>
      </c>
      <c r="D137" s="21" t="s">
        <v>739</v>
      </c>
      <c r="E137" s="8" t="s">
        <v>139</v>
      </c>
      <c r="F137" s="21" t="s">
        <v>2802</v>
      </c>
      <c r="G137" s="21" t="s">
        <v>2998</v>
      </c>
      <c r="H137" s="21" t="s">
        <v>55</v>
      </c>
      <c r="I137" s="10">
        <v>-8255236199710050</v>
      </c>
      <c r="J137" s="10">
        <v>-3.49454229423288E+16</v>
      </c>
      <c r="K137" s="21">
        <v>3</v>
      </c>
      <c r="L137" s="21">
        <v>3</v>
      </c>
      <c r="M137" s="21">
        <v>5</v>
      </c>
      <c r="N137" s="21">
        <v>2</v>
      </c>
      <c r="O137" s="21">
        <v>60</v>
      </c>
      <c r="P137" s="83">
        <v>45261</v>
      </c>
      <c r="Q137" s="83" t="s">
        <v>2999</v>
      </c>
      <c r="R137" s="13" t="s">
        <v>342</v>
      </c>
      <c r="S137" s="21">
        <v>30</v>
      </c>
      <c r="T137" s="84">
        <v>10</v>
      </c>
      <c r="U137" s="13">
        <f t="shared" si="11"/>
        <v>20</v>
      </c>
      <c r="V137" s="86">
        <f t="shared" si="1"/>
        <v>0.33333333333333331</v>
      </c>
      <c r="W137" s="87">
        <f t="shared" si="2"/>
        <v>13282.415483870967</v>
      </c>
      <c r="X137" s="88">
        <v>1647019.52</v>
      </c>
      <c r="Y137" s="21" t="s">
        <v>55</v>
      </c>
      <c r="Z137" s="89">
        <v>124</v>
      </c>
      <c r="AA137" s="21">
        <v>2</v>
      </c>
      <c r="AB137" s="21" t="s">
        <v>55</v>
      </c>
      <c r="AC137" s="21">
        <v>6</v>
      </c>
      <c r="AD137" s="21" t="s">
        <v>104</v>
      </c>
      <c r="AE137" s="21">
        <v>3</v>
      </c>
      <c r="AF137" s="21" t="s">
        <v>3813</v>
      </c>
      <c r="AG137" s="25" t="s">
        <v>3814</v>
      </c>
      <c r="AH137" s="25" t="s">
        <v>3002</v>
      </c>
      <c r="AI137" s="21" t="s">
        <v>55</v>
      </c>
      <c r="AJ137" s="25" t="s">
        <v>3815</v>
      </c>
      <c r="AK137" s="21" t="s">
        <v>76</v>
      </c>
    </row>
    <row r="138" spans="1:37" ht="15.75" customHeight="1">
      <c r="A138" s="7" t="s">
        <v>76</v>
      </c>
      <c r="B138" s="12">
        <v>45666</v>
      </c>
      <c r="C138" s="41" t="s">
        <v>3816</v>
      </c>
      <c r="D138" s="21" t="s">
        <v>739</v>
      </c>
      <c r="E138" s="8" t="s">
        <v>79</v>
      </c>
      <c r="F138" s="21" t="s">
        <v>688</v>
      </c>
      <c r="G138" s="21" t="s">
        <v>3817</v>
      </c>
      <c r="H138" s="21" t="s">
        <v>3475</v>
      </c>
      <c r="I138" s="10" t="s">
        <v>3818</v>
      </c>
      <c r="J138" s="10" t="s">
        <v>3819</v>
      </c>
      <c r="K138" s="21">
        <v>3</v>
      </c>
      <c r="L138" s="21">
        <v>3</v>
      </c>
      <c r="M138" s="21">
        <v>2</v>
      </c>
      <c r="N138" s="21" t="s">
        <v>3038</v>
      </c>
      <c r="O138" s="21">
        <v>200</v>
      </c>
      <c r="P138" s="83">
        <v>45534</v>
      </c>
      <c r="Q138" s="83">
        <v>46905</v>
      </c>
      <c r="R138" s="13" t="s">
        <v>342</v>
      </c>
      <c r="S138" s="21">
        <v>63</v>
      </c>
      <c r="T138" s="84">
        <v>33</v>
      </c>
      <c r="U138" s="13">
        <f t="shared" si="11"/>
        <v>30</v>
      </c>
      <c r="V138" s="86">
        <f t="shared" si="1"/>
        <v>0.52380952380952384</v>
      </c>
      <c r="W138" s="87">
        <f t="shared" si="2"/>
        <v>21086.260521595144</v>
      </c>
      <c r="X138" s="88">
        <v>3056242.6</v>
      </c>
      <c r="Y138" s="21" t="s">
        <v>55</v>
      </c>
      <c r="Z138" s="89">
        <v>144.94</v>
      </c>
      <c r="AA138" s="21">
        <v>6</v>
      </c>
      <c r="AB138" s="21" t="s">
        <v>55</v>
      </c>
      <c r="AC138" s="21" t="s">
        <v>3820</v>
      </c>
      <c r="AD138" s="21">
        <v>2</v>
      </c>
      <c r="AE138" s="21">
        <v>2</v>
      </c>
      <c r="AF138" s="21" t="s">
        <v>3821</v>
      </c>
      <c r="AG138" s="25" t="s">
        <v>3822</v>
      </c>
      <c r="AH138" s="25" t="s">
        <v>3823</v>
      </c>
      <c r="AI138" s="21" t="s">
        <v>55</v>
      </c>
      <c r="AJ138" s="25" t="s">
        <v>3824</v>
      </c>
      <c r="AK138" s="21" t="s">
        <v>76</v>
      </c>
    </row>
    <row r="139" spans="1:37" ht="15.75" customHeight="1">
      <c r="A139" s="7" t="s">
        <v>76</v>
      </c>
      <c r="B139" s="12">
        <v>45665</v>
      </c>
      <c r="C139" s="41" t="s">
        <v>738</v>
      </c>
      <c r="D139" s="21" t="s">
        <v>739</v>
      </c>
      <c r="E139" s="8" t="s">
        <v>653</v>
      </c>
      <c r="F139" s="21" t="s">
        <v>654</v>
      </c>
      <c r="G139" s="21" t="s">
        <v>740</v>
      </c>
      <c r="H139" s="21" t="s">
        <v>656</v>
      </c>
      <c r="I139" s="10">
        <v>-8715589860547800</v>
      </c>
      <c r="J139" s="10" t="s">
        <v>741</v>
      </c>
      <c r="K139" s="21">
        <v>3</v>
      </c>
      <c r="L139" s="21">
        <v>3</v>
      </c>
      <c r="M139" s="21">
        <v>1</v>
      </c>
      <c r="N139" s="21">
        <v>2</v>
      </c>
      <c r="O139" s="21">
        <v>24</v>
      </c>
      <c r="P139" s="83">
        <v>44931</v>
      </c>
      <c r="Q139" s="83">
        <v>46386</v>
      </c>
      <c r="R139" s="13" t="s">
        <v>54</v>
      </c>
      <c r="S139" s="21">
        <v>12</v>
      </c>
      <c r="T139" s="84">
        <v>7</v>
      </c>
      <c r="U139" s="13">
        <f>SUM(S139-T139)</f>
        <v>5</v>
      </c>
      <c r="V139" s="86">
        <f t="shared" si="1"/>
        <v>0.58333333333333337</v>
      </c>
      <c r="W139" s="87">
        <f t="shared" si="2"/>
        <v>14660.983007781484</v>
      </c>
      <c r="X139" s="88">
        <v>1846404.2</v>
      </c>
      <c r="Y139" s="21" t="s">
        <v>55</v>
      </c>
      <c r="Z139" s="89">
        <v>125.94</v>
      </c>
      <c r="AA139" s="21">
        <v>3</v>
      </c>
      <c r="AB139" s="21">
        <v>40471</v>
      </c>
      <c r="AC139" s="21">
        <v>4</v>
      </c>
      <c r="AD139" s="21" t="s">
        <v>104</v>
      </c>
      <c r="AE139" s="21">
        <v>3</v>
      </c>
      <c r="AF139" s="21" t="s">
        <v>3825</v>
      </c>
      <c r="AG139" s="25" t="s">
        <v>743</v>
      </c>
      <c r="AH139" s="25" t="s">
        <v>744</v>
      </c>
      <c r="AI139" s="21" t="s">
        <v>55</v>
      </c>
      <c r="AJ139" s="25" t="s">
        <v>3826</v>
      </c>
      <c r="AK139" s="21" t="s">
        <v>76</v>
      </c>
    </row>
    <row r="140" spans="1:37" ht="15.75" customHeight="1">
      <c r="A140" s="135" t="s">
        <v>612</v>
      </c>
      <c r="B140" s="31">
        <v>45679</v>
      </c>
      <c r="C140" s="41" t="s">
        <v>3827</v>
      </c>
      <c r="D140" s="21" t="s">
        <v>3005</v>
      </c>
      <c r="E140" s="8" t="s">
        <v>79</v>
      </c>
      <c r="F140" s="21" t="s">
        <v>1190</v>
      </c>
      <c r="G140" s="21" t="s">
        <v>3828</v>
      </c>
      <c r="H140" s="21" t="s">
        <v>3829</v>
      </c>
      <c r="I140" s="10">
        <v>-8031353180575290</v>
      </c>
      <c r="J140" s="10">
        <v>-3.48829585744235E+16</v>
      </c>
      <c r="K140" s="21">
        <v>3</v>
      </c>
      <c r="L140" s="21">
        <v>1</v>
      </c>
      <c r="M140" s="21">
        <v>1</v>
      </c>
      <c r="N140" s="21">
        <v>1</v>
      </c>
      <c r="O140" s="21">
        <v>60</v>
      </c>
      <c r="P140" s="83" t="s">
        <v>55</v>
      </c>
      <c r="Q140" s="83" t="s">
        <v>55</v>
      </c>
      <c r="R140" s="13" t="s">
        <v>3159</v>
      </c>
      <c r="S140" s="21">
        <v>60</v>
      </c>
      <c r="T140" s="84">
        <v>60</v>
      </c>
      <c r="U140" s="13">
        <f t="shared" ref="U140:U157" si="12">S140-T140</f>
        <v>0</v>
      </c>
      <c r="V140" s="86">
        <f t="shared" si="1"/>
        <v>1</v>
      </c>
      <c r="W140" s="87">
        <f t="shared" si="2"/>
        <v>0</v>
      </c>
      <c r="X140" s="88">
        <v>0</v>
      </c>
      <c r="Y140" s="21" t="s">
        <v>55</v>
      </c>
      <c r="Z140" s="89">
        <v>64</v>
      </c>
      <c r="AA140" s="21">
        <v>2</v>
      </c>
      <c r="AB140" s="21" t="s">
        <v>55</v>
      </c>
      <c r="AC140" s="21">
        <v>20</v>
      </c>
      <c r="AD140" s="21">
        <v>3</v>
      </c>
      <c r="AE140" s="21">
        <v>1</v>
      </c>
      <c r="AF140" s="21" t="s">
        <v>2024</v>
      </c>
      <c r="AG140" s="25" t="s">
        <v>3830</v>
      </c>
      <c r="AH140" s="25" t="s">
        <v>3528</v>
      </c>
      <c r="AI140" s="21" t="s">
        <v>55</v>
      </c>
      <c r="AJ140" s="25" t="s">
        <v>221</v>
      </c>
      <c r="AK140" s="21" t="s">
        <v>612</v>
      </c>
    </row>
    <row r="141" spans="1:37" ht="15.75" customHeight="1">
      <c r="A141" s="7" t="s">
        <v>612</v>
      </c>
      <c r="B141" s="12">
        <v>45685</v>
      </c>
      <c r="C141" s="41" t="s">
        <v>3831</v>
      </c>
      <c r="D141" s="21" t="s">
        <v>3019</v>
      </c>
      <c r="E141" s="8" t="s">
        <v>79</v>
      </c>
      <c r="F141" s="21" t="s">
        <v>3832</v>
      </c>
      <c r="G141" s="21" t="s">
        <v>3833</v>
      </c>
      <c r="H141" s="21" t="s">
        <v>3834</v>
      </c>
      <c r="I141" s="10">
        <v>-8022637186047440</v>
      </c>
      <c r="J141" s="10">
        <v>-3.48885687418511E+16</v>
      </c>
      <c r="K141" s="21">
        <v>3</v>
      </c>
      <c r="L141" s="21">
        <v>1</v>
      </c>
      <c r="M141" s="21">
        <v>1</v>
      </c>
      <c r="N141" s="21">
        <v>1</v>
      </c>
      <c r="O141" s="21">
        <v>144</v>
      </c>
      <c r="P141" s="83">
        <v>43647</v>
      </c>
      <c r="Q141" s="83">
        <v>44896</v>
      </c>
      <c r="R141" s="13" t="s">
        <v>3159</v>
      </c>
      <c r="S141" s="21">
        <v>144</v>
      </c>
      <c r="T141" s="84">
        <v>141</v>
      </c>
      <c r="U141" s="13">
        <f t="shared" si="12"/>
        <v>3</v>
      </c>
      <c r="V141" s="86">
        <f t="shared" si="1"/>
        <v>0.97916666666666663</v>
      </c>
      <c r="W141" s="87">
        <f t="shared" si="2"/>
        <v>5973.5702553382116</v>
      </c>
      <c r="X141" s="88">
        <v>400050</v>
      </c>
      <c r="Y141" s="21" t="s">
        <v>55</v>
      </c>
      <c r="Z141" s="89">
        <v>66.97</v>
      </c>
      <c r="AA141" s="21">
        <v>2</v>
      </c>
      <c r="AB141" s="21" t="s">
        <v>55</v>
      </c>
      <c r="AC141" s="21">
        <v>12</v>
      </c>
      <c r="AD141" s="21">
        <v>6</v>
      </c>
      <c r="AE141" s="21">
        <v>2</v>
      </c>
      <c r="AF141" s="21" t="s">
        <v>3835</v>
      </c>
      <c r="AG141" s="25" t="s">
        <v>3836</v>
      </c>
      <c r="AH141" s="25" t="s">
        <v>3837</v>
      </c>
      <c r="AI141" s="21" t="s">
        <v>55</v>
      </c>
      <c r="AJ141" s="25" t="s">
        <v>3838</v>
      </c>
      <c r="AK141" s="21" t="s">
        <v>612</v>
      </c>
    </row>
    <row r="142" spans="1:37" ht="15.75" customHeight="1">
      <c r="A142" s="7" t="s">
        <v>76</v>
      </c>
      <c r="B142" s="12">
        <v>45667</v>
      </c>
      <c r="C142" s="41" t="s">
        <v>3031</v>
      </c>
      <c r="D142" s="21" t="s">
        <v>1064</v>
      </c>
      <c r="E142" s="8" t="s">
        <v>79</v>
      </c>
      <c r="F142" s="21" t="s">
        <v>1329</v>
      </c>
      <c r="G142" s="21" t="s">
        <v>3032</v>
      </c>
      <c r="H142" s="21" t="s">
        <v>3033</v>
      </c>
      <c r="I142" s="10">
        <v>-8025159420396090</v>
      </c>
      <c r="J142" s="10">
        <v>-3.49124856054596E+16</v>
      </c>
      <c r="K142" s="21">
        <v>3</v>
      </c>
      <c r="L142" s="21">
        <v>1</v>
      </c>
      <c r="M142" s="21">
        <v>1</v>
      </c>
      <c r="N142" s="21">
        <v>1</v>
      </c>
      <c r="O142" s="21">
        <v>40</v>
      </c>
      <c r="P142" s="83">
        <v>43434</v>
      </c>
      <c r="Q142" s="83">
        <v>44567</v>
      </c>
      <c r="R142" s="13" t="s">
        <v>3159</v>
      </c>
      <c r="S142" s="21">
        <v>40</v>
      </c>
      <c r="T142" s="84">
        <v>39</v>
      </c>
      <c r="U142" s="13">
        <f t="shared" si="12"/>
        <v>1</v>
      </c>
      <c r="V142" s="86">
        <f t="shared" si="1"/>
        <v>0.97499999999999998</v>
      </c>
      <c r="W142" s="87">
        <f t="shared" si="2"/>
        <v>7313.4328358208959</v>
      </c>
      <c r="X142" s="88">
        <v>490000</v>
      </c>
      <c r="Y142" s="21" t="s">
        <v>55</v>
      </c>
      <c r="Z142" s="89">
        <v>67</v>
      </c>
      <c r="AA142" s="21">
        <v>2</v>
      </c>
      <c r="AB142" s="21" t="s">
        <v>55</v>
      </c>
      <c r="AC142" s="21">
        <v>20</v>
      </c>
      <c r="AD142" s="21">
        <v>2</v>
      </c>
      <c r="AE142" s="21">
        <v>1</v>
      </c>
      <c r="AF142" s="21" t="s">
        <v>3839</v>
      </c>
      <c r="AG142" s="25" t="s">
        <v>3029</v>
      </c>
      <c r="AH142" s="25" t="s">
        <v>1171</v>
      </c>
      <c r="AI142" s="21" t="s">
        <v>55</v>
      </c>
      <c r="AJ142" s="25" t="s">
        <v>3840</v>
      </c>
      <c r="AK142" s="21" t="s">
        <v>76</v>
      </c>
    </row>
    <row r="143" spans="1:37" ht="15.75" customHeight="1">
      <c r="A143" s="7" t="s">
        <v>76</v>
      </c>
      <c r="B143" s="106">
        <v>45666</v>
      </c>
      <c r="C143" s="41" t="s">
        <v>3035</v>
      </c>
      <c r="D143" s="21" t="s">
        <v>979</v>
      </c>
      <c r="E143" s="8" t="s">
        <v>79</v>
      </c>
      <c r="F143" s="21" t="s">
        <v>1031</v>
      </c>
      <c r="G143" s="21" t="s">
        <v>3036</v>
      </c>
      <c r="H143" s="21" t="s">
        <v>3037</v>
      </c>
      <c r="I143" s="10">
        <v>-8140753401225000</v>
      </c>
      <c r="J143" s="10">
        <v>-3.49118653544779E+16</v>
      </c>
      <c r="K143" s="21">
        <v>2</v>
      </c>
      <c r="L143" s="21">
        <v>1</v>
      </c>
      <c r="M143" s="21">
        <v>1</v>
      </c>
      <c r="N143" s="21" t="s">
        <v>3038</v>
      </c>
      <c r="O143" s="21">
        <v>43</v>
      </c>
      <c r="P143" s="83">
        <v>45292</v>
      </c>
      <c r="Q143" s="83">
        <v>46023</v>
      </c>
      <c r="R143" s="13" t="s">
        <v>3841</v>
      </c>
      <c r="S143" s="21">
        <v>64</v>
      </c>
      <c r="T143" s="84">
        <v>21</v>
      </c>
      <c r="U143" s="13">
        <f t="shared" si="12"/>
        <v>43</v>
      </c>
      <c r="V143" s="86">
        <f t="shared" si="1"/>
        <v>0.328125</v>
      </c>
      <c r="W143" s="87">
        <f t="shared" si="2"/>
        <v>9363.0617570310224</v>
      </c>
      <c r="X143" s="88">
        <v>645864</v>
      </c>
      <c r="Y143" s="21" t="s">
        <v>55</v>
      </c>
      <c r="Z143" s="89">
        <v>68.98</v>
      </c>
      <c r="AA143" s="21">
        <v>2</v>
      </c>
      <c r="AB143" s="21" t="s">
        <v>55</v>
      </c>
      <c r="AC143" s="21">
        <v>16</v>
      </c>
      <c r="AD143" s="21">
        <v>4</v>
      </c>
      <c r="AE143" s="21">
        <v>1</v>
      </c>
      <c r="AF143" s="21" t="s">
        <v>3842</v>
      </c>
      <c r="AG143" s="25" t="s">
        <v>3040</v>
      </c>
      <c r="AH143" s="25" t="s">
        <v>3041</v>
      </c>
      <c r="AI143" s="21" t="s">
        <v>3843</v>
      </c>
      <c r="AJ143" s="25" t="s">
        <v>3844</v>
      </c>
      <c r="AK143" s="21" t="s">
        <v>76</v>
      </c>
    </row>
    <row r="144" spans="1:37" ht="15.75" customHeight="1">
      <c r="A144" s="5" t="s">
        <v>76</v>
      </c>
      <c r="B144" s="6">
        <v>45666</v>
      </c>
      <c r="C144" s="41" t="s">
        <v>3845</v>
      </c>
      <c r="D144" s="21" t="s">
        <v>979</v>
      </c>
      <c r="E144" s="8" t="s">
        <v>79</v>
      </c>
      <c r="F144" s="21" t="s">
        <v>688</v>
      </c>
      <c r="G144" s="21" t="s">
        <v>3846</v>
      </c>
      <c r="H144" s="21" t="s">
        <v>3847</v>
      </c>
      <c r="I144" s="10">
        <v>-8133736605775940</v>
      </c>
      <c r="J144" s="10">
        <v>-3.49038756074208E+16</v>
      </c>
      <c r="K144" s="21">
        <v>3</v>
      </c>
      <c r="L144" s="21">
        <v>2</v>
      </c>
      <c r="M144" s="21">
        <v>1</v>
      </c>
      <c r="N144" s="21">
        <v>1</v>
      </c>
      <c r="O144" s="21">
        <v>40</v>
      </c>
      <c r="P144" s="83">
        <v>43617</v>
      </c>
      <c r="Q144" s="83">
        <v>44896</v>
      </c>
      <c r="R144" s="13" t="s">
        <v>3159</v>
      </c>
      <c r="S144" s="21">
        <v>40</v>
      </c>
      <c r="T144" s="84">
        <v>40</v>
      </c>
      <c r="U144" s="13">
        <f t="shared" si="12"/>
        <v>0</v>
      </c>
      <c r="V144" s="86">
        <f t="shared" si="1"/>
        <v>1</v>
      </c>
      <c r="W144" s="87">
        <f t="shared" si="2"/>
        <v>0</v>
      </c>
      <c r="X144" s="88">
        <v>0</v>
      </c>
      <c r="Y144" s="21" t="s">
        <v>55</v>
      </c>
      <c r="Z144" s="89">
        <v>77.8</v>
      </c>
      <c r="AA144" s="21">
        <v>2</v>
      </c>
      <c r="AB144" s="21" t="s">
        <v>55</v>
      </c>
      <c r="AC144" s="21">
        <v>20</v>
      </c>
      <c r="AD144" s="21">
        <v>2</v>
      </c>
      <c r="AE144" s="21">
        <v>1</v>
      </c>
      <c r="AF144" s="21" t="s">
        <v>3848</v>
      </c>
      <c r="AG144" s="25" t="s">
        <v>3849</v>
      </c>
      <c r="AH144" s="25" t="s">
        <v>3850</v>
      </c>
      <c r="AI144" s="21" t="s">
        <v>55</v>
      </c>
      <c r="AJ144" s="25" t="s">
        <v>2372</v>
      </c>
      <c r="AK144" s="21" t="s">
        <v>76</v>
      </c>
    </row>
    <row r="145" spans="1:38" ht="15.75" customHeight="1">
      <c r="A145" s="7" t="s">
        <v>76</v>
      </c>
      <c r="B145" s="12">
        <v>45666</v>
      </c>
      <c r="C145" s="41" t="s">
        <v>3851</v>
      </c>
      <c r="D145" s="21" t="s">
        <v>979</v>
      </c>
      <c r="E145" s="8" t="s">
        <v>79</v>
      </c>
      <c r="F145" s="21" t="s">
        <v>688</v>
      </c>
      <c r="G145" s="21" t="s">
        <v>3852</v>
      </c>
      <c r="H145" s="21" t="s">
        <v>3853</v>
      </c>
      <c r="I145" s="10">
        <v>-8136512854457220</v>
      </c>
      <c r="J145" s="10">
        <v>-3.49055702711638E+16</v>
      </c>
      <c r="K145" s="21">
        <v>3</v>
      </c>
      <c r="L145" s="21">
        <v>1</v>
      </c>
      <c r="M145" s="21">
        <v>1</v>
      </c>
      <c r="N145" s="21">
        <v>2</v>
      </c>
      <c r="O145" s="21">
        <v>48</v>
      </c>
      <c r="P145" s="83">
        <v>44531</v>
      </c>
      <c r="Q145" s="83">
        <v>45474</v>
      </c>
      <c r="R145" s="13" t="s">
        <v>3159</v>
      </c>
      <c r="S145" s="21">
        <v>24</v>
      </c>
      <c r="T145" s="84">
        <v>18</v>
      </c>
      <c r="U145" s="13">
        <f t="shared" si="12"/>
        <v>6</v>
      </c>
      <c r="V145" s="86">
        <f t="shared" si="1"/>
        <v>0.75</v>
      </c>
      <c r="W145" s="87">
        <f t="shared" si="2"/>
        <v>9082.6383623957536</v>
      </c>
      <c r="X145" s="88">
        <v>599000</v>
      </c>
      <c r="Y145" s="21" t="s">
        <v>55</v>
      </c>
      <c r="Z145" s="89">
        <v>65.95</v>
      </c>
      <c r="AA145" s="21">
        <v>2</v>
      </c>
      <c r="AB145" s="21" t="s">
        <v>55</v>
      </c>
      <c r="AC145" s="21">
        <v>12</v>
      </c>
      <c r="AD145" s="21">
        <v>4</v>
      </c>
      <c r="AE145" s="21">
        <v>1</v>
      </c>
      <c r="AF145" s="21" t="s">
        <v>3854</v>
      </c>
      <c r="AG145" s="25" t="s">
        <v>3855</v>
      </c>
      <c r="AH145" s="25" t="s">
        <v>3856</v>
      </c>
      <c r="AI145" s="21" t="s">
        <v>55</v>
      </c>
      <c r="AJ145" s="25" t="s">
        <v>3857</v>
      </c>
      <c r="AK145" s="21" t="s">
        <v>76</v>
      </c>
    </row>
    <row r="146" spans="1:38" ht="15.75" customHeight="1">
      <c r="A146" s="59" t="s">
        <v>76</v>
      </c>
      <c r="B146" s="60">
        <v>45684</v>
      </c>
      <c r="C146" s="107" t="s">
        <v>3858</v>
      </c>
      <c r="D146" s="21" t="s">
        <v>474</v>
      </c>
      <c r="E146" s="8" t="s">
        <v>79</v>
      </c>
      <c r="F146" s="21" t="s">
        <v>1329</v>
      </c>
      <c r="G146" s="21" t="s">
        <v>3859</v>
      </c>
      <c r="H146" s="21" t="s">
        <v>3708</v>
      </c>
      <c r="I146" s="10">
        <v>-8027778318086430</v>
      </c>
      <c r="J146" s="10">
        <v>-3.49244240619627E+16</v>
      </c>
      <c r="K146" s="21">
        <v>3</v>
      </c>
      <c r="L146" s="21">
        <v>1</v>
      </c>
      <c r="M146" s="21">
        <v>1</v>
      </c>
      <c r="N146" s="21">
        <v>1</v>
      </c>
      <c r="O146" s="21">
        <v>44</v>
      </c>
      <c r="P146" s="83">
        <v>45148</v>
      </c>
      <c r="Q146" s="83" t="s">
        <v>55</v>
      </c>
      <c r="R146" s="211" t="s">
        <v>478</v>
      </c>
      <c r="S146" s="21">
        <v>44</v>
      </c>
      <c r="T146" s="84">
        <v>0</v>
      </c>
      <c r="U146" s="13">
        <f t="shared" si="12"/>
        <v>44</v>
      </c>
      <c r="V146" s="86">
        <f t="shared" si="1"/>
        <v>0</v>
      </c>
      <c r="W146" s="87">
        <f t="shared" si="2"/>
        <v>3238.6340909090904</v>
      </c>
      <c r="X146" s="88">
        <v>227999.84</v>
      </c>
      <c r="Y146" s="21" t="s">
        <v>55</v>
      </c>
      <c r="Z146" s="89">
        <v>70.400000000000006</v>
      </c>
      <c r="AA146" s="21">
        <v>2</v>
      </c>
      <c r="AB146" s="21" t="s">
        <v>55</v>
      </c>
      <c r="AC146" s="21">
        <v>11</v>
      </c>
      <c r="AD146" s="21">
        <v>2</v>
      </c>
      <c r="AE146" s="21">
        <v>2</v>
      </c>
      <c r="AF146" s="21" t="s">
        <v>3860</v>
      </c>
      <c r="AG146" s="25" t="s">
        <v>3861</v>
      </c>
      <c r="AH146" s="25" t="s">
        <v>3862</v>
      </c>
      <c r="AI146" s="21" t="s">
        <v>3863</v>
      </c>
      <c r="AJ146" s="25" t="s">
        <v>3864</v>
      </c>
      <c r="AK146" s="21" t="s">
        <v>76</v>
      </c>
    </row>
    <row r="147" spans="1:38" ht="15.75" customHeight="1">
      <c r="A147" s="7" t="s">
        <v>76</v>
      </c>
      <c r="B147" s="12">
        <v>45666</v>
      </c>
      <c r="C147" s="41" t="s">
        <v>1803</v>
      </c>
      <c r="D147" s="21" t="s">
        <v>1804</v>
      </c>
      <c r="E147" s="8" t="s">
        <v>79</v>
      </c>
      <c r="F147" s="21" t="s">
        <v>879</v>
      </c>
      <c r="G147" s="21" t="s">
        <v>1805</v>
      </c>
      <c r="H147" s="21" t="s">
        <v>3137</v>
      </c>
      <c r="I147" s="10">
        <v>-8029119464143940</v>
      </c>
      <c r="J147" s="10">
        <v>-3492319194806490</v>
      </c>
      <c r="K147" s="21">
        <v>3</v>
      </c>
      <c r="L147" s="21">
        <v>2</v>
      </c>
      <c r="M147" s="21">
        <v>1</v>
      </c>
      <c r="N147" s="21">
        <v>2</v>
      </c>
      <c r="O147" s="21">
        <v>14</v>
      </c>
      <c r="P147" s="83">
        <v>42368</v>
      </c>
      <c r="Q147" s="83">
        <v>44591</v>
      </c>
      <c r="R147" s="13" t="s">
        <v>3159</v>
      </c>
      <c r="S147" s="21">
        <v>14</v>
      </c>
      <c r="T147" s="84">
        <v>13</v>
      </c>
      <c r="U147" s="13">
        <f t="shared" si="12"/>
        <v>1</v>
      </c>
      <c r="V147" s="86">
        <f t="shared" si="1"/>
        <v>0.9285714285714286</v>
      </c>
      <c r="W147" s="87">
        <f t="shared" si="2"/>
        <v>14753.398673819103</v>
      </c>
      <c r="X147" s="88">
        <v>1980201.17</v>
      </c>
      <c r="Y147" s="21" t="s">
        <v>55</v>
      </c>
      <c r="Z147" s="89">
        <v>134.22</v>
      </c>
      <c r="AA147" s="21">
        <v>4</v>
      </c>
      <c r="AB147" s="21" t="s">
        <v>55</v>
      </c>
      <c r="AC147" s="21">
        <v>28</v>
      </c>
      <c r="AD147" s="21">
        <v>1</v>
      </c>
      <c r="AE147" s="21">
        <v>1</v>
      </c>
      <c r="AF147" s="21" t="s">
        <v>3865</v>
      </c>
      <c r="AG147" s="25" t="s">
        <v>1808</v>
      </c>
      <c r="AH147" s="25" t="s">
        <v>1809</v>
      </c>
      <c r="AI147" s="21" t="s">
        <v>55</v>
      </c>
      <c r="AJ147" s="25" t="s">
        <v>3866</v>
      </c>
      <c r="AK147" s="21" t="s">
        <v>76</v>
      </c>
    </row>
    <row r="148" spans="1:38" ht="15.75" customHeight="1">
      <c r="A148" s="7" t="s">
        <v>76</v>
      </c>
      <c r="B148" s="12">
        <v>45666</v>
      </c>
      <c r="C148" s="41" t="s">
        <v>1811</v>
      </c>
      <c r="D148" s="21" t="s">
        <v>1804</v>
      </c>
      <c r="E148" s="8" t="s">
        <v>79</v>
      </c>
      <c r="F148" s="21" t="s">
        <v>879</v>
      </c>
      <c r="G148" s="21" t="s">
        <v>1812</v>
      </c>
      <c r="H148" s="21" t="s">
        <v>1813</v>
      </c>
      <c r="I148" s="10">
        <v>-8036028789561250</v>
      </c>
      <c r="J148" s="10">
        <v>-3.49156083006577E+16</v>
      </c>
      <c r="K148" s="21">
        <v>3</v>
      </c>
      <c r="L148" s="21">
        <v>2</v>
      </c>
      <c r="M148" s="21">
        <v>1</v>
      </c>
      <c r="N148" s="21">
        <v>2</v>
      </c>
      <c r="O148" s="21">
        <v>26</v>
      </c>
      <c r="P148" s="83">
        <v>43189</v>
      </c>
      <c r="Q148" s="83">
        <v>44956</v>
      </c>
      <c r="R148" s="13" t="s">
        <v>3159</v>
      </c>
      <c r="S148" s="21">
        <v>13</v>
      </c>
      <c r="T148" s="84">
        <v>11</v>
      </c>
      <c r="U148" s="13">
        <f t="shared" si="12"/>
        <v>2</v>
      </c>
      <c r="V148" s="86">
        <f t="shared" si="1"/>
        <v>0.84615384615384615</v>
      </c>
      <c r="W148" s="87">
        <f t="shared" si="2"/>
        <v>14798.30125411367</v>
      </c>
      <c r="X148" s="88">
        <v>1663773.01</v>
      </c>
      <c r="Y148" s="21" t="s">
        <v>55</v>
      </c>
      <c r="Z148" s="89">
        <v>112.43</v>
      </c>
      <c r="AA148" s="21">
        <v>2</v>
      </c>
      <c r="AB148" s="21" t="s">
        <v>55</v>
      </c>
      <c r="AC148" s="21">
        <v>13</v>
      </c>
      <c r="AD148" s="21">
        <v>1</v>
      </c>
      <c r="AE148" s="21">
        <v>1</v>
      </c>
      <c r="AF148" s="21" t="s">
        <v>3867</v>
      </c>
      <c r="AG148" s="25" t="s">
        <v>1815</v>
      </c>
      <c r="AH148" s="25" t="s">
        <v>1809</v>
      </c>
      <c r="AI148" s="21" t="s">
        <v>1624</v>
      </c>
      <c r="AJ148" s="25" t="s">
        <v>3868</v>
      </c>
      <c r="AK148" s="21" t="s">
        <v>76</v>
      </c>
    </row>
    <row r="149" spans="1:38" ht="15.75" customHeight="1">
      <c r="A149" s="7" t="s">
        <v>612</v>
      </c>
      <c r="B149" s="12">
        <v>45681</v>
      </c>
      <c r="C149" s="41" t="s">
        <v>3869</v>
      </c>
      <c r="D149" s="21" t="s">
        <v>3870</v>
      </c>
      <c r="E149" s="8" t="s">
        <v>79</v>
      </c>
      <c r="F149" s="21" t="s">
        <v>3871</v>
      </c>
      <c r="G149" s="21" t="s">
        <v>3872</v>
      </c>
      <c r="H149" s="21" t="s">
        <v>3873</v>
      </c>
      <c r="I149" s="10">
        <v>-8061008446413270</v>
      </c>
      <c r="J149" s="10">
        <v>-3.49080182169362E+16</v>
      </c>
      <c r="K149" s="21">
        <v>3</v>
      </c>
      <c r="L149" s="21">
        <v>1</v>
      </c>
      <c r="M149" s="21">
        <v>1</v>
      </c>
      <c r="N149" s="21">
        <v>1</v>
      </c>
      <c r="O149" s="21">
        <v>51</v>
      </c>
      <c r="P149" s="83">
        <v>44089</v>
      </c>
      <c r="Q149" s="83">
        <v>45260</v>
      </c>
      <c r="R149" s="13" t="s">
        <v>3159</v>
      </c>
      <c r="S149" s="21">
        <v>51</v>
      </c>
      <c r="T149" s="84">
        <v>45</v>
      </c>
      <c r="U149" s="13">
        <f t="shared" si="12"/>
        <v>6</v>
      </c>
      <c r="V149" s="86">
        <f t="shared" si="1"/>
        <v>0.88235294117647056</v>
      </c>
      <c r="W149" s="87">
        <f t="shared" si="2"/>
        <v>8398.0582524271849</v>
      </c>
      <c r="X149" s="88">
        <v>519000</v>
      </c>
      <c r="Y149" s="21" t="s">
        <v>55</v>
      </c>
      <c r="Z149" s="89">
        <v>61.8</v>
      </c>
      <c r="AA149" s="21">
        <v>2</v>
      </c>
      <c r="AB149" s="21" t="s">
        <v>55</v>
      </c>
      <c r="AC149" s="21">
        <v>17</v>
      </c>
      <c r="AD149" s="21">
        <v>3</v>
      </c>
      <c r="AE149" s="21">
        <v>1</v>
      </c>
      <c r="AF149" s="21" t="s">
        <v>3874</v>
      </c>
      <c r="AG149" s="25" t="s">
        <v>3875</v>
      </c>
      <c r="AH149" s="25" t="s">
        <v>3876</v>
      </c>
      <c r="AI149" s="21" t="s">
        <v>3877</v>
      </c>
      <c r="AJ149" s="25" t="s">
        <v>3878</v>
      </c>
      <c r="AK149" s="21" t="s">
        <v>612</v>
      </c>
    </row>
    <row r="150" spans="1:38" ht="15.75" customHeight="1">
      <c r="A150" s="7" t="s">
        <v>612</v>
      </c>
      <c r="B150" s="12">
        <v>45680</v>
      </c>
      <c r="C150" s="41" t="s">
        <v>3879</v>
      </c>
      <c r="D150" s="21" t="s">
        <v>1558</v>
      </c>
      <c r="E150" s="8" t="s">
        <v>79</v>
      </c>
      <c r="F150" s="21" t="s">
        <v>1104</v>
      </c>
      <c r="G150" s="112" t="s">
        <v>1748</v>
      </c>
      <c r="H150" s="21" t="s">
        <v>1749</v>
      </c>
      <c r="I150" s="10">
        <v>-8054446191710560</v>
      </c>
      <c r="J150" s="10">
        <v>-3.49044102947676E+16</v>
      </c>
      <c r="K150" s="21">
        <v>3</v>
      </c>
      <c r="L150" s="21">
        <v>2</v>
      </c>
      <c r="M150" s="21">
        <v>2</v>
      </c>
      <c r="N150" s="21">
        <v>1</v>
      </c>
      <c r="O150" s="21">
        <v>2</v>
      </c>
      <c r="P150" s="83">
        <v>44621</v>
      </c>
      <c r="Q150" s="83" t="s">
        <v>3880</v>
      </c>
      <c r="R150" s="13" t="s">
        <v>353</v>
      </c>
      <c r="S150" s="21">
        <v>2</v>
      </c>
      <c r="T150" s="84">
        <v>1</v>
      </c>
      <c r="U150" s="13">
        <f t="shared" si="12"/>
        <v>1</v>
      </c>
      <c r="V150" s="86">
        <f t="shared" si="1"/>
        <v>0.5</v>
      </c>
      <c r="W150" s="87">
        <f t="shared" si="2"/>
        <v>16754.459013091644</v>
      </c>
      <c r="X150" s="88">
        <v>1663717.78</v>
      </c>
      <c r="Y150" s="21" t="s">
        <v>55</v>
      </c>
      <c r="Z150" s="89">
        <v>99.3</v>
      </c>
      <c r="AA150" s="21">
        <v>2</v>
      </c>
      <c r="AB150" s="21" t="s">
        <v>55</v>
      </c>
      <c r="AC150" s="21">
        <v>13</v>
      </c>
      <c r="AD150" s="21" t="s">
        <v>104</v>
      </c>
      <c r="AE150" s="21">
        <v>1</v>
      </c>
      <c r="AF150" s="21" t="s">
        <v>3881</v>
      </c>
      <c r="AG150" s="25" t="s">
        <v>1751</v>
      </c>
      <c r="AH150" s="25" t="s">
        <v>1752</v>
      </c>
      <c r="AI150" s="21" t="s">
        <v>1753</v>
      </c>
      <c r="AJ150" s="25" t="s">
        <v>3882</v>
      </c>
      <c r="AK150" s="21" t="s">
        <v>612</v>
      </c>
    </row>
    <row r="151" spans="1:38" ht="15.75" customHeight="1">
      <c r="A151" s="7" t="s">
        <v>76</v>
      </c>
      <c r="B151" s="12">
        <v>45665</v>
      </c>
      <c r="C151" s="41" t="s">
        <v>3118</v>
      </c>
      <c r="D151" s="21" t="s">
        <v>1321</v>
      </c>
      <c r="E151" s="8" t="s">
        <v>79</v>
      </c>
      <c r="F151" s="21" t="s">
        <v>162</v>
      </c>
      <c r="G151" s="21" t="s">
        <v>3119</v>
      </c>
      <c r="H151" s="21" t="s">
        <v>3120</v>
      </c>
      <c r="I151" s="10">
        <v>-8108641487646070</v>
      </c>
      <c r="J151" s="10">
        <v>-3.49074486435332E+16</v>
      </c>
      <c r="K151" s="21">
        <v>3</v>
      </c>
      <c r="L151" s="21">
        <v>1</v>
      </c>
      <c r="M151" s="21">
        <v>1</v>
      </c>
      <c r="N151" s="21">
        <v>1</v>
      </c>
      <c r="O151" s="21">
        <v>240</v>
      </c>
      <c r="P151" s="83">
        <v>45078</v>
      </c>
      <c r="Q151" s="83">
        <v>45839</v>
      </c>
      <c r="R151" s="13" t="s">
        <v>353</v>
      </c>
      <c r="S151" s="21">
        <v>240</v>
      </c>
      <c r="T151" s="84">
        <v>224</v>
      </c>
      <c r="U151" s="13">
        <f t="shared" si="12"/>
        <v>16</v>
      </c>
      <c r="V151" s="86">
        <f t="shared" si="1"/>
        <v>0.93333333333333335</v>
      </c>
      <c r="W151" s="87">
        <f t="shared" si="2"/>
        <v>6746.0317460317465</v>
      </c>
      <c r="X151" s="88">
        <v>425000</v>
      </c>
      <c r="Y151" s="21" t="s">
        <v>55</v>
      </c>
      <c r="Z151" s="89">
        <v>63</v>
      </c>
      <c r="AA151" s="21">
        <v>2</v>
      </c>
      <c r="AB151" s="21" t="s">
        <v>55</v>
      </c>
      <c r="AC151" s="21">
        <v>12</v>
      </c>
      <c r="AD151" s="21">
        <v>8</v>
      </c>
      <c r="AE151" s="21">
        <v>5</v>
      </c>
      <c r="AF151" s="21" t="s">
        <v>3883</v>
      </c>
      <c r="AG151" s="25" t="s">
        <v>3122</v>
      </c>
      <c r="AH151" s="25" t="s">
        <v>3884</v>
      </c>
      <c r="AI151" s="21" t="s">
        <v>55</v>
      </c>
      <c r="AJ151" s="25" t="s">
        <v>3885</v>
      </c>
      <c r="AK151" s="21" t="s">
        <v>76</v>
      </c>
    </row>
    <row r="152" spans="1:38" ht="15.75" customHeight="1">
      <c r="A152" s="30" t="s">
        <v>893</v>
      </c>
      <c r="B152" s="31">
        <v>45680</v>
      </c>
      <c r="C152" s="41" t="s">
        <v>3886</v>
      </c>
      <c r="D152" s="21" t="s">
        <v>1321</v>
      </c>
      <c r="E152" s="8" t="s">
        <v>150</v>
      </c>
      <c r="F152" s="21" t="s">
        <v>1211</v>
      </c>
      <c r="G152" s="21" t="s">
        <v>3887</v>
      </c>
      <c r="H152" s="21" t="s">
        <v>3888</v>
      </c>
      <c r="I152" s="10">
        <v>-7989481787410050</v>
      </c>
      <c r="J152" s="10">
        <v>-3.4842289675958E+16</v>
      </c>
      <c r="K152" s="21">
        <v>3</v>
      </c>
      <c r="L152" s="21">
        <v>1</v>
      </c>
      <c r="M152" s="21">
        <v>1</v>
      </c>
      <c r="N152" s="21">
        <v>1</v>
      </c>
      <c r="O152" s="21">
        <v>52</v>
      </c>
      <c r="P152" s="83">
        <v>44561</v>
      </c>
      <c r="Q152" s="83">
        <v>45657</v>
      </c>
      <c r="R152" s="13" t="s">
        <v>353</v>
      </c>
      <c r="S152" s="21">
        <v>52</v>
      </c>
      <c r="T152" s="84">
        <v>52</v>
      </c>
      <c r="U152" s="13">
        <f t="shared" si="12"/>
        <v>0</v>
      </c>
      <c r="V152" s="86">
        <f t="shared" si="1"/>
        <v>1</v>
      </c>
      <c r="W152" s="87">
        <f t="shared" si="2"/>
        <v>0</v>
      </c>
      <c r="X152" s="88">
        <v>0</v>
      </c>
      <c r="Y152" s="21" t="s">
        <v>55</v>
      </c>
      <c r="Z152" s="89">
        <v>59.18</v>
      </c>
      <c r="AA152" s="21">
        <v>1</v>
      </c>
      <c r="AB152" s="21" t="s">
        <v>55</v>
      </c>
      <c r="AC152" s="21">
        <v>13</v>
      </c>
      <c r="AD152" s="21">
        <v>4</v>
      </c>
      <c r="AE152" s="21">
        <v>1</v>
      </c>
      <c r="AF152" s="21" t="s">
        <v>55</v>
      </c>
      <c r="AG152" s="25" t="s">
        <v>3889</v>
      </c>
      <c r="AH152" s="25" t="s">
        <v>3890</v>
      </c>
      <c r="AI152" s="21" t="s">
        <v>3891</v>
      </c>
      <c r="AJ152" s="25" t="s">
        <v>3892</v>
      </c>
      <c r="AK152" s="21" t="s">
        <v>893</v>
      </c>
    </row>
    <row r="153" spans="1:38" ht="15.75" customHeight="1">
      <c r="A153" s="30" t="s">
        <v>893</v>
      </c>
      <c r="B153" s="31">
        <v>45680</v>
      </c>
      <c r="C153" s="41" t="s">
        <v>3893</v>
      </c>
      <c r="D153" s="21" t="s">
        <v>1321</v>
      </c>
      <c r="E153" s="8" t="s">
        <v>79</v>
      </c>
      <c r="F153" s="21" t="s">
        <v>688</v>
      </c>
      <c r="G153" s="21" t="s">
        <v>3894</v>
      </c>
      <c r="H153" s="21" t="s">
        <v>3895</v>
      </c>
      <c r="I153" s="10">
        <v>8107897262490680</v>
      </c>
      <c r="J153" s="10">
        <v>-3.48938362288364E+16</v>
      </c>
      <c r="K153" s="21">
        <v>3</v>
      </c>
      <c r="L153" s="21">
        <v>2</v>
      </c>
      <c r="M153" s="21">
        <v>2</v>
      </c>
      <c r="N153" s="21">
        <v>2</v>
      </c>
      <c r="O153" s="21">
        <v>252</v>
      </c>
      <c r="P153" s="83">
        <v>43070</v>
      </c>
      <c r="Q153" s="83">
        <v>44166</v>
      </c>
      <c r="R153" s="13" t="s">
        <v>3159</v>
      </c>
      <c r="S153" s="21">
        <v>126</v>
      </c>
      <c r="T153" s="84">
        <v>126</v>
      </c>
      <c r="U153" s="13">
        <f t="shared" si="12"/>
        <v>0</v>
      </c>
      <c r="V153" s="86">
        <f t="shared" si="1"/>
        <v>1</v>
      </c>
      <c r="W153" s="87">
        <f t="shared" si="2"/>
        <v>0</v>
      </c>
      <c r="X153" s="88">
        <v>0</v>
      </c>
      <c r="Y153" s="21" t="s">
        <v>55</v>
      </c>
      <c r="Z153" s="89">
        <v>80.22</v>
      </c>
      <c r="AA153" s="21">
        <v>2</v>
      </c>
      <c r="AB153" s="21" t="s">
        <v>55</v>
      </c>
      <c r="AC153" s="21">
        <v>21</v>
      </c>
      <c r="AD153" s="21">
        <v>3</v>
      </c>
      <c r="AE153" s="21">
        <v>1</v>
      </c>
      <c r="AF153" s="21" t="s">
        <v>3896</v>
      </c>
      <c r="AG153" s="25" t="s">
        <v>3897</v>
      </c>
      <c r="AH153" s="25" t="s">
        <v>3898</v>
      </c>
      <c r="AI153" s="21" t="s">
        <v>55</v>
      </c>
      <c r="AJ153" s="25" t="s">
        <v>221</v>
      </c>
      <c r="AK153" s="21" t="s">
        <v>893</v>
      </c>
    </row>
    <row r="154" spans="1:38" ht="15.75" customHeight="1">
      <c r="A154" s="7" t="s">
        <v>612</v>
      </c>
      <c r="B154" s="12">
        <v>45679</v>
      </c>
      <c r="C154" s="41" t="s">
        <v>3134</v>
      </c>
      <c r="D154" s="21" t="s">
        <v>3135</v>
      </c>
      <c r="E154" s="8" t="s">
        <v>79</v>
      </c>
      <c r="F154" s="21" t="s">
        <v>1329</v>
      </c>
      <c r="G154" s="21" t="s">
        <v>3136</v>
      </c>
      <c r="H154" s="21" t="s">
        <v>3137</v>
      </c>
      <c r="I154" s="10">
        <v>-8028627485709370</v>
      </c>
      <c r="J154" s="10">
        <v>-3.49234293288355E+16</v>
      </c>
      <c r="K154" s="21">
        <v>3</v>
      </c>
      <c r="L154" s="21">
        <v>1</v>
      </c>
      <c r="M154" s="21">
        <v>2</v>
      </c>
      <c r="N154" s="21">
        <v>2</v>
      </c>
      <c r="O154" s="21">
        <v>44</v>
      </c>
      <c r="P154" s="83">
        <v>44155</v>
      </c>
      <c r="Q154" s="83">
        <v>45138</v>
      </c>
      <c r="R154" s="13" t="s">
        <v>3159</v>
      </c>
      <c r="S154" s="21">
        <v>22</v>
      </c>
      <c r="T154" s="84">
        <v>19</v>
      </c>
      <c r="U154" s="13">
        <f t="shared" si="12"/>
        <v>3</v>
      </c>
      <c r="V154" s="86">
        <f t="shared" si="1"/>
        <v>0.86363636363636365</v>
      </c>
      <c r="W154" s="87">
        <f t="shared" si="2"/>
        <v>10734.699567823784</v>
      </c>
      <c r="X154" s="88">
        <v>770000</v>
      </c>
      <c r="Y154" s="21" t="s">
        <v>55</v>
      </c>
      <c r="Z154" s="89">
        <v>71.73</v>
      </c>
      <c r="AA154" s="21">
        <v>2</v>
      </c>
      <c r="AB154" s="21" t="s">
        <v>55</v>
      </c>
      <c r="AC154" s="21">
        <v>11</v>
      </c>
      <c r="AD154" s="21">
        <v>2</v>
      </c>
      <c r="AE154" s="21">
        <v>1</v>
      </c>
      <c r="AF154" s="21" t="s">
        <v>3899</v>
      </c>
      <c r="AG154" s="25" t="s">
        <v>3139</v>
      </c>
      <c r="AH154" s="25" t="s">
        <v>3140</v>
      </c>
      <c r="AI154" s="21" t="s">
        <v>55</v>
      </c>
      <c r="AJ154" s="25" t="s">
        <v>3900</v>
      </c>
      <c r="AK154" s="21" t="s">
        <v>612</v>
      </c>
    </row>
    <row r="155" spans="1:38" ht="15.75" customHeight="1">
      <c r="A155" s="7" t="s">
        <v>612</v>
      </c>
      <c r="B155" s="12">
        <v>45681</v>
      </c>
      <c r="C155" s="41" t="s">
        <v>3901</v>
      </c>
      <c r="D155" s="21" t="s">
        <v>3902</v>
      </c>
      <c r="E155" s="8" t="s">
        <v>79</v>
      </c>
      <c r="F155" s="21" t="s">
        <v>688</v>
      </c>
      <c r="G155" s="21" t="s">
        <v>3903</v>
      </c>
      <c r="H155" s="21" t="s">
        <v>3904</v>
      </c>
      <c r="I155" s="10">
        <v>-8115052087976770</v>
      </c>
      <c r="J155" s="10">
        <v>-3.48978240744225E+16</v>
      </c>
      <c r="K155" s="21">
        <v>3</v>
      </c>
      <c r="L155" s="21">
        <v>1</v>
      </c>
      <c r="M155" s="21">
        <v>2</v>
      </c>
      <c r="N155" s="21">
        <v>2</v>
      </c>
      <c r="O155" s="21">
        <v>186</v>
      </c>
      <c r="P155" s="83">
        <v>44407</v>
      </c>
      <c r="Q155" s="83">
        <v>45290</v>
      </c>
      <c r="R155" s="13" t="s">
        <v>353</v>
      </c>
      <c r="S155" s="21">
        <v>93</v>
      </c>
      <c r="T155" s="84">
        <v>83</v>
      </c>
      <c r="U155" s="13">
        <f t="shared" si="12"/>
        <v>10</v>
      </c>
      <c r="V155" s="86">
        <f t="shared" si="1"/>
        <v>0.89247311827956988</v>
      </c>
      <c r="W155" s="87">
        <f t="shared" si="2"/>
        <v>14484.50462962963</v>
      </c>
      <c r="X155" s="88">
        <v>1564326.5</v>
      </c>
      <c r="Y155" s="21" t="s">
        <v>55</v>
      </c>
      <c r="Z155" s="89">
        <v>108</v>
      </c>
      <c r="AA155" s="21">
        <v>2</v>
      </c>
      <c r="AB155" s="21" t="s">
        <v>55</v>
      </c>
      <c r="AC155" s="21">
        <v>31</v>
      </c>
      <c r="AD155" s="21">
        <v>3</v>
      </c>
      <c r="AE155" s="21">
        <v>1</v>
      </c>
      <c r="AF155" s="21" t="s">
        <v>3905</v>
      </c>
      <c r="AG155" s="25" t="s">
        <v>3906</v>
      </c>
      <c r="AH155" s="25" t="s">
        <v>3907</v>
      </c>
      <c r="AI155" s="21" t="s">
        <v>55</v>
      </c>
      <c r="AJ155" s="25" t="s">
        <v>3908</v>
      </c>
      <c r="AK155" s="21" t="s">
        <v>612</v>
      </c>
    </row>
    <row r="156" spans="1:38" ht="15.75" customHeight="1">
      <c r="A156" s="7" t="s">
        <v>612</v>
      </c>
      <c r="B156" s="12">
        <v>45680</v>
      </c>
      <c r="C156" s="41" t="s">
        <v>1252</v>
      </c>
      <c r="D156" s="21" t="s">
        <v>1253</v>
      </c>
      <c r="E156" s="8" t="s">
        <v>40</v>
      </c>
      <c r="F156" s="21" t="s">
        <v>1254</v>
      </c>
      <c r="G156" s="21" t="s">
        <v>3909</v>
      </c>
      <c r="H156" s="21" t="s">
        <v>1256</v>
      </c>
      <c r="I156" s="10">
        <v>-7863898098125320</v>
      </c>
      <c r="J156" s="10">
        <v>-3.48358740153422E+16</v>
      </c>
      <c r="K156" s="21">
        <v>3</v>
      </c>
      <c r="L156" s="21">
        <v>1</v>
      </c>
      <c r="M156" s="21">
        <v>1</v>
      </c>
      <c r="N156" s="21">
        <v>2</v>
      </c>
      <c r="O156" s="21">
        <v>24</v>
      </c>
      <c r="P156" s="83">
        <v>43281</v>
      </c>
      <c r="Q156" s="83" t="s">
        <v>3910</v>
      </c>
      <c r="R156" s="13" t="s">
        <v>3159</v>
      </c>
      <c r="S156" s="21">
        <v>12</v>
      </c>
      <c r="T156" s="84">
        <v>11</v>
      </c>
      <c r="U156" s="13">
        <f t="shared" si="12"/>
        <v>1</v>
      </c>
      <c r="V156" s="86">
        <f t="shared" si="1"/>
        <v>0.91666666666666663</v>
      </c>
      <c r="W156" s="87">
        <f t="shared" si="2"/>
        <v>4508.5662759242559</v>
      </c>
      <c r="X156" s="88">
        <v>350000</v>
      </c>
      <c r="Y156" s="21" t="s">
        <v>55</v>
      </c>
      <c r="Z156" s="127">
        <v>77.63</v>
      </c>
      <c r="AA156" s="82">
        <v>1</v>
      </c>
      <c r="AB156" s="82" t="s">
        <v>55</v>
      </c>
      <c r="AC156" s="82">
        <v>4</v>
      </c>
      <c r="AD156" s="82">
        <v>4</v>
      </c>
      <c r="AE156" s="82">
        <v>1</v>
      </c>
      <c r="AF156" s="112" t="s">
        <v>3472</v>
      </c>
      <c r="AG156" s="130" t="s">
        <v>3911</v>
      </c>
      <c r="AH156" s="25" t="s">
        <v>2115</v>
      </c>
      <c r="AI156" s="82" t="s">
        <v>55</v>
      </c>
      <c r="AJ156" s="25" t="s">
        <v>3912</v>
      </c>
      <c r="AK156" s="21" t="s">
        <v>612</v>
      </c>
    </row>
    <row r="157" spans="1:38" ht="15.75" customHeight="1">
      <c r="A157" s="7" t="s">
        <v>37</v>
      </c>
      <c r="B157" s="12">
        <v>45665</v>
      </c>
      <c r="C157" s="41" t="s">
        <v>2247</v>
      </c>
      <c r="D157" s="8" t="s">
        <v>652</v>
      </c>
      <c r="E157" s="8" t="s">
        <v>79</v>
      </c>
      <c r="F157" s="8" t="s">
        <v>1114</v>
      </c>
      <c r="G157" s="8" t="s">
        <v>2248</v>
      </c>
      <c r="H157" s="21" t="s">
        <v>2249</v>
      </c>
      <c r="I157" s="9" t="s">
        <v>2250</v>
      </c>
      <c r="J157" s="10" t="s">
        <v>2251</v>
      </c>
      <c r="K157" s="11" t="s">
        <v>3913</v>
      </c>
      <c r="L157" s="8">
        <v>1</v>
      </c>
      <c r="M157" s="8">
        <v>2</v>
      </c>
      <c r="N157" s="8">
        <v>1</v>
      </c>
      <c r="O157" s="21">
        <v>74</v>
      </c>
      <c r="P157" s="83">
        <v>45496</v>
      </c>
      <c r="Q157" s="83">
        <v>46690</v>
      </c>
      <c r="R157" s="13" t="s">
        <v>85</v>
      </c>
      <c r="S157" s="21">
        <v>28</v>
      </c>
      <c r="T157" s="84">
        <v>15</v>
      </c>
      <c r="U157" s="13">
        <f t="shared" si="12"/>
        <v>13</v>
      </c>
      <c r="V157" s="120">
        <f t="shared" si="1"/>
        <v>0.5357142857142857</v>
      </c>
      <c r="W157" s="87">
        <f t="shared" si="2"/>
        <v>9170.6539074960128</v>
      </c>
      <c r="X157" s="88">
        <v>690000</v>
      </c>
      <c r="Y157" s="96" t="s">
        <v>55</v>
      </c>
      <c r="Z157" s="89">
        <v>75.239999999999995</v>
      </c>
      <c r="AA157" s="21">
        <v>2</v>
      </c>
      <c r="AB157" s="21" t="s">
        <v>55</v>
      </c>
      <c r="AC157" s="21">
        <v>14</v>
      </c>
      <c r="AD157" s="21">
        <v>2</v>
      </c>
      <c r="AE157" s="21">
        <v>1</v>
      </c>
      <c r="AF157" s="21" t="s">
        <v>3914</v>
      </c>
      <c r="AG157" s="25" t="s">
        <v>3915</v>
      </c>
      <c r="AH157" s="25" t="s">
        <v>2254</v>
      </c>
      <c r="AI157" s="176" t="s">
        <v>1382</v>
      </c>
      <c r="AJ157" s="25" t="s">
        <v>3916</v>
      </c>
      <c r="AK157" s="67" t="s">
        <v>37</v>
      </c>
    </row>
    <row r="158" spans="1:38" ht="15" customHeight="1">
      <c r="A158" s="123" t="s">
        <v>612</v>
      </c>
      <c r="B158" s="35">
        <v>45670</v>
      </c>
      <c r="C158" s="124" t="s">
        <v>2373</v>
      </c>
      <c r="D158" s="21" t="s">
        <v>810</v>
      </c>
      <c r="E158" s="8" t="s">
        <v>497</v>
      </c>
      <c r="F158" s="25" t="s">
        <v>698</v>
      </c>
      <c r="G158" s="25" t="s">
        <v>2374</v>
      </c>
      <c r="H158" s="25" t="s">
        <v>499</v>
      </c>
      <c r="I158" s="125" t="s">
        <v>2375</v>
      </c>
      <c r="J158" s="125" t="s">
        <v>2376</v>
      </c>
      <c r="K158" s="25">
        <v>3</v>
      </c>
      <c r="L158" s="25">
        <v>2</v>
      </c>
      <c r="M158" s="25">
        <v>1</v>
      </c>
      <c r="N158" s="25">
        <v>2</v>
      </c>
      <c r="O158" s="25">
        <v>320</v>
      </c>
      <c r="P158" s="32">
        <v>45597</v>
      </c>
      <c r="Q158" s="32">
        <v>47088</v>
      </c>
      <c r="R158" s="13" t="s">
        <v>85</v>
      </c>
      <c r="S158" s="25">
        <v>160</v>
      </c>
      <c r="T158" s="14">
        <v>47</v>
      </c>
      <c r="U158" s="13">
        <f>SUM(S158-T158)</f>
        <v>113</v>
      </c>
      <c r="V158" s="120">
        <f t="shared" si="1"/>
        <v>0.29375000000000001</v>
      </c>
      <c r="W158" s="87">
        <f t="shared" si="2"/>
        <v>15370.478656753823</v>
      </c>
      <c r="X158" s="23">
        <v>1840000</v>
      </c>
      <c r="Y158" s="25" t="s">
        <v>55</v>
      </c>
      <c r="Z158" s="126">
        <v>119.71</v>
      </c>
      <c r="AA158" s="25">
        <v>14</v>
      </c>
      <c r="AB158" s="21" t="s">
        <v>55</v>
      </c>
      <c r="AC158" s="25">
        <v>4</v>
      </c>
      <c r="AD158" s="25" t="s">
        <v>104</v>
      </c>
      <c r="AE158" s="25">
        <v>3</v>
      </c>
      <c r="AF158" s="25" t="s">
        <v>3917</v>
      </c>
      <c r="AG158" s="25" t="s">
        <v>2378</v>
      </c>
      <c r="AH158" s="25" t="s">
        <v>2379</v>
      </c>
      <c r="AI158" s="25" t="s">
        <v>55</v>
      </c>
      <c r="AJ158" s="25" t="s">
        <v>3918</v>
      </c>
      <c r="AK158" s="34" t="s">
        <v>612</v>
      </c>
    </row>
    <row r="159" spans="1:38" ht="15.75" customHeight="1">
      <c r="A159" s="7" t="s">
        <v>612</v>
      </c>
      <c r="B159" s="12">
        <v>45664</v>
      </c>
      <c r="C159" s="41" t="s">
        <v>1374</v>
      </c>
      <c r="D159" s="8" t="s">
        <v>1375</v>
      </c>
      <c r="E159" s="8" t="s">
        <v>653</v>
      </c>
      <c r="F159" s="8" t="s">
        <v>654</v>
      </c>
      <c r="G159" s="8" t="s">
        <v>1376</v>
      </c>
      <c r="H159" s="21" t="s">
        <v>656</v>
      </c>
      <c r="I159" s="9" t="s">
        <v>1377</v>
      </c>
      <c r="J159" s="10" t="s">
        <v>1378</v>
      </c>
      <c r="K159" s="21">
        <v>3</v>
      </c>
      <c r="L159" s="21">
        <v>1</v>
      </c>
      <c r="M159" s="8">
        <v>1</v>
      </c>
      <c r="N159" s="8" t="s">
        <v>134</v>
      </c>
      <c r="O159" s="21">
        <v>69</v>
      </c>
      <c r="P159" s="83">
        <v>45659</v>
      </c>
      <c r="Q159" s="83">
        <v>46995</v>
      </c>
      <c r="R159" s="13" t="s">
        <v>85</v>
      </c>
      <c r="S159" s="21">
        <v>4</v>
      </c>
      <c r="T159" s="84">
        <v>2</v>
      </c>
      <c r="U159" s="13">
        <f>S159-T159</f>
        <v>2</v>
      </c>
      <c r="V159" s="86">
        <f t="shared" si="1"/>
        <v>0.5</v>
      </c>
      <c r="W159" s="87">
        <f t="shared" si="2"/>
        <v>6313.6376332989339</v>
      </c>
      <c r="X159" s="88">
        <v>917687.23</v>
      </c>
      <c r="Y159" s="96" t="s">
        <v>55</v>
      </c>
      <c r="Z159" s="89">
        <v>145.35</v>
      </c>
      <c r="AA159" s="21">
        <v>2</v>
      </c>
      <c r="AB159" s="89" t="s">
        <v>55</v>
      </c>
      <c r="AC159" s="21">
        <v>5</v>
      </c>
      <c r="AD159" s="21" t="s">
        <v>104</v>
      </c>
      <c r="AE159" s="21">
        <v>2</v>
      </c>
      <c r="AF159" s="21" t="s">
        <v>3919</v>
      </c>
      <c r="AG159" s="25" t="s">
        <v>1380</v>
      </c>
      <c r="AH159" s="25" t="s">
        <v>1381</v>
      </c>
      <c r="AI159" s="21" t="s">
        <v>1382</v>
      </c>
      <c r="AJ159" s="25" t="s">
        <v>3920</v>
      </c>
      <c r="AK159" s="21" t="s">
        <v>612</v>
      </c>
      <c r="AL159" s="90"/>
    </row>
    <row r="160" spans="1:38" ht="15.75" customHeight="1">
      <c r="A160" s="7" t="s">
        <v>37</v>
      </c>
      <c r="B160" s="12">
        <v>45673</v>
      </c>
      <c r="C160" s="41" t="s">
        <v>3125</v>
      </c>
      <c r="D160" s="8" t="s">
        <v>1321</v>
      </c>
      <c r="E160" s="8" t="s">
        <v>79</v>
      </c>
      <c r="F160" s="8" t="s">
        <v>339</v>
      </c>
      <c r="G160" s="8" t="s">
        <v>3126</v>
      </c>
      <c r="H160" s="21" t="s">
        <v>1226</v>
      </c>
      <c r="I160" s="9" t="s">
        <v>3127</v>
      </c>
      <c r="J160" s="10" t="s">
        <v>3128</v>
      </c>
      <c r="K160" s="11" t="s">
        <v>3913</v>
      </c>
      <c r="L160" s="8">
        <v>1</v>
      </c>
      <c r="M160" s="8">
        <v>1</v>
      </c>
      <c r="N160" s="8">
        <v>1</v>
      </c>
      <c r="O160" s="21">
        <v>40</v>
      </c>
      <c r="P160" s="83">
        <v>45627</v>
      </c>
      <c r="Q160" s="83">
        <v>46722</v>
      </c>
      <c r="R160" s="13" t="s">
        <v>85</v>
      </c>
      <c r="S160" s="21">
        <v>40</v>
      </c>
      <c r="T160" s="84">
        <v>7</v>
      </c>
      <c r="U160" s="13">
        <f>(S160-T160)</f>
        <v>33</v>
      </c>
      <c r="V160" s="120">
        <f t="shared" si="1"/>
        <v>0.17499999999999999</v>
      </c>
      <c r="W160" s="87">
        <f t="shared" si="2"/>
        <v>7218.0451127819551</v>
      </c>
      <c r="X160" s="88">
        <v>480000</v>
      </c>
      <c r="Y160" s="96" t="s">
        <v>55</v>
      </c>
      <c r="Z160" s="89">
        <v>66.5</v>
      </c>
      <c r="AA160" s="21">
        <v>3</v>
      </c>
      <c r="AB160" s="21" t="s">
        <v>55</v>
      </c>
      <c r="AC160" s="21">
        <v>20</v>
      </c>
      <c r="AD160" s="21">
        <v>2</v>
      </c>
      <c r="AE160" s="21">
        <v>1</v>
      </c>
      <c r="AF160" s="21" t="s">
        <v>3921</v>
      </c>
      <c r="AG160" s="25" t="s">
        <v>3131</v>
      </c>
      <c r="AH160" s="25" t="s">
        <v>3132</v>
      </c>
      <c r="AI160" s="176" t="s">
        <v>55</v>
      </c>
      <c r="AJ160" s="25" t="s">
        <v>3922</v>
      </c>
      <c r="AK160" s="21" t="s">
        <v>37</v>
      </c>
      <c r="AL160" s="90"/>
    </row>
    <row r="162" spans="1:37" ht="15.75" customHeight="1">
      <c r="A162" s="64"/>
      <c r="B162" s="65"/>
      <c r="C162" s="61"/>
      <c r="D162" s="67"/>
      <c r="E162" s="67"/>
      <c r="F162" s="67"/>
      <c r="G162" s="67"/>
      <c r="H162" s="67"/>
      <c r="I162" s="67"/>
      <c r="J162" s="67"/>
      <c r="K162" s="67"/>
      <c r="L162" s="67"/>
      <c r="M162" s="67"/>
      <c r="N162" s="67"/>
      <c r="O162" s="67"/>
      <c r="P162" s="212"/>
      <c r="Q162" s="212"/>
      <c r="R162" s="67"/>
      <c r="S162" s="67"/>
      <c r="T162" s="67"/>
      <c r="U162" s="67"/>
      <c r="V162" s="67"/>
      <c r="W162" s="67"/>
      <c r="X162" s="67"/>
      <c r="Y162" s="67"/>
      <c r="Z162" s="213"/>
      <c r="AA162" s="67"/>
      <c r="AB162" s="67"/>
      <c r="AC162" s="67"/>
      <c r="AD162" s="67"/>
      <c r="AE162" s="67"/>
      <c r="AF162" s="67"/>
      <c r="AG162" s="214"/>
      <c r="AH162" s="214"/>
      <c r="AI162" s="67"/>
      <c r="AJ162" s="214"/>
      <c r="AK162" s="67"/>
    </row>
    <row r="163" spans="1:37" ht="15.75" customHeight="1">
      <c r="A163" s="64"/>
      <c r="B163" s="65"/>
      <c r="C163" s="61"/>
      <c r="D163" s="67"/>
      <c r="E163" s="67"/>
      <c r="F163" s="67"/>
      <c r="G163" s="67"/>
      <c r="H163" s="67"/>
      <c r="I163" s="67"/>
      <c r="J163" s="67"/>
      <c r="K163" s="67"/>
      <c r="L163" s="67"/>
      <c r="M163" s="67"/>
      <c r="N163" s="67"/>
      <c r="O163" s="67"/>
      <c r="P163" s="212"/>
      <c r="Q163" s="212"/>
      <c r="R163" s="67"/>
      <c r="S163" s="67"/>
      <c r="T163" s="67"/>
      <c r="U163" s="67"/>
      <c r="V163" s="67"/>
      <c r="W163" s="67"/>
      <c r="X163" s="67"/>
      <c r="Y163" s="67"/>
      <c r="Z163" s="213"/>
      <c r="AA163" s="67"/>
      <c r="AB163" s="67"/>
      <c r="AC163" s="67"/>
      <c r="AD163" s="67"/>
      <c r="AE163" s="67"/>
      <c r="AF163" s="67"/>
      <c r="AG163" s="214"/>
      <c r="AH163" s="214"/>
      <c r="AI163" s="67"/>
      <c r="AJ163" s="214"/>
      <c r="AK163" s="67"/>
    </row>
    <row r="164" spans="1:37" ht="15.75" customHeight="1">
      <c r="A164" s="64"/>
      <c r="B164" s="65"/>
      <c r="C164" s="61"/>
      <c r="D164" s="67"/>
      <c r="E164" s="67"/>
      <c r="F164" s="67"/>
      <c r="G164" s="67"/>
      <c r="H164" s="67"/>
      <c r="I164" s="67"/>
      <c r="J164" s="67"/>
      <c r="K164" s="67"/>
      <c r="L164" s="67"/>
      <c r="M164" s="67"/>
      <c r="N164" s="67"/>
      <c r="O164" s="67"/>
      <c r="P164" s="212"/>
      <c r="Q164" s="212"/>
      <c r="R164" s="67"/>
      <c r="S164" s="67"/>
      <c r="T164" s="67"/>
      <c r="U164" s="67"/>
      <c r="V164" s="67"/>
      <c r="W164" s="67"/>
      <c r="X164" s="67"/>
      <c r="Y164" s="67"/>
      <c r="Z164" s="213"/>
      <c r="AA164" s="67"/>
      <c r="AB164" s="67"/>
      <c r="AC164" s="67"/>
      <c r="AD164" s="67"/>
      <c r="AE164" s="67"/>
      <c r="AF164" s="67"/>
      <c r="AG164" s="214"/>
      <c r="AH164" s="214"/>
      <c r="AI164" s="67"/>
      <c r="AJ164" s="214"/>
      <c r="AK164" s="67"/>
    </row>
    <row r="165" spans="1:37" ht="15.75" customHeight="1">
      <c r="A165" s="64"/>
      <c r="B165" s="65"/>
      <c r="C165" s="61"/>
      <c r="D165" s="67"/>
      <c r="E165" s="67"/>
      <c r="F165" s="67"/>
      <c r="G165" s="67"/>
      <c r="H165" s="67"/>
      <c r="I165" s="67"/>
      <c r="J165" s="67"/>
      <c r="K165" s="67"/>
      <c r="L165" s="67"/>
      <c r="M165" s="67"/>
      <c r="N165" s="67"/>
      <c r="O165" s="67"/>
      <c r="P165" s="212"/>
      <c r="Q165" s="212"/>
      <c r="R165" s="67"/>
      <c r="S165" s="67"/>
      <c r="T165" s="67"/>
      <c r="U165" s="67"/>
      <c r="V165" s="67"/>
      <c r="W165" s="67"/>
      <c r="X165" s="67"/>
      <c r="Y165" s="67"/>
      <c r="Z165" s="213"/>
      <c r="AA165" s="67"/>
      <c r="AB165" s="67"/>
      <c r="AC165" s="67"/>
      <c r="AD165" s="67"/>
      <c r="AE165" s="67"/>
      <c r="AF165" s="67"/>
      <c r="AG165" s="214"/>
      <c r="AH165" s="214"/>
      <c r="AI165" s="67"/>
      <c r="AJ165" s="214"/>
      <c r="AK165" s="67"/>
    </row>
    <row r="166" spans="1:37" ht="15.75" customHeight="1">
      <c r="A166" s="64"/>
      <c r="B166" s="65"/>
      <c r="C166" s="61"/>
      <c r="D166" s="67"/>
      <c r="E166" s="67"/>
      <c r="F166" s="67"/>
      <c r="G166" s="67"/>
      <c r="H166" s="67"/>
      <c r="I166" s="67"/>
      <c r="J166" s="67"/>
      <c r="K166" s="67"/>
      <c r="L166" s="67"/>
      <c r="M166" s="67"/>
      <c r="N166" s="67"/>
      <c r="O166" s="67"/>
      <c r="P166" s="212"/>
      <c r="Q166" s="212"/>
      <c r="R166" s="67"/>
      <c r="S166" s="67"/>
      <c r="T166" s="67"/>
      <c r="U166" s="67"/>
      <c r="V166" s="67"/>
      <c r="W166" s="67"/>
      <c r="X166" s="67"/>
      <c r="Y166" s="67"/>
      <c r="Z166" s="213"/>
      <c r="AA166" s="67"/>
      <c r="AB166" s="67"/>
      <c r="AC166" s="67"/>
      <c r="AD166" s="67"/>
      <c r="AE166" s="67"/>
      <c r="AF166" s="67"/>
      <c r="AG166" s="214"/>
      <c r="AH166" s="214"/>
      <c r="AI166" s="67"/>
      <c r="AJ166" s="214"/>
      <c r="AK166" s="67"/>
    </row>
    <row r="167" spans="1:37" ht="15.75" customHeight="1">
      <c r="A167" s="64"/>
      <c r="B167" s="65"/>
      <c r="C167" s="61"/>
      <c r="D167" s="67"/>
      <c r="E167" s="67"/>
      <c r="F167" s="67"/>
      <c r="G167" s="67"/>
      <c r="H167" s="67"/>
      <c r="I167" s="67"/>
      <c r="J167" s="67"/>
      <c r="K167" s="67"/>
      <c r="L167" s="67"/>
      <c r="M167" s="67"/>
      <c r="N167" s="67"/>
      <c r="O167" s="67"/>
      <c r="P167" s="212"/>
      <c r="Q167" s="212"/>
      <c r="R167" s="67"/>
      <c r="S167" s="67"/>
      <c r="T167" s="67"/>
      <c r="U167" s="67"/>
      <c r="V167" s="67"/>
      <c r="W167" s="67"/>
      <c r="X167" s="67"/>
      <c r="Y167" s="67"/>
      <c r="Z167" s="213"/>
      <c r="AA167" s="67"/>
      <c r="AB167" s="67"/>
      <c r="AC167" s="67"/>
      <c r="AD167" s="67"/>
      <c r="AE167" s="67"/>
      <c r="AF167" s="67"/>
      <c r="AG167" s="214"/>
      <c r="AH167" s="214"/>
      <c r="AI167" s="67"/>
      <c r="AJ167" s="214"/>
      <c r="AK167" s="67"/>
    </row>
    <row r="168" spans="1:37" ht="15.75" customHeight="1">
      <c r="A168" s="64"/>
      <c r="B168" s="65"/>
      <c r="C168" s="61"/>
      <c r="D168" s="67"/>
      <c r="E168" s="67"/>
      <c r="F168" s="67"/>
      <c r="G168" s="67"/>
      <c r="H168" s="67"/>
      <c r="I168" s="67"/>
      <c r="J168" s="67"/>
      <c r="K168" s="67"/>
      <c r="L168" s="67"/>
      <c r="M168" s="67"/>
      <c r="N168" s="67"/>
      <c r="O168" s="67"/>
      <c r="P168" s="212"/>
      <c r="Q168" s="212"/>
      <c r="R168" s="67"/>
      <c r="S168" s="67"/>
      <c r="T168" s="67"/>
      <c r="U168" s="67"/>
      <c r="V168" s="67"/>
      <c r="W168" s="67"/>
      <c r="X168" s="67"/>
      <c r="Y168" s="67"/>
      <c r="Z168" s="213"/>
      <c r="AA168" s="67"/>
      <c r="AB168" s="67"/>
      <c r="AC168" s="67"/>
      <c r="AD168" s="67"/>
      <c r="AE168" s="67"/>
      <c r="AF168" s="67"/>
      <c r="AG168" s="214"/>
      <c r="AH168" s="214"/>
      <c r="AI168" s="67"/>
      <c r="AJ168" s="214"/>
      <c r="AK168" s="67"/>
    </row>
    <row r="169" spans="1:37" ht="15.75" customHeight="1">
      <c r="A169" s="64"/>
      <c r="B169" s="65"/>
      <c r="C169" s="61"/>
      <c r="D169" s="67"/>
      <c r="E169" s="67"/>
      <c r="F169" s="67"/>
      <c r="G169" s="67"/>
      <c r="H169" s="67"/>
      <c r="I169" s="67"/>
      <c r="J169" s="67"/>
      <c r="K169" s="67"/>
      <c r="L169" s="67"/>
      <c r="M169" s="67"/>
      <c r="N169" s="67"/>
      <c r="O169" s="67"/>
      <c r="P169" s="212"/>
      <c r="Q169" s="212"/>
      <c r="R169" s="67"/>
      <c r="S169" s="67"/>
      <c r="T169" s="67"/>
      <c r="U169" s="67"/>
      <c r="V169" s="67"/>
      <c r="W169" s="67"/>
      <c r="X169" s="67"/>
      <c r="Y169" s="67"/>
      <c r="Z169" s="213"/>
      <c r="AA169" s="67"/>
      <c r="AB169" s="67"/>
      <c r="AC169" s="67"/>
      <c r="AD169" s="67"/>
      <c r="AE169" s="67"/>
      <c r="AF169" s="67"/>
      <c r="AG169" s="214"/>
      <c r="AH169" s="214"/>
      <c r="AI169" s="67"/>
      <c r="AJ169" s="214"/>
      <c r="AK169" s="67"/>
    </row>
    <row r="170" spans="1:37" ht="15.75" customHeight="1">
      <c r="A170" s="64"/>
      <c r="B170" s="65"/>
      <c r="C170" s="61"/>
      <c r="D170" s="67"/>
      <c r="E170" s="67"/>
      <c r="F170" s="67"/>
      <c r="G170" s="67"/>
      <c r="H170" s="67"/>
      <c r="I170" s="67"/>
      <c r="J170" s="67"/>
      <c r="K170" s="67"/>
      <c r="L170" s="67"/>
      <c r="M170" s="67"/>
      <c r="N170" s="67"/>
      <c r="O170" s="67"/>
      <c r="P170" s="212"/>
      <c r="Q170" s="212"/>
      <c r="R170" s="67"/>
      <c r="S170" s="67"/>
      <c r="T170" s="67"/>
      <c r="U170" s="67"/>
      <c r="V170" s="67"/>
      <c r="W170" s="67"/>
      <c r="X170" s="67"/>
      <c r="Y170" s="67"/>
      <c r="Z170" s="213"/>
      <c r="AA170" s="67"/>
      <c r="AB170" s="67"/>
      <c r="AC170" s="67"/>
      <c r="AD170" s="67"/>
      <c r="AE170" s="67"/>
      <c r="AF170" s="67"/>
      <c r="AG170" s="214"/>
      <c r="AH170" s="214"/>
      <c r="AI170" s="67"/>
      <c r="AJ170" s="214"/>
      <c r="AK170" s="67"/>
    </row>
    <row r="171" spans="1:37" ht="15.75" customHeight="1">
      <c r="A171" s="64"/>
      <c r="B171" s="65"/>
      <c r="C171" s="61"/>
      <c r="D171" s="67"/>
      <c r="E171" s="67"/>
      <c r="F171" s="67"/>
      <c r="G171" s="67"/>
      <c r="H171" s="67"/>
      <c r="I171" s="67"/>
      <c r="J171" s="67"/>
      <c r="K171" s="67"/>
      <c r="L171" s="67"/>
      <c r="M171" s="67"/>
      <c r="N171" s="67"/>
      <c r="O171" s="67"/>
      <c r="P171" s="212"/>
      <c r="Q171" s="212"/>
      <c r="R171" s="67"/>
      <c r="S171" s="67"/>
      <c r="T171" s="67"/>
      <c r="U171" s="67"/>
      <c r="V171" s="67"/>
      <c r="W171" s="67"/>
      <c r="X171" s="67"/>
      <c r="Y171" s="67"/>
      <c r="Z171" s="213"/>
      <c r="AA171" s="67"/>
      <c r="AB171" s="67"/>
      <c r="AC171" s="67"/>
      <c r="AD171" s="67"/>
      <c r="AE171" s="67"/>
      <c r="AF171" s="67"/>
      <c r="AG171" s="214"/>
      <c r="AH171" s="214"/>
      <c r="AI171" s="67"/>
      <c r="AJ171" s="214"/>
      <c r="AK171" s="67"/>
    </row>
    <row r="172" spans="1:37" ht="15.75" customHeight="1">
      <c r="A172" s="64"/>
      <c r="B172" s="65"/>
      <c r="C172" s="61"/>
      <c r="D172" s="67"/>
      <c r="E172" s="67"/>
      <c r="F172" s="67"/>
      <c r="G172" s="67"/>
      <c r="H172" s="67"/>
      <c r="I172" s="67"/>
      <c r="J172" s="67"/>
      <c r="K172" s="67"/>
      <c r="L172" s="67"/>
      <c r="M172" s="67"/>
      <c r="N172" s="67"/>
      <c r="O172" s="67"/>
      <c r="P172" s="212"/>
      <c r="Q172" s="212"/>
      <c r="R172" s="67"/>
      <c r="S172" s="67"/>
      <c r="T172" s="67"/>
      <c r="U172" s="67"/>
      <c r="V172" s="67"/>
      <c r="W172" s="67"/>
      <c r="X172" s="67"/>
      <c r="Y172" s="67"/>
      <c r="Z172" s="213"/>
      <c r="AA172" s="67"/>
      <c r="AB172" s="67"/>
      <c r="AC172" s="67"/>
      <c r="AD172" s="67"/>
      <c r="AE172" s="67"/>
      <c r="AF172" s="67"/>
      <c r="AG172" s="214"/>
      <c r="AH172" s="214"/>
      <c r="AI172" s="67"/>
      <c r="AJ172" s="214"/>
      <c r="AK172" s="67"/>
    </row>
    <row r="173" spans="1:37" ht="15.75" customHeight="1">
      <c r="A173" s="64"/>
      <c r="B173" s="65"/>
      <c r="C173" s="61"/>
      <c r="D173" s="67"/>
      <c r="E173" s="67"/>
      <c r="F173" s="67"/>
      <c r="G173" s="67"/>
      <c r="H173" s="67"/>
      <c r="I173" s="67"/>
      <c r="J173" s="67"/>
      <c r="K173" s="67"/>
      <c r="L173" s="67"/>
      <c r="M173" s="67"/>
      <c r="N173" s="67"/>
      <c r="O173" s="67"/>
      <c r="P173" s="212"/>
      <c r="Q173" s="212"/>
      <c r="R173" s="67"/>
      <c r="S173" s="67"/>
      <c r="T173" s="67"/>
      <c r="U173" s="67"/>
      <c r="V173" s="67"/>
      <c r="W173" s="67"/>
      <c r="X173" s="67"/>
      <c r="Y173" s="67"/>
      <c r="Z173" s="213"/>
      <c r="AA173" s="67"/>
      <c r="AB173" s="67"/>
      <c r="AC173" s="67"/>
      <c r="AD173" s="67"/>
      <c r="AE173" s="67"/>
      <c r="AF173" s="67"/>
      <c r="AG173" s="214"/>
      <c r="AH173" s="214"/>
      <c r="AI173" s="67"/>
      <c r="AJ173" s="214"/>
      <c r="AK173" s="67"/>
    </row>
    <row r="174" spans="1:37" ht="15.75" customHeight="1">
      <c r="A174" s="64"/>
      <c r="B174" s="65"/>
      <c r="C174" s="61"/>
      <c r="D174" s="67"/>
      <c r="E174" s="67"/>
      <c r="F174" s="67"/>
      <c r="G174" s="67"/>
      <c r="H174" s="67"/>
      <c r="I174" s="67"/>
      <c r="J174" s="67"/>
      <c r="K174" s="67"/>
      <c r="L174" s="67"/>
      <c r="M174" s="67"/>
      <c r="N174" s="67"/>
      <c r="O174" s="67"/>
      <c r="P174" s="212"/>
      <c r="Q174" s="212"/>
      <c r="R174" s="67"/>
      <c r="S174" s="67"/>
      <c r="T174" s="67"/>
      <c r="U174" s="67"/>
      <c r="V174" s="67"/>
      <c r="W174" s="67"/>
      <c r="X174" s="67"/>
      <c r="Y174" s="67"/>
      <c r="Z174" s="213"/>
      <c r="AA174" s="67"/>
      <c r="AB174" s="67"/>
      <c r="AC174" s="67"/>
      <c r="AD174" s="67"/>
      <c r="AE174" s="67"/>
      <c r="AF174" s="67"/>
      <c r="AG174" s="214"/>
      <c r="AH174" s="214"/>
      <c r="AI174" s="67"/>
      <c r="AJ174" s="214"/>
      <c r="AK174" s="67"/>
    </row>
    <row r="175" spans="1:37" ht="15.75" customHeight="1">
      <c r="A175" s="64"/>
      <c r="B175" s="65"/>
      <c r="C175" s="61"/>
      <c r="D175" s="67"/>
      <c r="E175" s="67"/>
      <c r="F175" s="67"/>
      <c r="G175" s="67"/>
      <c r="H175" s="67"/>
      <c r="I175" s="67"/>
      <c r="J175" s="67"/>
      <c r="K175" s="67"/>
      <c r="L175" s="67"/>
      <c r="M175" s="67"/>
      <c r="N175" s="67"/>
      <c r="O175" s="67"/>
      <c r="P175" s="212"/>
      <c r="Q175" s="212"/>
      <c r="R175" s="67"/>
      <c r="S175" s="67"/>
      <c r="T175" s="67"/>
      <c r="U175" s="67"/>
      <c r="V175" s="67"/>
      <c r="W175" s="67"/>
      <c r="X175" s="67"/>
      <c r="Y175" s="67"/>
      <c r="Z175" s="213"/>
      <c r="AA175" s="67"/>
      <c r="AB175" s="67"/>
      <c r="AC175" s="67"/>
      <c r="AD175" s="67"/>
      <c r="AE175" s="67"/>
      <c r="AF175" s="67"/>
      <c r="AG175" s="214"/>
      <c r="AH175" s="214"/>
      <c r="AI175" s="67"/>
      <c r="AJ175" s="214"/>
      <c r="AK175" s="67"/>
    </row>
    <row r="176" spans="1:37" ht="15.75" customHeight="1">
      <c r="A176" s="64"/>
      <c r="B176" s="65"/>
      <c r="C176" s="61"/>
      <c r="D176" s="67"/>
      <c r="E176" s="67"/>
      <c r="F176" s="67"/>
      <c r="G176" s="67"/>
      <c r="H176" s="67"/>
      <c r="I176" s="67"/>
      <c r="J176" s="67"/>
      <c r="K176" s="67"/>
      <c r="L176" s="67"/>
      <c r="M176" s="67"/>
      <c r="N176" s="67"/>
      <c r="O176" s="67"/>
      <c r="P176" s="212"/>
      <c r="Q176" s="212"/>
      <c r="R176" s="67"/>
      <c r="S176" s="67"/>
      <c r="T176" s="67"/>
      <c r="U176" s="67"/>
      <c r="V176" s="67"/>
      <c r="W176" s="67"/>
      <c r="X176" s="67"/>
      <c r="Y176" s="67"/>
      <c r="Z176" s="213"/>
      <c r="AA176" s="67"/>
      <c r="AB176" s="67"/>
      <c r="AC176" s="67"/>
      <c r="AD176" s="67"/>
      <c r="AE176" s="67"/>
      <c r="AF176" s="67"/>
      <c r="AG176" s="214"/>
      <c r="AH176" s="214"/>
      <c r="AI176" s="67"/>
      <c r="AJ176" s="214"/>
      <c r="AK176" s="67"/>
    </row>
    <row r="177" spans="1:37" ht="15.75" customHeight="1">
      <c r="A177" s="64"/>
      <c r="B177" s="65"/>
      <c r="C177" s="61"/>
      <c r="D177" s="67"/>
      <c r="E177" s="67"/>
      <c r="F177" s="67"/>
      <c r="G177" s="67"/>
      <c r="H177" s="67"/>
      <c r="I177" s="67"/>
      <c r="J177" s="67"/>
      <c r="K177" s="67"/>
      <c r="L177" s="67"/>
      <c r="M177" s="67"/>
      <c r="N177" s="67"/>
      <c r="O177" s="67"/>
      <c r="P177" s="212"/>
      <c r="Q177" s="212"/>
      <c r="R177" s="67"/>
      <c r="S177" s="67"/>
      <c r="T177" s="67"/>
      <c r="U177" s="67"/>
      <c r="V177" s="67"/>
      <c r="W177" s="67"/>
      <c r="X177" s="67"/>
      <c r="Y177" s="67"/>
      <c r="Z177" s="213"/>
      <c r="AA177" s="67"/>
      <c r="AB177" s="67"/>
      <c r="AC177" s="67"/>
      <c r="AD177" s="67"/>
      <c r="AE177" s="67"/>
      <c r="AF177" s="67"/>
      <c r="AG177" s="214"/>
      <c r="AH177" s="214"/>
      <c r="AI177" s="67"/>
      <c r="AJ177" s="214"/>
      <c r="AK177" s="67"/>
    </row>
    <row r="178" spans="1:37" ht="15.75" customHeight="1">
      <c r="A178" s="64"/>
      <c r="B178" s="65"/>
      <c r="C178" s="61"/>
      <c r="D178" s="67"/>
      <c r="E178" s="67"/>
      <c r="F178" s="67"/>
      <c r="G178" s="67"/>
      <c r="H178" s="67"/>
      <c r="I178" s="67"/>
      <c r="J178" s="67"/>
      <c r="K178" s="67"/>
      <c r="L178" s="67"/>
      <c r="M178" s="67"/>
      <c r="N178" s="67"/>
      <c r="O178" s="67"/>
      <c r="P178" s="212"/>
      <c r="Q178" s="212"/>
      <c r="R178" s="67"/>
      <c r="S178" s="67"/>
      <c r="T178" s="67"/>
      <c r="U178" s="67"/>
      <c r="V178" s="67"/>
      <c r="W178" s="67"/>
      <c r="X178" s="67"/>
      <c r="Y178" s="67"/>
      <c r="Z178" s="213"/>
      <c r="AA178" s="67"/>
      <c r="AB178" s="67"/>
      <c r="AC178" s="67"/>
      <c r="AD178" s="67"/>
      <c r="AE178" s="67"/>
      <c r="AF178" s="67"/>
      <c r="AG178" s="214"/>
      <c r="AH178" s="214"/>
      <c r="AI178" s="67"/>
      <c r="AJ178" s="214"/>
      <c r="AK178" s="67"/>
    </row>
    <row r="179" spans="1:37" ht="15.75" customHeight="1">
      <c r="A179" s="64"/>
      <c r="B179" s="65"/>
      <c r="C179" s="61"/>
      <c r="D179" s="67"/>
      <c r="E179" s="67"/>
      <c r="F179" s="67"/>
      <c r="G179" s="67"/>
      <c r="H179" s="67"/>
      <c r="I179" s="67"/>
      <c r="J179" s="67"/>
      <c r="K179" s="67"/>
      <c r="L179" s="67"/>
      <c r="M179" s="67"/>
      <c r="N179" s="67"/>
      <c r="O179" s="67"/>
      <c r="P179" s="212"/>
      <c r="Q179" s="212"/>
      <c r="R179" s="67"/>
      <c r="S179" s="67"/>
      <c r="T179" s="67"/>
      <c r="U179" s="67"/>
      <c r="V179" s="67"/>
      <c r="W179" s="67"/>
      <c r="X179" s="67"/>
      <c r="Y179" s="67"/>
      <c r="Z179" s="213"/>
      <c r="AA179" s="67"/>
      <c r="AB179" s="67"/>
      <c r="AC179" s="67"/>
      <c r="AD179" s="67"/>
      <c r="AE179" s="67"/>
      <c r="AF179" s="67"/>
      <c r="AG179" s="214"/>
      <c r="AH179" s="214"/>
      <c r="AI179" s="67"/>
      <c r="AJ179" s="214"/>
      <c r="AK179" s="67"/>
    </row>
    <row r="180" spans="1:37" ht="15.75" customHeight="1">
      <c r="A180" s="64"/>
      <c r="B180" s="65"/>
      <c r="C180" s="61"/>
      <c r="D180" s="67"/>
      <c r="E180" s="67"/>
      <c r="F180" s="67"/>
      <c r="G180" s="67"/>
      <c r="H180" s="67"/>
      <c r="I180" s="67"/>
      <c r="J180" s="67"/>
      <c r="K180" s="67"/>
      <c r="L180" s="67"/>
      <c r="M180" s="67"/>
      <c r="N180" s="67"/>
      <c r="O180" s="67"/>
      <c r="P180" s="212"/>
      <c r="Q180" s="212"/>
      <c r="R180" s="67"/>
      <c r="S180" s="67"/>
      <c r="T180" s="67"/>
      <c r="U180" s="67"/>
      <c r="V180" s="67"/>
      <c r="W180" s="67"/>
      <c r="X180" s="67"/>
      <c r="Y180" s="67"/>
      <c r="Z180" s="213"/>
      <c r="AA180" s="67"/>
      <c r="AB180" s="67"/>
      <c r="AC180" s="67"/>
      <c r="AD180" s="67"/>
      <c r="AE180" s="67"/>
      <c r="AF180" s="67"/>
      <c r="AG180" s="214"/>
      <c r="AH180" s="214"/>
      <c r="AI180" s="67"/>
      <c r="AJ180" s="214"/>
      <c r="AK180" s="67"/>
    </row>
    <row r="181" spans="1:37" ht="15.75" customHeight="1">
      <c r="A181" s="64"/>
      <c r="B181" s="65"/>
      <c r="C181" s="61"/>
      <c r="D181" s="67"/>
      <c r="E181" s="67"/>
      <c r="F181" s="67"/>
      <c r="G181" s="67"/>
      <c r="H181" s="67"/>
      <c r="I181" s="67"/>
      <c r="J181" s="67"/>
      <c r="K181" s="67"/>
      <c r="L181" s="67"/>
      <c r="M181" s="67"/>
      <c r="N181" s="67"/>
      <c r="O181" s="67"/>
      <c r="P181" s="212"/>
      <c r="Q181" s="212"/>
      <c r="R181" s="67"/>
      <c r="S181" s="67"/>
      <c r="T181" s="67"/>
      <c r="U181" s="67"/>
      <c r="V181" s="67"/>
      <c r="W181" s="67"/>
      <c r="X181" s="67"/>
      <c r="Y181" s="67"/>
      <c r="Z181" s="213"/>
      <c r="AA181" s="67"/>
      <c r="AB181" s="67"/>
      <c r="AC181" s="67"/>
      <c r="AD181" s="67"/>
      <c r="AE181" s="67"/>
      <c r="AF181" s="67"/>
      <c r="AG181" s="214"/>
      <c r="AH181" s="214"/>
      <c r="AI181" s="67"/>
      <c r="AJ181" s="214"/>
      <c r="AK181" s="67"/>
    </row>
    <row r="182" spans="1:37" ht="15.75" customHeight="1">
      <c r="A182" s="64"/>
      <c r="B182" s="65"/>
      <c r="C182" s="61"/>
      <c r="D182" s="67"/>
      <c r="E182" s="67"/>
      <c r="F182" s="67"/>
      <c r="G182" s="67"/>
      <c r="H182" s="67"/>
      <c r="I182" s="67"/>
      <c r="J182" s="67"/>
      <c r="K182" s="67"/>
      <c r="L182" s="67"/>
      <c r="M182" s="67"/>
      <c r="N182" s="67"/>
      <c r="O182" s="67"/>
      <c r="P182" s="212"/>
      <c r="Q182" s="212"/>
      <c r="R182" s="67"/>
      <c r="S182" s="67"/>
      <c r="T182" s="67"/>
      <c r="U182" s="67"/>
      <c r="V182" s="67"/>
      <c r="W182" s="67"/>
      <c r="X182" s="67"/>
      <c r="Y182" s="67"/>
      <c r="Z182" s="213"/>
      <c r="AA182" s="67"/>
      <c r="AB182" s="67"/>
      <c r="AC182" s="67"/>
      <c r="AD182" s="67"/>
      <c r="AE182" s="67"/>
      <c r="AF182" s="67"/>
      <c r="AG182" s="214"/>
      <c r="AH182" s="214"/>
      <c r="AI182" s="67"/>
      <c r="AJ182" s="214"/>
      <c r="AK182" s="67"/>
    </row>
    <row r="183" spans="1:37" ht="15.75" customHeight="1">
      <c r="A183" s="64"/>
      <c r="B183" s="65"/>
      <c r="C183" s="61"/>
      <c r="D183" s="67"/>
      <c r="E183" s="67"/>
      <c r="F183" s="67"/>
      <c r="G183" s="67"/>
      <c r="H183" s="67"/>
      <c r="I183" s="67"/>
      <c r="J183" s="67"/>
      <c r="K183" s="67"/>
      <c r="L183" s="67"/>
      <c r="M183" s="67"/>
      <c r="N183" s="67"/>
      <c r="O183" s="67"/>
      <c r="P183" s="212"/>
      <c r="Q183" s="212"/>
      <c r="R183" s="67"/>
      <c r="S183" s="67"/>
      <c r="T183" s="67"/>
      <c r="U183" s="67"/>
      <c r="V183" s="67"/>
      <c r="W183" s="67"/>
      <c r="X183" s="67"/>
      <c r="Y183" s="67"/>
      <c r="Z183" s="213"/>
      <c r="AA183" s="67"/>
      <c r="AB183" s="67"/>
      <c r="AC183" s="67"/>
      <c r="AD183" s="67"/>
      <c r="AE183" s="67"/>
      <c r="AF183" s="67"/>
      <c r="AG183" s="214"/>
      <c r="AH183" s="214"/>
      <c r="AI183" s="67"/>
      <c r="AJ183" s="214"/>
      <c r="AK183" s="67"/>
    </row>
    <row r="184" spans="1:37" ht="15.75" customHeight="1">
      <c r="A184" s="64"/>
      <c r="B184" s="65"/>
      <c r="C184" s="61"/>
      <c r="D184" s="67"/>
      <c r="E184" s="67"/>
      <c r="F184" s="67"/>
      <c r="G184" s="67"/>
      <c r="H184" s="67"/>
      <c r="I184" s="67"/>
      <c r="J184" s="67"/>
      <c r="K184" s="67"/>
      <c r="L184" s="67"/>
      <c r="M184" s="67"/>
      <c r="N184" s="67"/>
      <c r="O184" s="67"/>
      <c r="P184" s="212"/>
      <c r="Q184" s="212"/>
      <c r="R184" s="67"/>
      <c r="S184" s="67"/>
      <c r="T184" s="67"/>
      <c r="U184" s="67"/>
      <c r="V184" s="67"/>
      <c r="W184" s="67"/>
      <c r="X184" s="67"/>
      <c r="Y184" s="67"/>
      <c r="Z184" s="213"/>
      <c r="AA184" s="67"/>
      <c r="AB184" s="67"/>
      <c r="AC184" s="67"/>
      <c r="AD184" s="67"/>
      <c r="AE184" s="67"/>
      <c r="AF184" s="67"/>
      <c r="AG184" s="214"/>
      <c r="AH184" s="214"/>
      <c r="AI184" s="67"/>
      <c r="AJ184" s="214"/>
      <c r="AK184" s="67"/>
    </row>
    <row r="185" spans="1:37" ht="15.75" customHeight="1">
      <c r="A185" s="64"/>
      <c r="B185" s="65"/>
      <c r="C185" s="61"/>
      <c r="D185" s="67"/>
      <c r="E185" s="67"/>
      <c r="F185" s="67"/>
      <c r="G185" s="67"/>
      <c r="H185" s="67"/>
      <c r="I185" s="67"/>
      <c r="J185" s="67"/>
      <c r="K185" s="67"/>
      <c r="L185" s="67"/>
      <c r="M185" s="67"/>
      <c r="N185" s="67"/>
      <c r="O185" s="67"/>
      <c r="P185" s="212"/>
      <c r="Q185" s="212"/>
      <c r="R185" s="67"/>
      <c r="S185" s="67"/>
      <c r="T185" s="67"/>
      <c r="U185" s="67"/>
      <c r="V185" s="67"/>
      <c r="W185" s="67"/>
      <c r="X185" s="67"/>
      <c r="Y185" s="67"/>
      <c r="Z185" s="213"/>
      <c r="AA185" s="67"/>
      <c r="AB185" s="67"/>
      <c r="AC185" s="67"/>
      <c r="AD185" s="67"/>
      <c r="AE185" s="67"/>
      <c r="AF185" s="67"/>
      <c r="AG185" s="214"/>
      <c r="AH185" s="214"/>
      <c r="AI185" s="67"/>
      <c r="AJ185" s="214"/>
      <c r="AK185" s="67"/>
    </row>
    <row r="186" spans="1:37" ht="15.75" customHeight="1">
      <c r="A186" s="64"/>
      <c r="B186" s="65"/>
      <c r="C186" s="61"/>
      <c r="D186" s="67"/>
      <c r="E186" s="67"/>
      <c r="F186" s="67"/>
      <c r="G186" s="67"/>
      <c r="H186" s="67"/>
      <c r="I186" s="67"/>
      <c r="J186" s="67"/>
      <c r="K186" s="67"/>
      <c r="L186" s="67"/>
      <c r="M186" s="67"/>
      <c r="N186" s="67"/>
      <c r="O186" s="67"/>
      <c r="P186" s="212"/>
      <c r="Q186" s="212"/>
      <c r="R186" s="67"/>
      <c r="S186" s="67"/>
      <c r="T186" s="67"/>
      <c r="U186" s="67"/>
      <c r="V186" s="67"/>
      <c r="W186" s="67"/>
      <c r="X186" s="67"/>
      <c r="Y186" s="67"/>
      <c r="Z186" s="213"/>
      <c r="AA186" s="67"/>
      <c r="AB186" s="67"/>
      <c r="AC186" s="67"/>
      <c r="AD186" s="67"/>
      <c r="AE186" s="67"/>
      <c r="AF186" s="67"/>
      <c r="AG186" s="214"/>
      <c r="AH186" s="214"/>
      <c r="AI186" s="67"/>
      <c r="AJ186" s="214"/>
      <c r="AK186" s="67"/>
    </row>
    <row r="187" spans="1:37" ht="15.75" customHeight="1">
      <c r="A187" s="64"/>
      <c r="B187" s="65"/>
      <c r="C187" s="61"/>
      <c r="D187" s="67"/>
      <c r="E187" s="67"/>
      <c r="F187" s="67"/>
      <c r="G187" s="67"/>
      <c r="H187" s="67"/>
      <c r="I187" s="67"/>
      <c r="J187" s="67"/>
      <c r="K187" s="67"/>
      <c r="L187" s="67"/>
      <c r="M187" s="67"/>
      <c r="N187" s="67"/>
      <c r="O187" s="67"/>
      <c r="P187" s="212"/>
      <c r="Q187" s="212"/>
      <c r="R187" s="67"/>
      <c r="S187" s="67"/>
      <c r="T187" s="67"/>
      <c r="U187" s="67"/>
      <c r="V187" s="67"/>
      <c r="W187" s="67"/>
      <c r="X187" s="67"/>
      <c r="Y187" s="67"/>
      <c r="Z187" s="213"/>
      <c r="AA187" s="67"/>
      <c r="AB187" s="67"/>
      <c r="AC187" s="67"/>
      <c r="AD187" s="67"/>
      <c r="AE187" s="67"/>
      <c r="AF187" s="67"/>
      <c r="AG187" s="214"/>
      <c r="AH187" s="214"/>
      <c r="AI187" s="67"/>
      <c r="AJ187" s="214"/>
      <c r="AK187" s="67"/>
    </row>
    <row r="188" spans="1:37" ht="15.75" customHeight="1">
      <c r="A188" s="64"/>
      <c r="B188" s="65"/>
      <c r="C188" s="61"/>
      <c r="D188" s="67"/>
      <c r="E188" s="67"/>
      <c r="F188" s="67"/>
      <c r="G188" s="67"/>
      <c r="H188" s="67"/>
      <c r="I188" s="67"/>
      <c r="J188" s="67"/>
      <c r="K188" s="67"/>
      <c r="L188" s="67"/>
      <c r="M188" s="67"/>
      <c r="N188" s="67"/>
      <c r="O188" s="67"/>
      <c r="P188" s="212"/>
      <c r="Q188" s="212"/>
      <c r="R188" s="67"/>
      <c r="S188" s="67"/>
      <c r="T188" s="67"/>
      <c r="U188" s="67"/>
      <c r="V188" s="67"/>
      <c r="W188" s="67"/>
      <c r="X188" s="67"/>
      <c r="Y188" s="67"/>
      <c r="Z188" s="213"/>
      <c r="AA188" s="67"/>
      <c r="AB188" s="67"/>
      <c r="AC188" s="67"/>
      <c r="AD188" s="67"/>
      <c r="AE188" s="67"/>
      <c r="AF188" s="67"/>
      <c r="AG188" s="214"/>
      <c r="AH188" s="214"/>
      <c r="AI188" s="67"/>
      <c r="AJ188" s="214"/>
      <c r="AK188" s="67"/>
    </row>
    <row r="189" spans="1:37" ht="15.75" customHeight="1">
      <c r="A189" s="64"/>
      <c r="B189" s="65"/>
      <c r="C189" s="61"/>
      <c r="D189" s="67"/>
      <c r="E189" s="67"/>
      <c r="F189" s="67"/>
      <c r="G189" s="67"/>
      <c r="H189" s="67"/>
      <c r="I189" s="67"/>
      <c r="J189" s="67"/>
      <c r="K189" s="67"/>
      <c r="L189" s="67"/>
      <c r="M189" s="67"/>
      <c r="N189" s="67"/>
      <c r="O189" s="67"/>
      <c r="P189" s="212"/>
      <c r="Q189" s="212"/>
      <c r="R189" s="67"/>
      <c r="S189" s="67"/>
      <c r="T189" s="67"/>
      <c r="U189" s="67"/>
      <c r="V189" s="67"/>
      <c r="W189" s="67"/>
      <c r="X189" s="67"/>
      <c r="Y189" s="67"/>
      <c r="Z189" s="213"/>
      <c r="AA189" s="67"/>
      <c r="AB189" s="67"/>
      <c r="AC189" s="67"/>
      <c r="AD189" s="67"/>
      <c r="AE189" s="67"/>
      <c r="AF189" s="67"/>
      <c r="AG189" s="214"/>
      <c r="AH189" s="214"/>
      <c r="AI189" s="67"/>
      <c r="AJ189" s="214"/>
      <c r="AK189" s="67"/>
    </row>
    <row r="190" spans="1:37" ht="15.75" customHeight="1">
      <c r="A190" s="64"/>
      <c r="B190" s="65"/>
      <c r="C190" s="61"/>
      <c r="D190" s="67"/>
      <c r="E190" s="67"/>
      <c r="F190" s="67"/>
      <c r="G190" s="67"/>
      <c r="H190" s="67"/>
      <c r="I190" s="67"/>
      <c r="J190" s="67"/>
      <c r="K190" s="67"/>
      <c r="L190" s="67"/>
      <c r="M190" s="67"/>
      <c r="N190" s="67"/>
      <c r="O190" s="67"/>
      <c r="P190" s="212"/>
      <c r="Q190" s="212"/>
      <c r="R190" s="67"/>
      <c r="S190" s="67"/>
      <c r="T190" s="67"/>
      <c r="U190" s="67"/>
      <c r="V190" s="67"/>
      <c r="W190" s="67"/>
      <c r="X190" s="67"/>
      <c r="Y190" s="67"/>
      <c r="Z190" s="213"/>
      <c r="AA190" s="67"/>
      <c r="AB190" s="67"/>
      <c r="AC190" s="67"/>
      <c r="AD190" s="67"/>
      <c r="AE190" s="67"/>
      <c r="AF190" s="67"/>
      <c r="AG190" s="214"/>
      <c r="AH190" s="214"/>
      <c r="AI190" s="67"/>
      <c r="AJ190" s="214"/>
      <c r="AK190" s="67"/>
    </row>
    <row r="191" spans="1:37" ht="15.75" customHeight="1">
      <c r="A191" s="64"/>
      <c r="B191" s="65"/>
      <c r="C191" s="61"/>
      <c r="D191" s="67"/>
      <c r="E191" s="67"/>
      <c r="F191" s="67"/>
      <c r="G191" s="67"/>
      <c r="H191" s="67"/>
      <c r="I191" s="67"/>
      <c r="J191" s="67"/>
      <c r="K191" s="67"/>
      <c r="L191" s="67"/>
      <c r="M191" s="67"/>
      <c r="N191" s="67"/>
      <c r="O191" s="67"/>
      <c r="P191" s="212"/>
      <c r="Q191" s="212"/>
      <c r="R191" s="67"/>
      <c r="S191" s="67"/>
      <c r="T191" s="67"/>
      <c r="U191" s="67"/>
      <c r="V191" s="67"/>
      <c r="W191" s="67"/>
      <c r="X191" s="67"/>
      <c r="Y191" s="67"/>
      <c r="Z191" s="213"/>
      <c r="AA191" s="67"/>
      <c r="AB191" s="67"/>
      <c r="AC191" s="67"/>
      <c r="AD191" s="67"/>
      <c r="AE191" s="67"/>
      <c r="AF191" s="67"/>
      <c r="AG191" s="214"/>
      <c r="AH191" s="214"/>
      <c r="AI191" s="67"/>
      <c r="AJ191" s="214"/>
      <c r="AK191" s="67"/>
    </row>
    <row r="192" spans="1:37" ht="15.75" customHeight="1">
      <c r="A192" s="64"/>
      <c r="B192" s="65"/>
      <c r="C192" s="61"/>
      <c r="D192" s="67"/>
      <c r="E192" s="67"/>
      <c r="F192" s="67"/>
      <c r="G192" s="67"/>
      <c r="H192" s="67"/>
      <c r="I192" s="67"/>
      <c r="J192" s="67"/>
      <c r="K192" s="67"/>
      <c r="L192" s="67"/>
      <c r="M192" s="67"/>
      <c r="N192" s="67"/>
      <c r="O192" s="67"/>
      <c r="P192" s="212"/>
      <c r="Q192" s="212"/>
      <c r="R192" s="67"/>
      <c r="S192" s="67"/>
      <c r="T192" s="67"/>
      <c r="U192" s="67"/>
      <c r="V192" s="67"/>
      <c r="W192" s="67"/>
      <c r="X192" s="67"/>
      <c r="Y192" s="67"/>
      <c r="Z192" s="213"/>
      <c r="AA192" s="67"/>
      <c r="AB192" s="67"/>
      <c r="AC192" s="67"/>
      <c r="AD192" s="67"/>
      <c r="AE192" s="67"/>
      <c r="AF192" s="67"/>
      <c r="AG192" s="214"/>
      <c r="AH192" s="214"/>
      <c r="AI192" s="67"/>
      <c r="AJ192" s="214"/>
      <c r="AK192" s="67"/>
    </row>
    <row r="193" spans="1:37" ht="15.75" customHeight="1">
      <c r="A193" s="64"/>
      <c r="B193" s="65"/>
      <c r="C193" s="61"/>
      <c r="D193" s="67"/>
      <c r="E193" s="67"/>
      <c r="F193" s="67"/>
      <c r="G193" s="67"/>
      <c r="H193" s="67"/>
      <c r="I193" s="67"/>
      <c r="J193" s="67"/>
      <c r="K193" s="67"/>
      <c r="L193" s="67"/>
      <c r="M193" s="67"/>
      <c r="N193" s="67"/>
      <c r="O193" s="67"/>
      <c r="P193" s="212"/>
      <c r="Q193" s="212"/>
      <c r="R193" s="67"/>
      <c r="S193" s="67"/>
      <c r="T193" s="67"/>
      <c r="U193" s="67"/>
      <c r="V193" s="67"/>
      <c r="W193" s="67"/>
      <c r="X193" s="67"/>
      <c r="Y193" s="67"/>
      <c r="Z193" s="213"/>
      <c r="AA193" s="67"/>
      <c r="AB193" s="67"/>
      <c r="AC193" s="67"/>
      <c r="AD193" s="67"/>
      <c r="AE193" s="67"/>
      <c r="AF193" s="67"/>
      <c r="AG193" s="214"/>
      <c r="AH193" s="214"/>
      <c r="AI193" s="67"/>
      <c r="AJ193" s="214"/>
      <c r="AK193" s="67"/>
    </row>
    <row r="194" spans="1:37" ht="15.75" customHeight="1">
      <c r="A194" s="64"/>
      <c r="B194" s="65"/>
      <c r="C194" s="61"/>
      <c r="D194" s="67"/>
      <c r="E194" s="67"/>
      <c r="F194" s="67"/>
      <c r="G194" s="67"/>
      <c r="H194" s="67"/>
      <c r="I194" s="67"/>
      <c r="J194" s="67"/>
      <c r="K194" s="67"/>
      <c r="L194" s="67"/>
      <c r="M194" s="67"/>
      <c r="N194" s="67"/>
      <c r="O194" s="67"/>
      <c r="P194" s="212"/>
      <c r="Q194" s="212"/>
      <c r="R194" s="67"/>
      <c r="S194" s="67"/>
      <c r="T194" s="67"/>
      <c r="U194" s="67"/>
      <c r="V194" s="67"/>
      <c r="W194" s="67"/>
      <c r="X194" s="67"/>
      <c r="Y194" s="67"/>
      <c r="Z194" s="213"/>
      <c r="AA194" s="67"/>
      <c r="AB194" s="67"/>
      <c r="AC194" s="67"/>
      <c r="AD194" s="67"/>
      <c r="AE194" s="67"/>
      <c r="AF194" s="67"/>
      <c r="AG194" s="214"/>
      <c r="AH194" s="214"/>
      <c r="AI194" s="67"/>
      <c r="AJ194" s="214"/>
      <c r="AK194" s="67"/>
    </row>
    <row r="195" spans="1:37" ht="15.75" customHeight="1">
      <c r="A195" s="64"/>
      <c r="B195" s="65"/>
      <c r="C195" s="61"/>
      <c r="D195" s="67"/>
      <c r="E195" s="67"/>
      <c r="F195" s="67"/>
      <c r="G195" s="67"/>
      <c r="H195" s="67"/>
      <c r="I195" s="67"/>
      <c r="J195" s="67"/>
      <c r="K195" s="67"/>
      <c r="L195" s="67"/>
      <c r="M195" s="67"/>
      <c r="N195" s="67"/>
      <c r="O195" s="67"/>
      <c r="P195" s="212"/>
      <c r="Q195" s="212"/>
      <c r="R195" s="67"/>
      <c r="S195" s="67"/>
      <c r="T195" s="67"/>
      <c r="U195" s="67"/>
      <c r="V195" s="67"/>
      <c r="W195" s="67"/>
      <c r="X195" s="67"/>
      <c r="Y195" s="67"/>
      <c r="Z195" s="213"/>
      <c r="AA195" s="67"/>
      <c r="AB195" s="67"/>
      <c r="AC195" s="67"/>
      <c r="AD195" s="67"/>
      <c r="AE195" s="67"/>
      <c r="AF195" s="67"/>
      <c r="AG195" s="214"/>
      <c r="AH195" s="214"/>
      <c r="AI195" s="67"/>
      <c r="AJ195" s="214"/>
      <c r="AK195" s="67"/>
    </row>
    <row r="196" spans="1:37" ht="15.75" customHeight="1">
      <c r="A196" s="64"/>
      <c r="B196" s="65"/>
      <c r="C196" s="61"/>
      <c r="D196" s="67"/>
      <c r="E196" s="67"/>
      <c r="F196" s="67"/>
      <c r="G196" s="67"/>
      <c r="H196" s="67"/>
      <c r="I196" s="67"/>
      <c r="J196" s="67"/>
      <c r="K196" s="67"/>
      <c r="L196" s="67"/>
      <c r="M196" s="67"/>
      <c r="N196" s="67"/>
      <c r="O196" s="67"/>
      <c r="P196" s="212"/>
      <c r="Q196" s="212"/>
      <c r="R196" s="67"/>
      <c r="S196" s="67"/>
      <c r="T196" s="67"/>
      <c r="U196" s="67"/>
      <c r="V196" s="67"/>
      <c r="W196" s="67"/>
      <c r="X196" s="67"/>
      <c r="Y196" s="67"/>
      <c r="Z196" s="213"/>
      <c r="AA196" s="67"/>
      <c r="AB196" s="67"/>
      <c r="AC196" s="67"/>
      <c r="AD196" s="67"/>
      <c r="AE196" s="67"/>
      <c r="AF196" s="67"/>
      <c r="AG196" s="214"/>
      <c r="AH196" s="214"/>
      <c r="AI196" s="67"/>
      <c r="AJ196" s="214"/>
      <c r="AK196" s="67"/>
    </row>
    <row r="197" spans="1:37" ht="15.75" customHeight="1">
      <c r="A197" s="64"/>
      <c r="B197" s="65"/>
      <c r="C197" s="61"/>
      <c r="D197" s="67"/>
      <c r="E197" s="67"/>
      <c r="F197" s="67"/>
      <c r="G197" s="67"/>
      <c r="H197" s="67"/>
      <c r="I197" s="67"/>
      <c r="J197" s="67"/>
      <c r="K197" s="67"/>
      <c r="L197" s="67"/>
      <c r="M197" s="67"/>
      <c r="N197" s="67"/>
      <c r="O197" s="67"/>
      <c r="P197" s="212"/>
      <c r="Q197" s="212"/>
      <c r="R197" s="67"/>
      <c r="S197" s="67"/>
      <c r="T197" s="67"/>
      <c r="U197" s="67"/>
      <c r="V197" s="67"/>
      <c r="W197" s="67"/>
      <c r="X197" s="67"/>
      <c r="Y197" s="67"/>
      <c r="Z197" s="213"/>
      <c r="AA197" s="67"/>
      <c r="AB197" s="67"/>
      <c r="AC197" s="67"/>
      <c r="AD197" s="67"/>
      <c r="AE197" s="67"/>
      <c r="AF197" s="67"/>
      <c r="AG197" s="214"/>
      <c r="AH197" s="214"/>
      <c r="AI197" s="67"/>
      <c r="AJ197" s="214"/>
      <c r="AK197" s="67"/>
    </row>
    <row r="198" spans="1:37" ht="15.75" customHeight="1">
      <c r="A198" s="64"/>
      <c r="B198" s="65"/>
      <c r="C198" s="61"/>
      <c r="D198" s="67"/>
      <c r="E198" s="67"/>
      <c r="F198" s="67"/>
      <c r="G198" s="67"/>
      <c r="H198" s="67"/>
      <c r="I198" s="67"/>
      <c r="J198" s="67"/>
      <c r="K198" s="67"/>
      <c r="L198" s="67"/>
      <c r="M198" s="67"/>
      <c r="N198" s="67"/>
      <c r="O198" s="67"/>
      <c r="P198" s="212"/>
      <c r="Q198" s="212"/>
      <c r="R198" s="67"/>
      <c r="S198" s="67"/>
      <c r="T198" s="67"/>
      <c r="U198" s="67"/>
      <c r="V198" s="67"/>
      <c r="W198" s="67"/>
      <c r="X198" s="67"/>
      <c r="Y198" s="67"/>
      <c r="Z198" s="213"/>
      <c r="AA198" s="67"/>
      <c r="AB198" s="67"/>
      <c r="AC198" s="67"/>
      <c r="AD198" s="67"/>
      <c r="AE198" s="67"/>
      <c r="AF198" s="67"/>
      <c r="AG198" s="214"/>
      <c r="AH198" s="214"/>
      <c r="AI198" s="67"/>
      <c r="AJ198" s="214"/>
      <c r="AK198" s="67"/>
    </row>
    <row r="199" spans="1:37" ht="15.75" customHeight="1">
      <c r="A199" s="64"/>
      <c r="B199" s="65"/>
      <c r="C199" s="61"/>
      <c r="D199" s="67"/>
      <c r="E199" s="67"/>
      <c r="F199" s="67"/>
      <c r="G199" s="67"/>
      <c r="H199" s="67"/>
      <c r="I199" s="67"/>
      <c r="J199" s="67"/>
      <c r="K199" s="67"/>
      <c r="L199" s="67"/>
      <c r="M199" s="67"/>
      <c r="N199" s="67"/>
      <c r="O199" s="67"/>
      <c r="P199" s="212"/>
      <c r="Q199" s="212"/>
      <c r="R199" s="67"/>
      <c r="S199" s="67"/>
      <c r="T199" s="67"/>
      <c r="U199" s="67"/>
      <c r="V199" s="67"/>
      <c r="W199" s="67"/>
      <c r="X199" s="67"/>
      <c r="Y199" s="67"/>
      <c r="Z199" s="213"/>
      <c r="AA199" s="67"/>
      <c r="AB199" s="67"/>
      <c r="AC199" s="67"/>
      <c r="AD199" s="67"/>
      <c r="AE199" s="67"/>
      <c r="AF199" s="67"/>
      <c r="AG199" s="214"/>
      <c r="AH199" s="214"/>
      <c r="AI199" s="67"/>
      <c r="AJ199" s="214"/>
      <c r="AK199" s="67"/>
    </row>
    <row r="200" spans="1:37" ht="15.75" customHeight="1">
      <c r="A200" s="64"/>
      <c r="B200" s="65"/>
      <c r="C200" s="61"/>
      <c r="D200" s="67"/>
      <c r="E200" s="67"/>
      <c r="F200" s="67"/>
      <c r="G200" s="67"/>
      <c r="H200" s="67"/>
      <c r="I200" s="67"/>
      <c r="J200" s="67"/>
      <c r="K200" s="67"/>
      <c r="L200" s="67"/>
      <c r="M200" s="67"/>
      <c r="N200" s="67"/>
      <c r="O200" s="67"/>
      <c r="P200" s="212"/>
      <c r="Q200" s="212"/>
      <c r="R200" s="67"/>
      <c r="S200" s="67"/>
      <c r="T200" s="67"/>
      <c r="U200" s="67"/>
      <c r="V200" s="67"/>
      <c r="W200" s="67"/>
      <c r="X200" s="67"/>
      <c r="Y200" s="67"/>
      <c r="Z200" s="213"/>
      <c r="AA200" s="67"/>
      <c r="AB200" s="67"/>
      <c r="AC200" s="67"/>
      <c r="AD200" s="67"/>
      <c r="AE200" s="67"/>
      <c r="AF200" s="67"/>
      <c r="AG200" s="214"/>
      <c r="AH200" s="214"/>
      <c r="AI200" s="67"/>
      <c r="AJ200" s="214"/>
      <c r="AK200" s="67"/>
    </row>
    <row r="201" spans="1:37" ht="15.75" customHeight="1">
      <c r="A201" s="64"/>
      <c r="B201" s="65"/>
      <c r="C201" s="61"/>
      <c r="D201" s="67"/>
      <c r="E201" s="67"/>
      <c r="F201" s="67"/>
      <c r="G201" s="67"/>
      <c r="H201" s="67"/>
      <c r="I201" s="67"/>
      <c r="J201" s="67"/>
      <c r="K201" s="67"/>
      <c r="L201" s="67"/>
      <c r="M201" s="67"/>
      <c r="N201" s="67"/>
      <c r="O201" s="67"/>
      <c r="P201" s="212"/>
      <c r="Q201" s="212"/>
      <c r="R201" s="67"/>
      <c r="S201" s="67"/>
      <c r="T201" s="67"/>
      <c r="U201" s="67"/>
      <c r="V201" s="67"/>
      <c r="W201" s="67"/>
      <c r="X201" s="67"/>
      <c r="Y201" s="67"/>
      <c r="Z201" s="213"/>
      <c r="AA201" s="67"/>
      <c r="AB201" s="67"/>
      <c r="AC201" s="67"/>
      <c r="AD201" s="67"/>
      <c r="AE201" s="67"/>
      <c r="AF201" s="67"/>
      <c r="AG201" s="214"/>
      <c r="AH201" s="214"/>
      <c r="AI201" s="67"/>
      <c r="AJ201" s="214"/>
      <c r="AK201" s="67"/>
    </row>
    <row r="202" spans="1:37" ht="15.75" customHeight="1">
      <c r="A202" s="64"/>
      <c r="B202" s="65"/>
      <c r="C202" s="61"/>
      <c r="D202" s="67"/>
      <c r="E202" s="67"/>
      <c r="F202" s="67"/>
      <c r="G202" s="67"/>
      <c r="H202" s="67"/>
      <c r="I202" s="67"/>
      <c r="J202" s="67"/>
      <c r="K202" s="67"/>
      <c r="L202" s="67"/>
      <c r="M202" s="67"/>
      <c r="N202" s="67"/>
      <c r="O202" s="67"/>
      <c r="P202" s="212"/>
      <c r="Q202" s="212"/>
      <c r="R202" s="67"/>
      <c r="S202" s="67"/>
      <c r="T202" s="67"/>
      <c r="U202" s="67"/>
      <c r="V202" s="67"/>
      <c r="W202" s="67"/>
      <c r="X202" s="67"/>
      <c r="Y202" s="67"/>
      <c r="Z202" s="213"/>
      <c r="AA202" s="67"/>
      <c r="AB202" s="67"/>
      <c r="AC202" s="67"/>
      <c r="AD202" s="67"/>
      <c r="AE202" s="67"/>
      <c r="AF202" s="67"/>
      <c r="AG202" s="214"/>
      <c r="AH202" s="214"/>
      <c r="AI202" s="67"/>
      <c r="AJ202" s="214"/>
      <c r="AK202" s="67"/>
    </row>
    <row r="203" spans="1:37" ht="15.75" customHeight="1">
      <c r="A203" s="64"/>
      <c r="B203" s="65"/>
      <c r="C203" s="61"/>
      <c r="D203" s="67"/>
      <c r="E203" s="67"/>
      <c r="F203" s="67"/>
      <c r="G203" s="67"/>
      <c r="H203" s="67"/>
      <c r="I203" s="67"/>
      <c r="J203" s="67"/>
      <c r="K203" s="67"/>
      <c r="L203" s="67"/>
      <c r="M203" s="67"/>
      <c r="N203" s="67"/>
      <c r="O203" s="67"/>
      <c r="P203" s="212"/>
      <c r="Q203" s="212"/>
      <c r="R203" s="67"/>
      <c r="S203" s="67"/>
      <c r="T203" s="67"/>
      <c r="U203" s="67"/>
      <c r="V203" s="67"/>
      <c r="W203" s="67"/>
      <c r="X203" s="67"/>
      <c r="Y203" s="67"/>
      <c r="Z203" s="213"/>
      <c r="AA203" s="67"/>
      <c r="AB203" s="67"/>
      <c r="AC203" s="67"/>
      <c r="AD203" s="67"/>
      <c r="AE203" s="67"/>
      <c r="AF203" s="67"/>
      <c r="AG203" s="214"/>
      <c r="AH203" s="214"/>
      <c r="AI203" s="67"/>
      <c r="AJ203" s="214"/>
      <c r="AK203" s="67"/>
    </row>
    <row r="204" spans="1:37" ht="15.75" customHeight="1">
      <c r="A204" s="64"/>
      <c r="B204" s="65"/>
      <c r="C204" s="61"/>
      <c r="D204" s="67"/>
      <c r="E204" s="67"/>
      <c r="F204" s="67"/>
      <c r="G204" s="67"/>
      <c r="H204" s="67"/>
      <c r="I204" s="67"/>
      <c r="J204" s="67"/>
      <c r="K204" s="67"/>
      <c r="L204" s="67"/>
      <c r="M204" s="67"/>
      <c r="N204" s="67"/>
      <c r="O204" s="67"/>
      <c r="P204" s="212"/>
      <c r="Q204" s="212"/>
      <c r="R204" s="67"/>
      <c r="S204" s="67"/>
      <c r="T204" s="67"/>
      <c r="U204" s="67"/>
      <c r="V204" s="67"/>
      <c r="W204" s="67"/>
      <c r="X204" s="67"/>
      <c r="Y204" s="67"/>
      <c r="Z204" s="213"/>
      <c r="AA204" s="67"/>
      <c r="AB204" s="67"/>
      <c r="AC204" s="67"/>
      <c r="AD204" s="67"/>
      <c r="AE204" s="67"/>
      <c r="AF204" s="67"/>
      <c r="AG204" s="214"/>
      <c r="AH204" s="214"/>
      <c r="AI204" s="67"/>
      <c r="AJ204" s="214"/>
      <c r="AK204" s="67"/>
    </row>
    <row r="205" spans="1:37" ht="15.75" customHeight="1">
      <c r="A205" s="64"/>
      <c r="B205" s="65"/>
      <c r="C205" s="61"/>
      <c r="D205" s="67"/>
      <c r="E205" s="67"/>
      <c r="F205" s="67"/>
      <c r="G205" s="67"/>
      <c r="H205" s="67"/>
      <c r="I205" s="67"/>
      <c r="J205" s="67"/>
      <c r="K205" s="67"/>
      <c r="L205" s="67"/>
      <c r="M205" s="67"/>
      <c r="N205" s="67"/>
      <c r="O205" s="67"/>
      <c r="P205" s="212"/>
      <c r="Q205" s="212"/>
      <c r="R205" s="67"/>
      <c r="S205" s="67"/>
      <c r="T205" s="67"/>
      <c r="U205" s="67"/>
      <c r="V205" s="67"/>
      <c r="W205" s="67"/>
      <c r="X205" s="67"/>
      <c r="Y205" s="67"/>
      <c r="Z205" s="213"/>
      <c r="AA205" s="67"/>
      <c r="AB205" s="67"/>
      <c r="AC205" s="67"/>
      <c r="AD205" s="67"/>
      <c r="AE205" s="67"/>
      <c r="AF205" s="67"/>
      <c r="AG205" s="214"/>
      <c r="AH205" s="214"/>
      <c r="AI205" s="67"/>
      <c r="AJ205" s="214"/>
      <c r="AK205" s="67"/>
    </row>
    <row r="206" spans="1:37" ht="15.75" customHeight="1">
      <c r="A206" s="64"/>
      <c r="B206" s="65"/>
      <c r="C206" s="61"/>
      <c r="D206" s="67"/>
      <c r="E206" s="67"/>
      <c r="F206" s="67"/>
      <c r="G206" s="67"/>
      <c r="H206" s="67"/>
      <c r="I206" s="67"/>
      <c r="J206" s="67"/>
      <c r="K206" s="67"/>
      <c r="L206" s="67"/>
      <c r="M206" s="67"/>
      <c r="N206" s="67"/>
      <c r="O206" s="67"/>
      <c r="P206" s="212"/>
      <c r="Q206" s="212"/>
      <c r="R206" s="67"/>
      <c r="S206" s="67"/>
      <c r="T206" s="67"/>
      <c r="U206" s="67"/>
      <c r="V206" s="67"/>
      <c r="W206" s="67"/>
      <c r="X206" s="67"/>
      <c r="Y206" s="67"/>
      <c r="Z206" s="213"/>
      <c r="AA206" s="67"/>
      <c r="AB206" s="67"/>
      <c r="AC206" s="67"/>
      <c r="AD206" s="67"/>
      <c r="AE206" s="67"/>
      <c r="AF206" s="67"/>
      <c r="AG206" s="214"/>
      <c r="AH206" s="214"/>
      <c r="AI206" s="67"/>
      <c r="AJ206" s="214"/>
      <c r="AK206" s="67"/>
    </row>
    <row r="207" spans="1:37" ht="15.75" customHeight="1">
      <c r="A207" s="64"/>
      <c r="B207" s="65"/>
      <c r="C207" s="61"/>
      <c r="D207" s="67"/>
      <c r="E207" s="67"/>
      <c r="F207" s="67"/>
      <c r="G207" s="67"/>
      <c r="H207" s="67"/>
      <c r="I207" s="67"/>
      <c r="J207" s="67"/>
      <c r="K207" s="67"/>
      <c r="L207" s="67"/>
      <c r="M207" s="67"/>
      <c r="N207" s="67"/>
      <c r="O207" s="67"/>
      <c r="P207" s="212"/>
      <c r="Q207" s="212"/>
      <c r="R207" s="67"/>
      <c r="S207" s="67"/>
      <c r="T207" s="67"/>
      <c r="U207" s="67"/>
      <c r="V207" s="67"/>
      <c r="W207" s="67"/>
      <c r="X207" s="67"/>
      <c r="Y207" s="67"/>
      <c r="Z207" s="213"/>
      <c r="AA207" s="67"/>
      <c r="AB207" s="67"/>
      <c r="AC207" s="67"/>
      <c r="AD207" s="67"/>
      <c r="AE207" s="67"/>
      <c r="AF207" s="67"/>
      <c r="AG207" s="214"/>
      <c r="AH207" s="214"/>
      <c r="AI207" s="67"/>
      <c r="AJ207" s="214"/>
      <c r="AK207" s="67"/>
    </row>
    <row r="208" spans="1:37" ht="15.75" customHeight="1">
      <c r="A208" s="64"/>
      <c r="B208" s="65"/>
      <c r="C208" s="61"/>
      <c r="D208" s="67"/>
      <c r="E208" s="67"/>
      <c r="F208" s="67"/>
      <c r="G208" s="67"/>
      <c r="H208" s="67"/>
      <c r="I208" s="67"/>
      <c r="J208" s="67"/>
      <c r="K208" s="67"/>
      <c r="L208" s="67"/>
      <c r="M208" s="67"/>
      <c r="N208" s="67"/>
      <c r="O208" s="67"/>
      <c r="P208" s="212"/>
      <c r="Q208" s="212"/>
      <c r="R208" s="67"/>
      <c r="S208" s="67"/>
      <c r="T208" s="67"/>
      <c r="U208" s="67"/>
      <c r="V208" s="67"/>
      <c r="W208" s="67"/>
      <c r="X208" s="67"/>
      <c r="Y208" s="67"/>
      <c r="Z208" s="213"/>
      <c r="AA208" s="67"/>
      <c r="AB208" s="67"/>
      <c r="AC208" s="67"/>
      <c r="AD208" s="67"/>
      <c r="AE208" s="67"/>
      <c r="AF208" s="67"/>
      <c r="AG208" s="214"/>
      <c r="AH208" s="214"/>
      <c r="AI208" s="67"/>
      <c r="AJ208" s="214"/>
      <c r="AK208" s="67"/>
    </row>
    <row r="209" spans="1:37" ht="15.75" customHeight="1">
      <c r="A209" s="64"/>
      <c r="B209" s="65"/>
      <c r="C209" s="61"/>
      <c r="D209" s="67"/>
      <c r="E209" s="67"/>
      <c r="F209" s="67"/>
      <c r="G209" s="67"/>
      <c r="H209" s="67"/>
      <c r="I209" s="67"/>
      <c r="J209" s="67"/>
      <c r="K209" s="67"/>
      <c r="L209" s="67"/>
      <c r="M209" s="67"/>
      <c r="N209" s="67"/>
      <c r="O209" s="67"/>
      <c r="P209" s="212"/>
      <c r="Q209" s="212"/>
      <c r="R209" s="67"/>
      <c r="S209" s="67"/>
      <c r="T209" s="67"/>
      <c r="U209" s="67"/>
      <c r="V209" s="67"/>
      <c r="W209" s="67"/>
      <c r="X209" s="67"/>
      <c r="Y209" s="67"/>
      <c r="Z209" s="213"/>
      <c r="AA209" s="67"/>
      <c r="AB209" s="67"/>
      <c r="AC209" s="67"/>
      <c r="AD209" s="67"/>
      <c r="AE209" s="67"/>
      <c r="AF209" s="67"/>
      <c r="AG209" s="214"/>
      <c r="AH209" s="214"/>
      <c r="AI209" s="67"/>
      <c r="AJ209" s="214"/>
      <c r="AK209" s="67"/>
    </row>
    <row r="210" spans="1:37" ht="15.75" customHeight="1">
      <c r="A210" s="64"/>
      <c r="B210" s="65"/>
      <c r="C210" s="61"/>
      <c r="D210" s="67"/>
      <c r="E210" s="67"/>
      <c r="F210" s="67"/>
      <c r="G210" s="67"/>
      <c r="H210" s="67"/>
      <c r="I210" s="67"/>
      <c r="J210" s="67"/>
      <c r="K210" s="67"/>
      <c r="L210" s="67"/>
      <c r="M210" s="67"/>
      <c r="N210" s="67"/>
      <c r="O210" s="67"/>
      <c r="P210" s="212"/>
      <c r="Q210" s="212"/>
      <c r="R210" s="67"/>
      <c r="S210" s="67"/>
      <c r="T210" s="67"/>
      <c r="U210" s="67"/>
      <c r="V210" s="67"/>
      <c r="W210" s="67"/>
      <c r="X210" s="67"/>
      <c r="Y210" s="67"/>
      <c r="Z210" s="213"/>
      <c r="AA210" s="67"/>
      <c r="AB210" s="67"/>
      <c r="AC210" s="67"/>
      <c r="AD210" s="67"/>
      <c r="AE210" s="67"/>
      <c r="AF210" s="67"/>
      <c r="AG210" s="214"/>
      <c r="AH210" s="214"/>
      <c r="AI210" s="67"/>
      <c r="AJ210" s="214"/>
      <c r="AK210" s="67"/>
    </row>
    <row r="211" spans="1:37" ht="15.75" customHeight="1">
      <c r="A211" s="64"/>
      <c r="B211" s="65"/>
      <c r="C211" s="61"/>
      <c r="D211" s="67"/>
      <c r="E211" s="67"/>
      <c r="F211" s="67"/>
      <c r="G211" s="67"/>
      <c r="H211" s="67"/>
      <c r="I211" s="67"/>
      <c r="J211" s="67"/>
      <c r="K211" s="67"/>
      <c r="L211" s="67"/>
      <c r="M211" s="67"/>
      <c r="N211" s="67"/>
      <c r="O211" s="67"/>
      <c r="P211" s="212"/>
      <c r="Q211" s="212"/>
      <c r="R211" s="67"/>
      <c r="S211" s="67"/>
      <c r="T211" s="67"/>
      <c r="U211" s="67"/>
      <c r="V211" s="67"/>
      <c r="W211" s="67"/>
      <c r="X211" s="67"/>
      <c r="Y211" s="67"/>
      <c r="Z211" s="213"/>
      <c r="AA211" s="67"/>
      <c r="AB211" s="67"/>
      <c r="AC211" s="67"/>
      <c r="AD211" s="67"/>
      <c r="AE211" s="67"/>
      <c r="AF211" s="67"/>
      <c r="AG211" s="214"/>
      <c r="AH211" s="214"/>
      <c r="AI211" s="67"/>
      <c r="AJ211" s="214"/>
      <c r="AK211" s="67"/>
    </row>
    <row r="212" spans="1:37" ht="15.75" customHeight="1">
      <c r="A212" s="64"/>
      <c r="B212" s="65"/>
      <c r="C212" s="61"/>
      <c r="D212" s="67"/>
      <c r="E212" s="67"/>
      <c r="F212" s="67"/>
      <c r="G212" s="67"/>
      <c r="H212" s="67"/>
      <c r="I212" s="67"/>
      <c r="J212" s="67"/>
      <c r="K212" s="67"/>
      <c r="L212" s="67"/>
      <c r="M212" s="67"/>
      <c r="N212" s="67"/>
      <c r="O212" s="67"/>
      <c r="P212" s="212"/>
      <c r="Q212" s="212"/>
      <c r="R212" s="67"/>
      <c r="S212" s="67"/>
      <c r="T212" s="67"/>
      <c r="U212" s="67"/>
      <c r="V212" s="67"/>
      <c r="W212" s="67"/>
      <c r="X212" s="67"/>
      <c r="Y212" s="67"/>
      <c r="Z212" s="213"/>
      <c r="AA212" s="67"/>
      <c r="AB212" s="67"/>
      <c r="AC212" s="67"/>
      <c r="AD212" s="67"/>
      <c r="AE212" s="67"/>
      <c r="AF212" s="67"/>
      <c r="AG212" s="214"/>
      <c r="AH212" s="214"/>
      <c r="AI212" s="67"/>
      <c r="AJ212" s="214"/>
      <c r="AK212" s="67"/>
    </row>
    <row r="213" spans="1:37" ht="15.75" customHeight="1">
      <c r="A213" s="64"/>
      <c r="B213" s="65"/>
      <c r="C213" s="61"/>
      <c r="D213" s="67"/>
      <c r="E213" s="67"/>
      <c r="F213" s="67"/>
      <c r="G213" s="67"/>
      <c r="H213" s="67"/>
      <c r="I213" s="67"/>
      <c r="J213" s="67"/>
      <c r="K213" s="67"/>
      <c r="L213" s="67"/>
      <c r="M213" s="67"/>
      <c r="N213" s="67"/>
      <c r="O213" s="67"/>
      <c r="P213" s="212"/>
      <c r="Q213" s="212"/>
      <c r="R213" s="67"/>
      <c r="S213" s="67"/>
      <c r="T213" s="67"/>
      <c r="U213" s="67"/>
      <c r="V213" s="67"/>
      <c r="W213" s="67"/>
      <c r="X213" s="67"/>
      <c r="Y213" s="67"/>
      <c r="Z213" s="213"/>
      <c r="AA213" s="67"/>
      <c r="AB213" s="67"/>
      <c r="AC213" s="67"/>
      <c r="AD213" s="67"/>
      <c r="AE213" s="67"/>
      <c r="AF213" s="67"/>
      <c r="AG213" s="214"/>
      <c r="AH213" s="214"/>
      <c r="AI213" s="67"/>
      <c r="AJ213" s="214"/>
      <c r="AK213" s="67"/>
    </row>
    <row r="214" spans="1:37" ht="15.75" customHeight="1">
      <c r="A214" s="64"/>
      <c r="B214" s="65"/>
      <c r="C214" s="61"/>
      <c r="D214" s="67"/>
      <c r="E214" s="67"/>
      <c r="F214" s="67"/>
      <c r="G214" s="67"/>
      <c r="H214" s="67"/>
      <c r="I214" s="67"/>
      <c r="J214" s="67"/>
      <c r="K214" s="67"/>
      <c r="L214" s="67"/>
      <c r="M214" s="67"/>
      <c r="N214" s="67"/>
      <c r="O214" s="67"/>
      <c r="P214" s="212"/>
      <c r="Q214" s="212"/>
      <c r="R214" s="67"/>
      <c r="S214" s="67"/>
      <c r="T214" s="67"/>
      <c r="U214" s="67"/>
      <c r="V214" s="67"/>
      <c r="W214" s="67"/>
      <c r="X214" s="67"/>
      <c r="Y214" s="67"/>
      <c r="Z214" s="213"/>
      <c r="AA214" s="67"/>
      <c r="AB214" s="67"/>
      <c r="AC214" s="67"/>
      <c r="AD214" s="67"/>
      <c r="AE214" s="67"/>
      <c r="AF214" s="67"/>
      <c r="AG214" s="214"/>
      <c r="AH214" s="214"/>
      <c r="AI214" s="67"/>
      <c r="AJ214" s="214"/>
      <c r="AK214" s="67"/>
    </row>
    <row r="215" spans="1:37" ht="15.75" customHeight="1">
      <c r="A215" s="64"/>
      <c r="B215" s="65"/>
      <c r="C215" s="61"/>
      <c r="D215" s="67"/>
      <c r="E215" s="67"/>
      <c r="F215" s="67"/>
      <c r="G215" s="67"/>
      <c r="H215" s="67"/>
      <c r="I215" s="67"/>
      <c r="J215" s="67"/>
      <c r="K215" s="67"/>
      <c r="L215" s="67"/>
      <c r="M215" s="67"/>
      <c r="N215" s="67"/>
      <c r="O215" s="67"/>
      <c r="P215" s="212"/>
      <c r="Q215" s="212"/>
      <c r="R215" s="67"/>
      <c r="S215" s="67"/>
      <c r="T215" s="67"/>
      <c r="U215" s="67"/>
      <c r="V215" s="67"/>
      <c r="W215" s="67"/>
      <c r="X215" s="67"/>
      <c r="Y215" s="67"/>
      <c r="Z215" s="213"/>
      <c r="AA215" s="67"/>
      <c r="AB215" s="67"/>
      <c r="AC215" s="67"/>
      <c r="AD215" s="67"/>
      <c r="AE215" s="67"/>
      <c r="AF215" s="67"/>
      <c r="AG215" s="214"/>
      <c r="AH215" s="214"/>
      <c r="AI215" s="67"/>
      <c r="AJ215" s="214"/>
      <c r="AK215" s="67"/>
    </row>
    <row r="216" spans="1:37" ht="15.75" customHeight="1">
      <c r="A216" s="64"/>
      <c r="B216" s="65"/>
      <c r="C216" s="61"/>
      <c r="D216" s="67"/>
      <c r="E216" s="67"/>
      <c r="F216" s="67"/>
      <c r="G216" s="67"/>
      <c r="H216" s="67"/>
      <c r="I216" s="67"/>
      <c r="J216" s="67"/>
      <c r="K216" s="67"/>
      <c r="L216" s="67"/>
      <c r="M216" s="67"/>
      <c r="N216" s="67"/>
      <c r="O216" s="67"/>
      <c r="P216" s="212"/>
      <c r="Q216" s="212"/>
      <c r="R216" s="67"/>
      <c r="S216" s="67"/>
      <c r="T216" s="67"/>
      <c r="U216" s="67"/>
      <c r="V216" s="67"/>
      <c r="W216" s="67"/>
      <c r="X216" s="67"/>
      <c r="Y216" s="67"/>
      <c r="Z216" s="213"/>
      <c r="AA216" s="67"/>
      <c r="AB216" s="67"/>
      <c r="AC216" s="67"/>
      <c r="AD216" s="67"/>
      <c r="AE216" s="67"/>
      <c r="AF216" s="67"/>
      <c r="AG216" s="214"/>
      <c r="AH216" s="214"/>
      <c r="AI216" s="67"/>
      <c r="AJ216" s="214"/>
      <c r="AK216" s="67"/>
    </row>
    <row r="217" spans="1:37" ht="15.75" customHeight="1">
      <c r="A217" s="64"/>
      <c r="B217" s="65"/>
      <c r="C217" s="61"/>
      <c r="D217" s="67"/>
      <c r="E217" s="67"/>
      <c r="F217" s="67"/>
      <c r="G217" s="67"/>
      <c r="H217" s="67"/>
      <c r="I217" s="67"/>
      <c r="J217" s="67"/>
      <c r="K217" s="67"/>
      <c r="L217" s="67"/>
      <c r="M217" s="67"/>
      <c r="N217" s="67"/>
      <c r="O217" s="67"/>
      <c r="P217" s="212"/>
      <c r="Q217" s="212"/>
      <c r="R217" s="67"/>
      <c r="S217" s="67"/>
      <c r="T217" s="67"/>
      <c r="U217" s="67"/>
      <c r="V217" s="67"/>
      <c r="W217" s="67"/>
      <c r="X217" s="67"/>
      <c r="Y217" s="67"/>
      <c r="Z217" s="213"/>
      <c r="AA217" s="67"/>
      <c r="AB217" s="67"/>
      <c r="AC217" s="67"/>
      <c r="AD217" s="67"/>
      <c r="AE217" s="67"/>
      <c r="AF217" s="67"/>
      <c r="AG217" s="214"/>
      <c r="AH217" s="214"/>
      <c r="AI217" s="67"/>
      <c r="AJ217" s="214"/>
      <c r="AK217" s="67"/>
    </row>
    <row r="218" spans="1:37" ht="15.75" customHeight="1">
      <c r="A218" s="64"/>
      <c r="B218" s="65"/>
      <c r="C218" s="61"/>
      <c r="D218" s="67"/>
      <c r="E218" s="67"/>
      <c r="F218" s="67"/>
      <c r="G218" s="67"/>
      <c r="H218" s="67"/>
      <c r="I218" s="67"/>
      <c r="J218" s="67"/>
      <c r="K218" s="67"/>
      <c r="L218" s="67"/>
      <c r="M218" s="67"/>
      <c r="N218" s="67"/>
      <c r="O218" s="67"/>
      <c r="P218" s="212"/>
      <c r="Q218" s="212"/>
      <c r="R218" s="67"/>
      <c r="S218" s="67"/>
      <c r="T218" s="67"/>
      <c r="U218" s="67"/>
      <c r="V218" s="67"/>
      <c r="W218" s="67"/>
      <c r="X218" s="67"/>
      <c r="Y218" s="67"/>
      <c r="Z218" s="213"/>
      <c r="AA218" s="67"/>
      <c r="AB218" s="67"/>
      <c r="AC218" s="67"/>
      <c r="AD218" s="67"/>
      <c r="AE218" s="67"/>
      <c r="AF218" s="67"/>
      <c r="AG218" s="214"/>
      <c r="AH218" s="214"/>
      <c r="AI218" s="67"/>
      <c r="AJ218" s="214"/>
      <c r="AK218" s="67"/>
    </row>
    <row r="219" spans="1:37" ht="15.75" customHeight="1">
      <c r="A219" s="64"/>
      <c r="B219" s="65"/>
      <c r="C219" s="61"/>
      <c r="D219" s="67"/>
      <c r="E219" s="67"/>
      <c r="F219" s="67"/>
      <c r="G219" s="67"/>
      <c r="H219" s="67"/>
      <c r="I219" s="67"/>
      <c r="J219" s="67"/>
      <c r="K219" s="67"/>
      <c r="L219" s="67"/>
      <c r="M219" s="67"/>
      <c r="N219" s="67"/>
      <c r="O219" s="67"/>
      <c r="P219" s="212"/>
      <c r="Q219" s="212"/>
      <c r="R219" s="67"/>
      <c r="S219" s="67"/>
      <c r="T219" s="67"/>
      <c r="U219" s="67"/>
      <c r="V219" s="67"/>
      <c r="W219" s="67"/>
      <c r="X219" s="67"/>
      <c r="Y219" s="67"/>
      <c r="Z219" s="213"/>
      <c r="AA219" s="67"/>
      <c r="AB219" s="67"/>
      <c r="AC219" s="67"/>
      <c r="AD219" s="67"/>
      <c r="AE219" s="67"/>
      <c r="AF219" s="67"/>
      <c r="AG219" s="214"/>
      <c r="AH219" s="214"/>
      <c r="AI219" s="67"/>
      <c r="AJ219" s="214"/>
      <c r="AK219" s="67"/>
    </row>
    <row r="220" spans="1:37" ht="15.75" customHeight="1">
      <c r="A220" s="64"/>
      <c r="B220" s="65"/>
      <c r="C220" s="61"/>
      <c r="D220" s="67"/>
      <c r="E220" s="67"/>
      <c r="F220" s="67"/>
      <c r="G220" s="67"/>
      <c r="H220" s="67"/>
      <c r="I220" s="67"/>
      <c r="J220" s="67"/>
      <c r="K220" s="67"/>
      <c r="L220" s="67"/>
      <c r="M220" s="67"/>
      <c r="N220" s="67"/>
      <c r="O220" s="67"/>
      <c r="P220" s="212"/>
      <c r="Q220" s="212"/>
      <c r="R220" s="67"/>
      <c r="S220" s="67"/>
      <c r="T220" s="67"/>
      <c r="U220" s="67"/>
      <c r="V220" s="67"/>
      <c r="W220" s="67"/>
      <c r="X220" s="67"/>
      <c r="Y220" s="67"/>
      <c r="Z220" s="213"/>
      <c r="AA220" s="67"/>
      <c r="AB220" s="67"/>
      <c r="AC220" s="67"/>
      <c r="AD220" s="67"/>
      <c r="AE220" s="67"/>
      <c r="AF220" s="67"/>
      <c r="AG220" s="214"/>
      <c r="AH220" s="214"/>
      <c r="AI220" s="67"/>
      <c r="AJ220" s="214"/>
      <c r="AK220" s="67"/>
    </row>
    <row r="221" spans="1:37" ht="15.75" customHeight="1">
      <c r="A221" s="64"/>
      <c r="B221" s="65"/>
      <c r="C221" s="61"/>
      <c r="D221" s="67"/>
      <c r="E221" s="67"/>
      <c r="F221" s="67"/>
      <c r="G221" s="67"/>
      <c r="H221" s="67"/>
      <c r="I221" s="67"/>
      <c r="J221" s="67"/>
      <c r="K221" s="67"/>
      <c r="L221" s="67"/>
      <c r="M221" s="67"/>
      <c r="N221" s="67"/>
      <c r="O221" s="67"/>
      <c r="P221" s="212"/>
      <c r="Q221" s="212"/>
      <c r="R221" s="67"/>
      <c r="S221" s="67"/>
      <c r="T221" s="67"/>
      <c r="U221" s="67"/>
      <c r="V221" s="67"/>
      <c r="W221" s="67"/>
      <c r="X221" s="67"/>
      <c r="Y221" s="67"/>
      <c r="Z221" s="213"/>
      <c r="AA221" s="67"/>
      <c r="AB221" s="67"/>
      <c r="AC221" s="67"/>
      <c r="AD221" s="67"/>
      <c r="AE221" s="67"/>
      <c r="AF221" s="67"/>
      <c r="AG221" s="214"/>
      <c r="AH221" s="214"/>
      <c r="AI221" s="67"/>
      <c r="AJ221" s="214"/>
      <c r="AK221" s="67"/>
    </row>
    <row r="222" spans="1:37" ht="15.75" customHeight="1">
      <c r="A222" s="64"/>
      <c r="B222" s="65"/>
      <c r="C222" s="61"/>
      <c r="D222" s="67"/>
      <c r="E222" s="67"/>
      <c r="F222" s="67"/>
      <c r="G222" s="67"/>
      <c r="H222" s="67"/>
      <c r="I222" s="67"/>
      <c r="J222" s="67"/>
      <c r="K222" s="67"/>
      <c r="L222" s="67"/>
      <c r="M222" s="67"/>
      <c r="N222" s="67"/>
      <c r="O222" s="67"/>
      <c r="P222" s="212"/>
      <c r="Q222" s="212"/>
      <c r="R222" s="67"/>
      <c r="S222" s="67"/>
      <c r="T222" s="67"/>
      <c r="U222" s="67"/>
      <c r="V222" s="67"/>
      <c r="W222" s="67"/>
      <c r="X222" s="67"/>
      <c r="Y222" s="67"/>
      <c r="Z222" s="213"/>
      <c r="AA222" s="67"/>
      <c r="AB222" s="67"/>
      <c r="AC222" s="67"/>
      <c r="AD222" s="67"/>
      <c r="AE222" s="67"/>
      <c r="AF222" s="67"/>
      <c r="AG222" s="214"/>
      <c r="AH222" s="214"/>
      <c r="AI222" s="67"/>
      <c r="AJ222" s="214"/>
      <c r="AK222" s="67"/>
    </row>
    <row r="223" spans="1:37" ht="15.75" customHeight="1">
      <c r="A223" s="64"/>
      <c r="B223" s="65"/>
      <c r="C223" s="61"/>
      <c r="D223" s="67"/>
      <c r="E223" s="67"/>
      <c r="F223" s="67"/>
      <c r="G223" s="67"/>
      <c r="H223" s="67"/>
      <c r="I223" s="67"/>
      <c r="J223" s="67"/>
      <c r="K223" s="67"/>
      <c r="L223" s="67"/>
      <c r="M223" s="67"/>
      <c r="N223" s="67"/>
      <c r="O223" s="67"/>
      <c r="P223" s="212"/>
      <c r="Q223" s="212"/>
      <c r="R223" s="67"/>
      <c r="S223" s="67"/>
      <c r="T223" s="67"/>
      <c r="U223" s="67"/>
      <c r="V223" s="67"/>
      <c r="W223" s="67"/>
      <c r="X223" s="67"/>
      <c r="Y223" s="67"/>
      <c r="Z223" s="213"/>
      <c r="AA223" s="67"/>
      <c r="AB223" s="67"/>
      <c r="AC223" s="67"/>
      <c r="AD223" s="67"/>
      <c r="AE223" s="67"/>
      <c r="AF223" s="67"/>
      <c r="AG223" s="214"/>
      <c r="AH223" s="214"/>
      <c r="AI223" s="67"/>
      <c r="AJ223" s="214"/>
      <c r="AK223" s="67"/>
    </row>
    <row r="224" spans="1:37" ht="15.75" customHeight="1">
      <c r="A224" s="64"/>
      <c r="B224" s="65"/>
      <c r="C224" s="61"/>
      <c r="D224" s="67"/>
      <c r="E224" s="67"/>
      <c r="F224" s="67"/>
      <c r="G224" s="67"/>
      <c r="H224" s="67"/>
      <c r="I224" s="67"/>
      <c r="J224" s="67"/>
      <c r="K224" s="67"/>
      <c r="L224" s="67"/>
      <c r="M224" s="67"/>
      <c r="N224" s="67"/>
      <c r="O224" s="67"/>
      <c r="P224" s="212"/>
      <c r="Q224" s="212"/>
      <c r="R224" s="67"/>
      <c r="S224" s="67"/>
      <c r="T224" s="67"/>
      <c r="U224" s="67"/>
      <c r="V224" s="67"/>
      <c r="W224" s="67"/>
      <c r="X224" s="67"/>
      <c r="Y224" s="67"/>
      <c r="Z224" s="213"/>
      <c r="AA224" s="67"/>
      <c r="AB224" s="67"/>
      <c r="AC224" s="67"/>
      <c r="AD224" s="67"/>
      <c r="AE224" s="67"/>
      <c r="AF224" s="67"/>
      <c r="AG224" s="214"/>
      <c r="AH224" s="214"/>
      <c r="AI224" s="67"/>
      <c r="AJ224" s="214"/>
      <c r="AK224" s="67"/>
    </row>
    <row r="225" spans="1:37" ht="15.75" customHeight="1">
      <c r="A225" s="64"/>
      <c r="B225" s="65"/>
      <c r="C225" s="61"/>
      <c r="D225" s="67"/>
      <c r="E225" s="67"/>
      <c r="F225" s="67"/>
      <c r="G225" s="67"/>
      <c r="H225" s="67"/>
      <c r="I225" s="67"/>
      <c r="J225" s="67"/>
      <c r="K225" s="67"/>
      <c r="L225" s="67"/>
      <c r="M225" s="67"/>
      <c r="N225" s="67"/>
      <c r="O225" s="67"/>
      <c r="P225" s="212"/>
      <c r="Q225" s="212"/>
      <c r="R225" s="67"/>
      <c r="S225" s="67"/>
      <c r="T225" s="67"/>
      <c r="U225" s="67"/>
      <c r="V225" s="67"/>
      <c r="W225" s="67"/>
      <c r="X225" s="67"/>
      <c r="Y225" s="67"/>
      <c r="Z225" s="213"/>
      <c r="AA225" s="67"/>
      <c r="AB225" s="67"/>
      <c r="AC225" s="67"/>
      <c r="AD225" s="67"/>
      <c r="AE225" s="67"/>
      <c r="AF225" s="67"/>
      <c r="AG225" s="214"/>
      <c r="AH225" s="214"/>
      <c r="AI225" s="67"/>
      <c r="AJ225" s="214"/>
      <c r="AK225" s="67"/>
    </row>
    <row r="226" spans="1:37" ht="15.75" customHeight="1">
      <c r="A226" s="64"/>
      <c r="B226" s="65"/>
      <c r="C226" s="61"/>
      <c r="D226" s="67"/>
      <c r="E226" s="67"/>
      <c r="F226" s="67"/>
      <c r="G226" s="67"/>
      <c r="H226" s="67"/>
      <c r="I226" s="67"/>
      <c r="J226" s="67"/>
      <c r="K226" s="67"/>
      <c r="L226" s="67"/>
      <c r="M226" s="67"/>
      <c r="N226" s="67"/>
      <c r="O226" s="67"/>
      <c r="P226" s="212"/>
      <c r="Q226" s="212"/>
      <c r="R226" s="67"/>
      <c r="S226" s="67"/>
      <c r="T226" s="67"/>
      <c r="U226" s="67"/>
      <c r="V226" s="67"/>
      <c r="W226" s="67"/>
      <c r="X226" s="67"/>
      <c r="Y226" s="67"/>
      <c r="Z226" s="213"/>
      <c r="AA226" s="67"/>
      <c r="AB226" s="67"/>
      <c r="AC226" s="67"/>
      <c r="AD226" s="67"/>
      <c r="AE226" s="67"/>
      <c r="AF226" s="67"/>
      <c r="AG226" s="214"/>
      <c r="AH226" s="214"/>
      <c r="AI226" s="67"/>
      <c r="AJ226" s="214"/>
      <c r="AK226" s="67"/>
    </row>
    <row r="227" spans="1:37" ht="15.75" customHeight="1">
      <c r="A227" s="64"/>
      <c r="B227" s="65"/>
      <c r="C227" s="61"/>
      <c r="D227" s="67"/>
      <c r="E227" s="67"/>
      <c r="F227" s="67"/>
      <c r="G227" s="67"/>
      <c r="H227" s="67"/>
      <c r="I227" s="67"/>
      <c r="J227" s="67"/>
      <c r="K227" s="67"/>
      <c r="L227" s="67"/>
      <c r="M227" s="67"/>
      <c r="N227" s="67"/>
      <c r="O227" s="67"/>
      <c r="P227" s="212"/>
      <c r="Q227" s="212"/>
      <c r="R227" s="67"/>
      <c r="S227" s="67"/>
      <c r="T227" s="67"/>
      <c r="U227" s="67"/>
      <c r="V227" s="67"/>
      <c r="W227" s="67"/>
      <c r="X227" s="67"/>
      <c r="Y227" s="67"/>
      <c r="Z227" s="213"/>
      <c r="AA227" s="67"/>
      <c r="AB227" s="67"/>
      <c r="AC227" s="67"/>
      <c r="AD227" s="67"/>
      <c r="AE227" s="67"/>
      <c r="AF227" s="67"/>
      <c r="AG227" s="214"/>
      <c r="AH227" s="214"/>
      <c r="AI227" s="67"/>
      <c r="AJ227" s="214"/>
      <c r="AK227" s="67"/>
    </row>
    <row r="228" spans="1:37" ht="15.75" customHeight="1">
      <c r="A228" s="64"/>
      <c r="B228" s="65"/>
      <c r="C228" s="61"/>
      <c r="D228" s="67"/>
      <c r="E228" s="67"/>
      <c r="F228" s="67"/>
      <c r="G228" s="67"/>
      <c r="H228" s="67"/>
      <c r="I228" s="67"/>
      <c r="J228" s="67"/>
      <c r="K228" s="67"/>
      <c r="L228" s="67"/>
      <c r="M228" s="67"/>
      <c r="N228" s="67"/>
      <c r="O228" s="67"/>
      <c r="P228" s="212"/>
      <c r="Q228" s="212"/>
      <c r="R228" s="67"/>
      <c r="S228" s="67"/>
      <c r="T228" s="67"/>
      <c r="U228" s="67"/>
      <c r="V228" s="67"/>
      <c r="W228" s="67"/>
      <c r="X228" s="67"/>
      <c r="Y228" s="67"/>
      <c r="Z228" s="213"/>
      <c r="AA228" s="67"/>
      <c r="AB228" s="67"/>
      <c r="AC228" s="67"/>
      <c r="AD228" s="67"/>
      <c r="AE228" s="67"/>
      <c r="AF228" s="67"/>
      <c r="AG228" s="214"/>
      <c r="AH228" s="214"/>
      <c r="AI228" s="67"/>
      <c r="AJ228" s="214"/>
      <c r="AK228" s="67"/>
    </row>
    <row r="229" spans="1:37" ht="15.75" customHeight="1">
      <c r="A229" s="64"/>
      <c r="B229" s="65"/>
      <c r="C229" s="61"/>
      <c r="D229" s="67"/>
      <c r="E229" s="67"/>
      <c r="F229" s="67"/>
      <c r="G229" s="67"/>
      <c r="H229" s="67"/>
      <c r="I229" s="67"/>
      <c r="J229" s="67"/>
      <c r="K229" s="67"/>
      <c r="L229" s="67"/>
      <c r="M229" s="67"/>
      <c r="N229" s="67"/>
      <c r="O229" s="67"/>
      <c r="P229" s="212"/>
      <c r="Q229" s="212"/>
      <c r="R229" s="67"/>
      <c r="S229" s="67"/>
      <c r="T229" s="67"/>
      <c r="U229" s="67"/>
      <c r="V229" s="67"/>
      <c r="W229" s="67"/>
      <c r="X229" s="67"/>
      <c r="Y229" s="67"/>
      <c r="Z229" s="213"/>
      <c r="AA229" s="67"/>
      <c r="AB229" s="67"/>
      <c r="AC229" s="67"/>
      <c r="AD229" s="67"/>
      <c r="AE229" s="67"/>
      <c r="AF229" s="67"/>
      <c r="AG229" s="214"/>
      <c r="AH229" s="214"/>
      <c r="AI229" s="67"/>
      <c r="AJ229" s="214"/>
      <c r="AK229" s="67"/>
    </row>
    <row r="230" spans="1:37" ht="15.75" customHeight="1">
      <c r="A230" s="64"/>
      <c r="B230" s="65"/>
      <c r="C230" s="61"/>
      <c r="D230" s="67"/>
      <c r="E230" s="67"/>
      <c r="F230" s="67"/>
      <c r="G230" s="67"/>
      <c r="H230" s="67"/>
      <c r="I230" s="67"/>
      <c r="J230" s="67"/>
      <c r="K230" s="67"/>
      <c r="L230" s="67"/>
      <c r="M230" s="67"/>
      <c r="N230" s="67"/>
      <c r="O230" s="67"/>
      <c r="P230" s="212"/>
      <c r="Q230" s="212"/>
      <c r="R230" s="67"/>
      <c r="S230" s="67"/>
      <c r="T230" s="67"/>
      <c r="U230" s="67"/>
      <c r="V230" s="67"/>
      <c r="W230" s="67"/>
      <c r="X230" s="67"/>
      <c r="Y230" s="67"/>
      <c r="Z230" s="213"/>
      <c r="AA230" s="67"/>
      <c r="AB230" s="67"/>
      <c r="AC230" s="67"/>
      <c r="AD230" s="67"/>
      <c r="AE230" s="67"/>
      <c r="AF230" s="67"/>
      <c r="AG230" s="214"/>
      <c r="AH230" s="214"/>
      <c r="AI230" s="67"/>
      <c r="AJ230" s="214"/>
      <c r="AK230" s="67"/>
    </row>
    <row r="231" spans="1:37" ht="15.75" customHeight="1">
      <c r="A231" s="64"/>
      <c r="B231" s="65"/>
      <c r="C231" s="61"/>
      <c r="D231" s="67"/>
      <c r="E231" s="67"/>
      <c r="F231" s="67"/>
      <c r="G231" s="67"/>
      <c r="H231" s="67"/>
      <c r="I231" s="67"/>
      <c r="J231" s="67"/>
      <c r="K231" s="67"/>
      <c r="L231" s="67"/>
      <c r="M231" s="67"/>
      <c r="N231" s="67"/>
      <c r="O231" s="67"/>
      <c r="P231" s="212"/>
      <c r="Q231" s="212"/>
      <c r="R231" s="67"/>
      <c r="S231" s="67"/>
      <c r="T231" s="67"/>
      <c r="U231" s="67"/>
      <c r="V231" s="67"/>
      <c r="W231" s="67"/>
      <c r="X231" s="67"/>
      <c r="Y231" s="67"/>
      <c r="Z231" s="213"/>
      <c r="AA231" s="67"/>
      <c r="AB231" s="67"/>
      <c r="AC231" s="67"/>
      <c r="AD231" s="67"/>
      <c r="AE231" s="67"/>
      <c r="AF231" s="67"/>
      <c r="AG231" s="214"/>
      <c r="AH231" s="214"/>
      <c r="AI231" s="67"/>
      <c r="AJ231" s="214"/>
      <c r="AK231" s="67"/>
    </row>
    <row r="232" spans="1:37" ht="15.75" customHeight="1">
      <c r="A232" s="64"/>
      <c r="B232" s="65"/>
      <c r="C232" s="61"/>
      <c r="D232" s="67"/>
      <c r="E232" s="67"/>
      <c r="F232" s="67"/>
      <c r="G232" s="67"/>
      <c r="H232" s="67"/>
      <c r="I232" s="67"/>
      <c r="J232" s="67"/>
      <c r="K232" s="67"/>
      <c r="L232" s="67"/>
      <c r="M232" s="67"/>
      <c r="N232" s="67"/>
      <c r="O232" s="67"/>
      <c r="P232" s="212"/>
      <c r="Q232" s="212"/>
      <c r="R232" s="67"/>
      <c r="S232" s="67"/>
      <c r="T232" s="67"/>
      <c r="U232" s="67"/>
      <c r="V232" s="67"/>
      <c r="W232" s="67"/>
      <c r="X232" s="67"/>
      <c r="Y232" s="67"/>
      <c r="Z232" s="213"/>
      <c r="AA232" s="67"/>
      <c r="AB232" s="67"/>
      <c r="AC232" s="67"/>
      <c r="AD232" s="67"/>
      <c r="AE232" s="67"/>
      <c r="AF232" s="67"/>
      <c r="AG232" s="214"/>
      <c r="AH232" s="214"/>
      <c r="AI232" s="67"/>
      <c r="AJ232" s="214"/>
      <c r="AK232" s="67"/>
    </row>
    <row r="233" spans="1:37" ht="15.75" customHeight="1">
      <c r="A233" s="64"/>
      <c r="B233" s="65"/>
      <c r="C233" s="61"/>
      <c r="D233" s="67"/>
      <c r="E233" s="67"/>
      <c r="F233" s="67"/>
      <c r="G233" s="67"/>
      <c r="H233" s="67"/>
      <c r="I233" s="67"/>
      <c r="J233" s="67"/>
      <c r="K233" s="67"/>
      <c r="L233" s="67"/>
      <c r="M233" s="67"/>
      <c r="N233" s="67"/>
      <c r="O233" s="67"/>
      <c r="P233" s="212"/>
      <c r="Q233" s="212"/>
      <c r="R233" s="67"/>
      <c r="S233" s="67"/>
      <c r="T233" s="67"/>
      <c r="U233" s="67"/>
      <c r="V233" s="67"/>
      <c r="W233" s="67"/>
      <c r="X233" s="67"/>
      <c r="Y233" s="67"/>
      <c r="Z233" s="213"/>
      <c r="AA233" s="67"/>
      <c r="AB233" s="67"/>
      <c r="AC233" s="67"/>
      <c r="AD233" s="67"/>
      <c r="AE233" s="67"/>
      <c r="AF233" s="67"/>
      <c r="AG233" s="214"/>
      <c r="AH233" s="214"/>
      <c r="AI233" s="67"/>
      <c r="AJ233" s="214"/>
      <c r="AK233" s="67"/>
    </row>
    <row r="234" spans="1:37" ht="15.75" customHeight="1">
      <c r="A234" s="64"/>
      <c r="B234" s="65"/>
      <c r="C234" s="61"/>
      <c r="D234" s="67"/>
      <c r="E234" s="67"/>
      <c r="F234" s="67"/>
      <c r="G234" s="67"/>
      <c r="H234" s="67"/>
      <c r="I234" s="67"/>
      <c r="J234" s="67"/>
      <c r="K234" s="67"/>
      <c r="L234" s="67"/>
      <c r="M234" s="67"/>
      <c r="N234" s="67"/>
      <c r="O234" s="67"/>
      <c r="P234" s="212"/>
      <c r="Q234" s="212"/>
      <c r="R234" s="67"/>
      <c r="S234" s="67"/>
      <c r="T234" s="67"/>
      <c r="U234" s="67"/>
      <c r="V234" s="67"/>
      <c r="W234" s="67"/>
      <c r="X234" s="67"/>
      <c r="Y234" s="67"/>
      <c r="Z234" s="213"/>
      <c r="AA234" s="67"/>
      <c r="AB234" s="67"/>
      <c r="AC234" s="67"/>
      <c r="AD234" s="67"/>
      <c r="AE234" s="67"/>
      <c r="AF234" s="67"/>
      <c r="AG234" s="214"/>
      <c r="AH234" s="214"/>
      <c r="AI234" s="67"/>
      <c r="AJ234" s="214"/>
      <c r="AK234" s="67"/>
    </row>
    <row r="235" spans="1:37" ht="15.75" customHeight="1">
      <c r="A235" s="64"/>
      <c r="B235" s="65"/>
      <c r="C235" s="61"/>
      <c r="D235" s="67"/>
      <c r="E235" s="67"/>
      <c r="F235" s="67"/>
      <c r="G235" s="67"/>
      <c r="H235" s="67"/>
      <c r="I235" s="67"/>
      <c r="J235" s="67"/>
      <c r="K235" s="67"/>
      <c r="L235" s="67"/>
      <c r="M235" s="67"/>
      <c r="N235" s="67"/>
      <c r="O235" s="67"/>
      <c r="P235" s="212"/>
      <c r="Q235" s="212"/>
      <c r="R235" s="67"/>
      <c r="S235" s="67"/>
      <c r="T235" s="67"/>
      <c r="U235" s="67"/>
      <c r="V235" s="67"/>
      <c r="W235" s="67"/>
      <c r="X235" s="67"/>
      <c r="Y235" s="67"/>
      <c r="Z235" s="213"/>
      <c r="AA235" s="67"/>
      <c r="AB235" s="67"/>
      <c r="AC235" s="67"/>
      <c r="AD235" s="67"/>
      <c r="AE235" s="67"/>
      <c r="AF235" s="67"/>
      <c r="AG235" s="214"/>
      <c r="AH235" s="214"/>
      <c r="AI235" s="67"/>
      <c r="AJ235" s="214"/>
      <c r="AK235" s="67"/>
    </row>
    <row r="236" spans="1:37" ht="15.75" customHeight="1">
      <c r="A236" s="64"/>
      <c r="B236" s="65"/>
      <c r="C236" s="61"/>
      <c r="D236" s="67"/>
      <c r="E236" s="67"/>
      <c r="F236" s="67"/>
      <c r="G236" s="67"/>
      <c r="H236" s="67"/>
      <c r="I236" s="67"/>
      <c r="J236" s="67"/>
      <c r="K236" s="67"/>
      <c r="L236" s="67"/>
      <c r="M236" s="67"/>
      <c r="N236" s="67"/>
      <c r="O236" s="67"/>
      <c r="P236" s="212"/>
      <c r="Q236" s="212"/>
      <c r="R236" s="67"/>
      <c r="S236" s="67"/>
      <c r="T236" s="67"/>
      <c r="U236" s="67"/>
      <c r="V236" s="67"/>
      <c r="W236" s="67"/>
      <c r="X236" s="67"/>
      <c r="Y236" s="67"/>
      <c r="Z236" s="213"/>
      <c r="AA236" s="67"/>
      <c r="AB236" s="67"/>
      <c r="AC236" s="67"/>
      <c r="AD236" s="67"/>
      <c r="AE236" s="67"/>
      <c r="AF236" s="67"/>
      <c r="AG236" s="214"/>
      <c r="AH236" s="214"/>
      <c r="AI236" s="67"/>
      <c r="AJ236" s="214"/>
      <c r="AK236" s="67"/>
    </row>
    <row r="237" spans="1:37" ht="15.75" customHeight="1">
      <c r="A237" s="64"/>
      <c r="B237" s="65"/>
      <c r="C237" s="61"/>
      <c r="D237" s="67"/>
      <c r="E237" s="67"/>
      <c r="F237" s="67"/>
      <c r="G237" s="67"/>
      <c r="H237" s="67"/>
      <c r="I237" s="67"/>
      <c r="J237" s="67"/>
      <c r="K237" s="67"/>
      <c r="L237" s="67"/>
      <c r="M237" s="67"/>
      <c r="N237" s="67"/>
      <c r="O237" s="67"/>
      <c r="P237" s="212"/>
      <c r="Q237" s="212"/>
      <c r="R237" s="67"/>
      <c r="S237" s="67"/>
      <c r="T237" s="67"/>
      <c r="U237" s="67"/>
      <c r="V237" s="67"/>
      <c r="W237" s="67"/>
      <c r="X237" s="67"/>
      <c r="Y237" s="67"/>
      <c r="Z237" s="213"/>
      <c r="AA237" s="67"/>
      <c r="AB237" s="67"/>
      <c r="AC237" s="67"/>
      <c r="AD237" s="67"/>
      <c r="AE237" s="67"/>
      <c r="AF237" s="67"/>
      <c r="AG237" s="214"/>
      <c r="AH237" s="214"/>
      <c r="AI237" s="67"/>
      <c r="AJ237" s="214"/>
      <c r="AK237" s="67"/>
    </row>
    <row r="238" spans="1:37" ht="15.75" customHeight="1">
      <c r="A238" s="64"/>
      <c r="B238" s="65"/>
      <c r="C238" s="61"/>
      <c r="D238" s="67"/>
      <c r="E238" s="67"/>
      <c r="F238" s="67"/>
      <c r="G238" s="67"/>
      <c r="H238" s="67"/>
      <c r="I238" s="67"/>
      <c r="J238" s="67"/>
      <c r="K238" s="67"/>
      <c r="L238" s="67"/>
      <c r="M238" s="67"/>
      <c r="N238" s="67"/>
      <c r="O238" s="67"/>
      <c r="P238" s="212"/>
      <c r="Q238" s="212"/>
      <c r="R238" s="67"/>
      <c r="S238" s="67"/>
      <c r="T238" s="67"/>
      <c r="U238" s="67"/>
      <c r="V238" s="67"/>
      <c r="W238" s="67"/>
      <c r="X238" s="67"/>
      <c r="Y238" s="67"/>
      <c r="Z238" s="213"/>
      <c r="AA238" s="67"/>
      <c r="AB238" s="67"/>
      <c r="AC238" s="67"/>
      <c r="AD238" s="67"/>
      <c r="AE238" s="67"/>
      <c r="AF238" s="67"/>
      <c r="AG238" s="214"/>
      <c r="AH238" s="214"/>
      <c r="AI238" s="67"/>
      <c r="AJ238" s="214"/>
      <c r="AK238" s="67"/>
    </row>
    <row r="239" spans="1:37" ht="15.75" customHeight="1">
      <c r="A239" s="64"/>
      <c r="B239" s="65"/>
      <c r="C239" s="61"/>
      <c r="D239" s="67"/>
      <c r="E239" s="67"/>
      <c r="F239" s="67"/>
      <c r="G239" s="67"/>
      <c r="H239" s="67"/>
      <c r="I239" s="67"/>
      <c r="J239" s="67"/>
      <c r="K239" s="67"/>
      <c r="L239" s="67"/>
      <c r="M239" s="67"/>
      <c r="N239" s="67"/>
      <c r="O239" s="67"/>
      <c r="P239" s="212"/>
      <c r="Q239" s="212"/>
      <c r="R239" s="67"/>
      <c r="S239" s="67"/>
      <c r="T239" s="67"/>
      <c r="U239" s="67"/>
      <c r="V239" s="67"/>
      <c r="W239" s="67"/>
      <c r="X239" s="67"/>
      <c r="Y239" s="67"/>
      <c r="Z239" s="213"/>
      <c r="AA239" s="67"/>
      <c r="AB239" s="67"/>
      <c r="AC239" s="67"/>
      <c r="AD239" s="67"/>
      <c r="AE239" s="67"/>
      <c r="AF239" s="67"/>
      <c r="AG239" s="214"/>
      <c r="AH239" s="214"/>
      <c r="AI239" s="67"/>
      <c r="AJ239" s="214"/>
      <c r="AK239" s="67"/>
    </row>
    <row r="240" spans="1:37" ht="15.75" customHeight="1">
      <c r="A240" s="64"/>
      <c r="B240" s="65"/>
      <c r="C240" s="61"/>
      <c r="D240" s="67"/>
      <c r="E240" s="67"/>
      <c r="F240" s="67"/>
      <c r="G240" s="67"/>
      <c r="H240" s="67"/>
      <c r="I240" s="67"/>
      <c r="J240" s="67"/>
      <c r="K240" s="67"/>
      <c r="L240" s="67"/>
      <c r="M240" s="67"/>
      <c r="N240" s="67"/>
      <c r="O240" s="67"/>
      <c r="P240" s="212"/>
      <c r="Q240" s="212"/>
      <c r="R240" s="67"/>
      <c r="S240" s="67"/>
      <c r="T240" s="67"/>
      <c r="U240" s="67"/>
      <c r="V240" s="67"/>
      <c r="W240" s="67"/>
      <c r="X240" s="67"/>
      <c r="Y240" s="67"/>
      <c r="Z240" s="213"/>
      <c r="AA240" s="67"/>
      <c r="AB240" s="67"/>
      <c r="AC240" s="67"/>
      <c r="AD240" s="67"/>
      <c r="AE240" s="67"/>
      <c r="AF240" s="67"/>
      <c r="AG240" s="214"/>
      <c r="AH240" s="214"/>
      <c r="AI240" s="67"/>
      <c r="AJ240" s="214"/>
      <c r="AK240" s="67"/>
    </row>
    <row r="241" spans="1:37" ht="15.75" customHeight="1">
      <c r="A241" s="64"/>
      <c r="B241" s="65"/>
      <c r="C241" s="61"/>
      <c r="D241" s="67"/>
      <c r="E241" s="67"/>
      <c r="F241" s="67"/>
      <c r="G241" s="67"/>
      <c r="H241" s="67"/>
      <c r="I241" s="67"/>
      <c r="J241" s="67"/>
      <c r="K241" s="67"/>
      <c r="L241" s="67"/>
      <c r="M241" s="67"/>
      <c r="N241" s="67"/>
      <c r="O241" s="67"/>
      <c r="P241" s="212"/>
      <c r="Q241" s="212"/>
      <c r="R241" s="67"/>
      <c r="S241" s="67"/>
      <c r="T241" s="67"/>
      <c r="U241" s="67"/>
      <c r="V241" s="67"/>
      <c r="W241" s="67"/>
      <c r="X241" s="67"/>
      <c r="Y241" s="67"/>
      <c r="Z241" s="213"/>
      <c r="AA241" s="67"/>
      <c r="AB241" s="67"/>
      <c r="AC241" s="67"/>
      <c r="AD241" s="67"/>
      <c r="AE241" s="67"/>
      <c r="AF241" s="67"/>
      <c r="AG241" s="214"/>
      <c r="AH241" s="214"/>
      <c r="AI241" s="67"/>
      <c r="AJ241" s="214"/>
      <c r="AK241" s="67"/>
    </row>
    <row r="242" spans="1:37" ht="15.75" customHeight="1">
      <c r="A242" s="64"/>
      <c r="B242" s="65"/>
      <c r="C242" s="61"/>
      <c r="D242" s="67"/>
      <c r="E242" s="67"/>
      <c r="F242" s="67"/>
      <c r="G242" s="67"/>
      <c r="H242" s="67"/>
      <c r="I242" s="67"/>
      <c r="J242" s="67"/>
      <c r="K242" s="67"/>
      <c r="L242" s="67"/>
      <c r="M242" s="67"/>
      <c r="N242" s="67"/>
      <c r="O242" s="67"/>
      <c r="P242" s="212"/>
      <c r="Q242" s="212"/>
      <c r="R242" s="67"/>
      <c r="S242" s="67"/>
      <c r="T242" s="67"/>
      <c r="U242" s="67"/>
      <c r="V242" s="67"/>
      <c r="W242" s="67"/>
      <c r="X242" s="67"/>
      <c r="Y242" s="67"/>
      <c r="Z242" s="213"/>
      <c r="AA242" s="67"/>
      <c r="AB242" s="67"/>
      <c r="AC242" s="67"/>
      <c r="AD242" s="67"/>
      <c r="AE242" s="67"/>
      <c r="AF242" s="67"/>
      <c r="AG242" s="214"/>
      <c r="AH242" s="214"/>
      <c r="AI242" s="67"/>
      <c r="AJ242" s="214"/>
      <c r="AK242" s="67"/>
    </row>
    <row r="243" spans="1:37" ht="15.75" customHeight="1">
      <c r="A243" s="64"/>
      <c r="B243" s="65"/>
      <c r="C243" s="61"/>
      <c r="D243" s="67"/>
      <c r="E243" s="67"/>
      <c r="F243" s="67"/>
      <c r="G243" s="67"/>
      <c r="H243" s="67"/>
      <c r="I243" s="67"/>
      <c r="J243" s="67"/>
      <c r="K243" s="67"/>
      <c r="L243" s="67"/>
      <c r="M243" s="67"/>
      <c r="N243" s="67"/>
      <c r="O243" s="67"/>
      <c r="P243" s="212"/>
      <c r="Q243" s="212"/>
      <c r="R243" s="67"/>
      <c r="S243" s="67"/>
      <c r="T243" s="67"/>
      <c r="U243" s="67"/>
      <c r="V243" s="67"/>
      <c r="W243" s="67"/>
      <c r="X243" s="67"/>
      <c r="Y243" s="67"/>
      <c r="Z243" s="213"/>
      <c r="AA243" s="67"/>
      <c r="AB243" s="67"/>
      <c r="AC243" s="67"/>
      <c r="AD243" s="67"/>
      <c r="AE243" s="67"/>
      <c r="AF243" s="67"/>
      <c r="AG243" s="214"/>
      <c r="AH243" s="214"/>
      <c r="AI243" s="67"/>
      <c r="AJ243" s="214"/>
      <c r="AK243" s="67"/>
    </row>
    <row r="244" spans="1:37" ht="15.75" customHeight="1">
      <c r="A244" s="64"/>
      <c r="B244" s="65"/>
      <c r="C244" s="61"/>
      <c r="D244" s="67"/>
      <c r="E244" s="67"/>
      <c r="F244" s="67"/>
      <c r="G244" s="67"/>
      <c r="H244" s="67"/>
      <c r="I244" s="67"/>
      <c r="J244" s="67"/>
      <c r="K244" s="67"/>
      <c r="L244" s="67"/>
      <c r="M244" s="67"/>
      <c r="N244" s="67"/>
      <c r="O244" s="67"/>
      <c r="P244" s="212"/>
      <c r="Q244" s="212"/>
      <c r="R244" s="67"/>
      <c r="S244" s="67"/>
      <c r="T244" s="67"/>
      <c r="U244" s="67"/>
      <c r="V244" s="67"/>
      <c r="W244" s="67"/>
      <c r="X244" s="67"/>
      <c r="Y244" s="67"/>
      <c r="Z244" s="213"/>
      <c r="AA244" s="67"/>
      <c r="AB244" s="67"/>
      <c r="AC244" s="67"/>
      <c r="AD244" s="67"/>
      <c r="AE244" s="67"/>
      <c r="AF244" s="67"/>
      <c r="AG244" s="214"/>
      <c r="AH244" s="214"/>
      <c r="AI244" s="67"/>
      <c r="AJ244" s="214"/>
      <c r="AK244" s="67"/>
    </row>
    <row r="245" spans="1:37" ht="15.75" customHeight="1">
      <c r="A245" s="64"/>
      <c r="B245" s="65"/>
      <c r="C245" s="61"/>
      <c r="D245" s="67"/>
      <c r="E245" s="67"/>
      <c r="F245" s="67"/>
      <c r="G245" s="67"/>
      <c r="H245" s="67"/>
      <c r="I245" s="67"/>
      <c r="J245" s="67"/>
      <c r="K245" s="67"/>
      <c r="L245" s="67"/>
      <c r="M245" s="67"/>
      <c r="N245" s="67"/>
      <c r="O245" s="67"/>
      <c r="P245" s="212"/>
      <c r="Q245" s="212"/>
      <c r="R245" s="67"/>
      <c r="S245" s="67"/>
      <c r="T245" s="67"/>
      <c r="U245" s="67"/>
      <c r="V245" s="67"/>
      <c r="W245" s="67"/>
      <c r="X245" s="67"/>
      <c r="Y245" s="67"/>
      <c r="Z245" s="213"/>
      <c r="AA245" s="67"/>
      <c r="AB245" s="67"/>
      <c r="AC245" s="67"/>
      <c r="AD245" s="67"/>
      <c r="AE245" s="67"/>
      <c r="AF245" s="67"/>
      <c r="AG245" s="214"/>
      <c r="AH245" s="214"/>
      <c r="AI245" s="67"/>
      <c r="AJ245" s="214"/>
      <c r="AK245" s="67"/>
    </row>
    <row r="246" spans="1:37" ht="15.75" customHeight="1">
      <c r="A246" s="64"/>
      <c r="B246" s="65"/>
      <c r="C246" s="61"/>
      <c r="D246" s="67"/>
      <c r="E246" s="67"/>
      <c r="F246" s="67"/>
      <c r="G246" s="67"/>
      <c r="H246" s="67"/>
      <c r="I246" s="67"/>
      <c r="J246" s="67"/>
      <c r="K246" s="67"/>
      <c r="L246" s="67"/>
      <c r="M246" s="67"/>
      <c r="N246" s="67"/>
      <c r="O246" s="67"/>
      <c r="P246" s="212"/>
      <c r="Q246" s="212"/>
      <c r="R246" s="67"/>
      <c r="S246" s="67"/>
      <c r="T246" s="67"/>
      <c r="U246" s="67"/>
      <c r="V246" s="67"/>
      <c r="W246" s="67"/>
      <c r="X246" s="67"/>
      <c r="Y246" s="67"/>
      <c r="Z246" s="213"/>
      <c r="AA246" s="67"/>
      <c r="AB246" s="67"/>
      <c r="AC246" s="67"/>
      <c r="AD246" s="67"/>
      <c r="AE246" s="67"/>
      <c r="AF246" s="67"/>
      <c r="AG246" s="214"/>
      <c r="AH246" s="214"/>
      <c r="AI246" s="67"/>
      <c r="AJ246" s="214"/>
      <c r="AK246" s="67"/>
    </row>
    <row r="247" spans="1:37" ht="15.75" customHeight="1">
      <c r="A247" s="64"/>
      <c r="B247" s="65"/>
      <c r="C247" s="61"/>
      <c r="D247" s="67"/>
      <c r="E247" s="67"/>
      <c r="F247" s="67"/>
      <c r="G247" s="67"/>
      <c r="H247" s="67"/>
      <c r="I247" s="67"/>
      <c r="J247" s="67"/>
      <c r="K247" s="67"/>
      <c r="L247" s="67"/>
      <c r="M247" s="67"/>
      <c r="N247" s="67"/>
      <c r="O247" s="67"/>
      <c r="P247" s="212"/>
      <c r="Q247" s="212"/>
      <c r="R247" s="67"/>
      <c r="S247" s="67"/>
      <c r="T247" s="67"/>
      <c r="U247" s="67"/>
      <c r="V247" s="67"/>
      <c r="W247" s="67"/>
      <c r="X247" s="67"/>
      <c r="Y247" s="67"/>
      <c r="Z247" s="213"/>
      <c r="AA247" s="67"/>
      <c r="AB247" s="67"/>
      <c r="AC247" s="67"/>
      <c r="AD247" s="67"/>
      <c r="AE247" s="67"/>
      <c r="AF247" s="67"/>
      <c r="AG247" s="214"/>
      <c r="AH247" s="214"/>
      <c r="AI247" s="67"/>
      <c r="AJ247" s="214"/>
      <c r="AK247" s="67"/>
    </row>
    <row r="248" spans="1:37" ht="15.75" customHeight="1">
      <c r="A248" s="64"/>
      <c r="B248" s="65"/>
      <c r="C248" s="61"/>
      <c r="D248" s="67"/>
      <c r="E248" s="67"/>
      <c r="F248" s="67"/>
      <c r="G248" s="67"/>
      <c r="H248" s="67"/>
      <c r="I248" s="67"/>
      <c r="J248" s="67"/>
      <c r="K248" s="67"/>
      <c r="L248" s="67"/>
      <c r="M248" s="67"/>
      <c r="N248" s="67"/>
      <c r="O248" s="67"/>
      <c r="P248" s="212"/>
      <c r="Q248" s="212"/>
      <c r="R248" s="67"/>
      <c r="S248" s="67"/>
      <c r="T248" s="67"/>
      <c r="U248" s="67"/>
      <c r="V248" s="67"/>
      <c r="W248" s="67"/>
      <c r="X248" s="67"/>
      <c r="Y248" s="67"/>
      <c r="Z248" s="213"/>
      <c r="AA248" s="67"/>
      <c r="AB248" s="67"/>
      <c r="AC248" s="67"/>
      <c r="AD248" s="67"/>
      <c r="AE248" s="67"/>
      <c r="AF248" s="67"/>
      <c r="AG248" s="214"/>
      <c r="AH248" s="214"/>
      <c r="AI248" s="67"/>
      <c r="AJ248" s="214"/>
      <c r="AK248" s="67"/>
    </row>
    <row r="249" spans="1:37" ht="15.75" customHeight="1">
      <c r="A249" s="64"/>
      <c r="B249" s="65"/>
      <c r="C249" s="61"/>
      <c r="D249" s="67"/>
      <c r="E249" s="67"/>
      <c r="F249" s="67"/>
      <c r="G249" s="67"/>
      <c r="H249" s="67"/>
      <c r="I249" s="67"/>
      <c r="J249" s="67"/>
      <c r="K249" s="67"/>
      <c r="L249" s="67"/>
      <c r="M249" s="67"/>
      <c r="N249" s="67"/>
      <c r="O249" s="67"/>
      <c r="P249" s="212"/>
      <c r="Q249" s="212"/>
      <c r="R249" s="67"/>
      <c r="S249" s="67"/>
      <c r="T249" s="67"/>
      <c r="U249" s="67"/>
      <c r="V249" s="67"/>
      <c r="W249" s="67"/>
      <c r="X249" s="67"/>
      <c r="Y249" s="67"/>
      <c r="Z249" s="213"/>
      <c r="AA249" s="67"/>
      <c r="AB249" s="67"/>
      <c r="AC249" s="67"/>
      <c r="AD249" s="67"/>
      <c r="AE249" s="67"/>
      <c r="AF249" s="67"/>
      <c r="AG249" s="214"/>
      <c r="AH249" s="214"/>
      <c r="AI249" s="67"/>
      <c r="AJ249" s="214"/>
      <c r="AK249" s="67"/>
    </row>
    <row r="250" spans="1:37" ht="15.75" customHeight="1">
      <c r="A250" s="64"/>
      <c r="B250" s="65"/>
      <c r="C250" s="61"/>
      <c r="D250" s="67"/>
      <c r="E250" s="67"/>
      <c r="F250" s="67"/>
      <c r="G250" s="67"/>
      <c r="H250" s="67"/>
      <c r="I250" s="67"/>
      <c r="J250" s="67"/>
      <c r="K250" s="67"/>
      <c r="L250" s="67"/>
      <c r="M250" s="67"/>
      <c r="N250" s="67"/>
      <c r="O250" s="67"/>
      <c r="P250" s="212"/>
      <c r="Q250" s="212"/>
      <c r="R250" s="67"/>
      <c r="S250" s="67"/>
      <c r="T250" s="67"/>
      <c r="U250" s="67"/>
      <c r="V250" s="67"/>
      <c r="W250" s="67"/>
      <c r="X250" s="67"/>
      <c r="Y250" s="67"/>
      <c r="Z250" s="213"/>
      <c r="AA250" s="67"/>
      <c r="AB250" s="67"/>
      <c r="AC250" s="67"/>
      <c r="AD250" s="67"/>
      <c r="AE250" s="67"/>
      <c r="AF250" s="67"/>
      <c r="AG250" s="214"/>
      <c r="AH250" s="214"/>
      <c r="AI250" s="67"/>
      <c r="AJ250" s="214"/>
      <c r="AK250" s="67"/>
    </row>
    <row r="251" spans="1:37" ht="15.75" customHeight="1">
      <c r="A251" s="64"/>
      <c r="B251" s="65"/>
      <c r="C251" s="61"/>
      <c r="D251" s="67"/>
      <c r="E251" s="67"/>
      <c r="F251" s="67"/>
      <c r="G251" s="67"/>
      <c r="H251" s="67"/>
      <c r="I251" s="67"/>
      <c r="J251" s="67"/>
      <c r="K251" s="67"/>
      <c r="L251" s="67"/>
      <c r="M251" s="67"/>
      <c r="N251" s="67"/>
      <c r="O251" s="67"/>
      <c r="P251" s="212"/>
      <c r="Q251" s="212"/>
      <c r="R251" s="67"/>
      <c r="S251" s="67"/>
      <c r="T251" s="67"/>
      <c r="U251" s="67"/>
      <c r="V251" s="67"/>
      <c r="W251" s="67"/>
      <c r="X251" s="67"/>
      <c r="Y251" s="67"/>
      <c r="Z251" s="213"/>
      <c r="AA251" s="67"/>
      <c r="AB251" s="67"/>
      <c r="AC251" s="67"/>
      <c r="AD251" s="67"/>
      <c r="AE251" s="67"/>
      <c r="AF251" s="67"/>
      <c r="AG251" s="214"/>
      <c r="AH251" s="214"/>
      <c r="AI251" s="67"/>
      <c r="AJ251" s="214"/>
      <c r="AK251" s="67"/>
    </row>
    <row r="252" spans="1:37" ht="15.75" customHeight="1">
      <c r="A252" s="64"/>
      <c r="B252" s="65"/>
      <c r="C252" s="61"/>
      <c r="D252" s="67"/>
      <c r="E252" s="67"/>
      <c r="F252" s="67"/>
      <c r="G252" s="67"/>
      <c r="H252" s="67"/>
      <c r="I252" s="67"/>
      <c r="J252" s="67"/>
      <c r="K252" s="67"/>
      <c r="L252" s="67"/>
      <c r="M252" s="67"/>
      <c r="N252" s="67"/>
      <c r="O252" s="67"/>
      <c r="P252" s="212"/>
      <c r="Q252" s="212"/>
      <c r="R252" s="67"/>
      <c r="S252" s="67"/>
      <c r="T252" s="67"/>
      <c r="U252" s="67"/>
      <c r="V252" s="67"/>
      <c r="W252" s="67"/>
      <c r="X252" s="67"/>
      <c r="Y252" s="67"/>
      <c r="Z252" s="213"/>
      <c r="AA252" s="67"/>
      <c r="AB252" s="67"/>
      <c r="AC252" s="67"/>
      <c r="AD252" s="67"/>
      <c r="AE252" s="67"/>
      <c r="AF252" s="67"/>
      <c r="AG252" s="214"/>
      <c r="AH252" s="214"/>
      <c r="AI252" s="67"/>
      <c r="AJ252" s="214"/>
      <c r="AK252" s="67"/>
    </row>
    <row r="253" spans="1:37" ht="15.75" customHeight="1">
      <c r="A253" s="64"/>
      <c r="B253" s="65"/>
      <c r="C253" s="61"/>
      <c r="D253" s="67"/>
      <c r="E253" s="67"/>
      <c r="F253" s="67"/>
      <c r="G253" s="67"/>
      <c r="H253" s="67"/>
      <c r="I253" s="67"/>
      <c r="J253" s="67"/>
      <c r="K253" s="67"/>
      <c r="L253" s="67"/>
      <c r="M253" s="67"/>
      <c r="N253" s="67"/>
      <c r="O253" s="67"/>
      <c r="P253" s="212"/>
      <c r="Q253" s="212"/>
      <c r="R253" s="67"/>
      <c r="S253" s="67"/>
      <c r="T253" s="67"/>
      <c r="U253" s="67"/>
      <c r="V253" s="67"/>
      <c r="W253" s="67"/>
      <c r="X253" s="67"/>
      <c r="Y253" s="67"/>
      <c r="Z253" s="213"/>
      <c r="AA253" s="67"/>
      <c r="AB253" s="67"/>
      <c r="AC253" s="67"/>
      <c r="AD253" s="67"/>
      <c r="AE253" s="67"/>
      <c r="AF253" s="67"/>
      <c r="AG253" s="214"/>
      <c r="AH253" s="214"/>
      <c r="AI253" s="67"/>
      <c r="AJ253" s="214"/>
      <c r="AK253" s="67"/>
    </row>
    <row r="254" spans="1:37" ht="15.75" customHeight="1">
      <c r="A254" s="64"/>
      <c r="B254" s="65"/>
      <c r="C254" s="61"/>
      <c r="D254" s="67"/>
      <c r="E254" s="67"/>
      <c r="F254" s="67"/>
      <c r="G254" s="67"/>
      <c r="H254" s="67"/>
      <c r="I254" s="67"/>
      <c r="J254" s="67"/>
      <c r="K254" s="67"/>
      <c r="L254" s="67"/>
      <c r="M254" s="67"/>
      <c r="N254" s="67"/>
      <c r="O254" s="67"/>
      <c r="P254" s="212"/>
      <c r="Q254" s="212"/>
      <c r="R254" s="67"/>
      <c r="S254" s="67"/>
      <c r="T254" s="67"/>
      <c r="U254" s="67"/>
      <c r="V254" s="67"/>
      <c r="W254" s="67"/>
      <c r="X254" s="67"/>
      <c r="Y254" s="67"/>
      <c r="Z254" s="213"/>
      <c r="AA254" s="67"/>
      <c r="AB254" s="67"/>
      <c r="AC254" s="67"/>
      <c r="AD254" s="67"/>
      <c r="AE254" s="67"/>
      <c r="AF254" s="67"/>
      <c r="AG254" s="214"/>
      <c r="AH254" s="214"/>
      <c r="AI254" s="67"/>
      <c r="AJ254" s="214"/>
      <c r="AK254" s="67"/>
    </row>
    <row r="255" spans="1:37" ht="15.75" customHeight="1">
      <c r="A255" s="64"/>
      <c r="B255" s="65"/>
      <c r="C255" s="61"/>
      <c r="D255" s="67"/>
      <c r="E255" s="67"/>
      <c r="F255" s="67"/>
      <c r="G255" s="67"/>
      <c r="H255" s="67"/>
      <c r="I255" s="67"/>
      <c r="J255" s="67"/>
      <c r="K255" s="67"/>
      <c r="L255" s="67"/>
      <c r="M255" s="67"/>
      <c r="N255" s="67"/>
      <c r="O255" s="67"/>
      <c r="P255" s="212"/>
      <c r="Q255" s="212"/>
      <c r="R255" s="67"/>
      <c r="S255" s="67"/>
      <c r="T255" s="67"/>
      <c r="U255" s="67"/>
      <c r="V255" s="67"/>
      <c r="W255" s="67"/>
      <c r="X255" s="67"/>
      <c r="Y255" s="67"/>
      <c r="Z255" s="213"/>
      <c r="AA255" s="67"/>
      <c r="AB255" s="67"/>
      <c r="AC255" s="67"/>
      <c r="AD255" s="67"/>
      <c r="AE255" s="67"/>
      <c r="AF255" s="67"/>
      <c r="AG255" s="214"/>
      <c r="AH255" s="214"/>
      <c r="AI255" s="67"/>
      <c r="AJ255" s="214"/>
      <c r="AK255" s="67"/>
    </row>
    <row r="256" spans="1:37" ht="15.75" customHeight="1">
      <c r="A256" s="64"/>
      <c r="B256" s="65"/>
      <c r="C256" s="61"/>
      <c r="D256" s="67"/>
      <c r="E256" s="67"/>
      <c r="F256" s="67"/>
      <c r="G256" s="67"/>
      <c r="H256" s="67"/>
      <c r="I256" s="67"/>
      <c r="J256" s="67"/>
      <c r="K256" s="67"/>
      <c r="L256" s="67"/>
      <c r="M256" s="67"/>
      <c r="N256" s="67"/>
      <c r="O256" s="67"/>
      <c r="P256" s="212"/>
      <c r="Q256" s="212"/>
      <c r="R256" s="67"/>
      <c r="S256" s="67"/>
      <c r="T256" s="67"/>
      <c r="U256" s="67"/>
      <c r="V256" s="67"/>
      <c r="W256" s="67"/>
      <c r="X256" s="67"/>
      <c r="Y256" s="67"/>
      <c r="Z256" s="213"/>
      <c r="AA256" s="67"/>
      <c r="AB256" s="67"/>
      <c r="AC256" s="67"/>
      <c r="AD256" s="67"/>
      <c r="AE256" s="67"/>
      <c r="AF256" s="67"/>
      <c r="AG256" s="214"/>
      <c r="AH256" s="214"/>
      <c r="AI256" s="67"/>
      <c r="AJ256" s="214"/>
      <c r="AK256" s="67"/>
    </row>
    <row r="257" spans="1:37" ht="15.75" customHeight="1">
      <c r="A257" s="64"/>
      <c r="B257" s="65"/>
      <c r="C257" s="61"/>
      <c r="D257" s="67"/>
      <c r="E257" s="67"/>
      <c r="F257" s="67"/>
      <c r="G257" s="67"/>
      <c r="H257" s="67"/>
      <c r="I257" s="67"/>
      <c r="J257" s="67"/>
      <c r="K257" s="67"/>
      <c r="L257" s="67"/>
      <c r="M257" s="67"/>
      <c r="N257" s="67"/>
      <c r="O257" s="67"/>
      <c r="P257" s="212"/>
      <c r="Q257" s="212"/>
      <c r="R257" s="67"/>
      <c r="S257" s="67"/>
      <c r="T257" s="67"/>
      <c r="U257" s="67"/>
      <c r="V257" s="67"/>
      <c r="W257" s="67"/>
      <c r="X257" s="67"/>
      <c r="Y257" s="67"/>
      <c r="Z257" s="213"/>
      <c r="AA257" s="67"/>
      <c r="AB257" s="67"/>
      <c r="AC257" s="67"/>
      <c r="AD257" s="67"/>
      <c r="AE257" s="67"/>
      <c r="AF257" s="67"/>
      <c r="AG257" s="214"/>
      <c r="AH257" s="214"/>
      <c r="AI257" s="67"/>
      <c r="AJ257" s="214"/>
      <c r="AK257" s="67"/>
    </row>
    <row r="258" spans="1:37" ht="15.75" customHeight="1">
      <c r="A258" s="64"/>
      <c r="B258" s="65"/>
      <c r="C258" s="61"/>
      <c r="D258" s="67"/>
      <c r="E258" s="67"/>
      <c r="F258" s="67"/>
      <c r="G258" s="67"/>
      <c r="H258" s="67"/>
      <c r="I258" s="67"/>
      <c r="J258" s="67"/>
      <c r="K258" s="67"/>
      <c r="L258" s="67"/>
      <c r="M258" s="67"/>
      <c r="N258" s="67"/>
      <c r="O258" s="67"/>
      <c r="P258" s="212"/>
      <c r="Q258" s="212"/>
      <c r="R258" s="67"/>
      <c r="S258" s="67"/>
      <c r="T258" s="67"/>
      <c r="U258" s="67"/>
      <c r="V258" s="67"/>
      <c r="W258" s="67"/>
      <c r="X258" s="67"/>
      <c r="Y258" s="67"/>
      <c r="Z258" s="213"/>
      <c r="AA258" s="67"/>
      <c r="AB258" s="67"/>
      <c r="AC258" s="67"/>
      <c r="AD258" s="67"/>
      <c r="AE258" s="67"/>
      <c r="AF258" s="67"/>
      <c r="AG258" s="214"/>
      <c r="AH258" s="214"/>
      <c r="AI258" s="67"/>
      <c r="AJ258" s="214"/>
      <c r="AK258" s="67"/>
    </row>
    <row r="259" spans="1:37" ht="15.75" customHeight="1">
      <c r="A259" s="64"/>
      <c r="B259" s="65"/>
      <c r="C259" s="61"/>
      <c r="D259" s="67"/>
      <c r="E259" s="67"/>
      <c r="F259" s="67"/>
      <c r="G259" s="67"/>
      <c r="H259" s="67"/>
      <c r="I259" s="67"/>
      <c r="J259" s="67"/>
      <c r="K259" s="67"/>
      <c r="L259" s="67"/>
      <c r="M259" s="67"/>
      <c r="N259" s="67"/>
      <c r="O259" s="67"/>
      <c r="P259" s="212"/>
      <c r="Q259" s="212"/>
      <c r="R259" s="67"/>
      <c r="S259" s="67"/>
      <c r="T259" s="67"/>
      <c r="U259" s="67"/>
      <c r="V259" s="67"/>
      <c r="W259" s="67"/>
      <c r="X259" s="67"/>
      <c r="Y259" s="67"/>
      <c r="Z259" s="213"/>
      <c r="AA259" s="67"/>
      <c r="AB259" s="67"/>
      <c r="AC259" s="67"/>
      <c r="AD259" s="67"/>
      <c r="AE259" s="67"/>
      <c r="AF259" s="67"/>
      <c r="AG259" s="214"/>
      <c r="AH259" s="214"/>
      <c r="AI259" s="67"/>
      <c r="AJ259" s="214"/>
      <c r="AK259" s="67"/>
    </row>
    <row r="260" spans="1:37" ht="15.75" customHeight="1">
      <c r="A260" s="64"/>
      <c r="B260" s="65"/>
      <c r="C260" s="61"/>
      <c r="D260" s="67"/>
      <c r="E260" s="67"/>
      <c r="F260" s="67"/>
      <c r="G260" s="67"/>
      <c r="H260" s="67"/>
      <c r="I260" s="67"/>
      <c r="J260" s="67"/>
      <c r="K260" s="67"/>
      <c r="L260" s="67"/>
      <c r="M260" s="67"/>
      <c r="N260" s="67"/>
      <c r="O260" s="67"/>
      <c r="P260" s="212"/>
      <c r="Q260" s="212"/>
      <c r="R260" s="67"/>
      <c r="S260" s="67"/>
      <c r="T260" s="67"/>
      <c r="U260" s="67"/>
      <c r="V260" s="67"/>
      <c r="W260" s="67"/>
      <c r="X260" s="67"/>
      <c r="Y260" s="67"/>
      <c r="Z260" s="213"/>
      <c r="AA260" s="67"/>
      <c r="AB260" s="67"/>
      <c r="AC260" s="67"/>
      <c r="AD260" s="67"/>
      <c r="AE260" s="67"/>
      <c r="AF260" s="67"/>
      <c r="AG260" s="214"/>
      <c r="AH260" s="214"/>
      <c r="AI260" s="67"/>
      <c r="AJ260" s="214"/>
      <c r="AK260" s="67"/>
    </row>
    <row r="261" spans="1:37" ht="15.75" customHeight="1">
      <c r="A261" s="64"/>
      <c r="B261" s="65"/>
      <c r="C261" s="61"/>
      <c r="D261" s="67"/>
      <c r="E261" s="67"/>
      <c r="F261" s="67"/>
      <c r="G261" s="67"/>
      <c r="H261" s="67"/>
      <c r="I261" s="67"/>
      <c r="J261" s="67"/>
      <c r="K261" s="67"/>
      <c r="L261" s="67"/>
      <c r="M261" s="67"/>
      <c r="N261" s="67"/>
      <c r="O261" s="67"/>
      <c r="P261" s="212"/>
      <c r="Q261" s="212"/>
      <c r="R261" s="67"/>
      <c r="S261" s="67"/>
      <c r="T261" s="67"/>
      <c r="U261" s="67"/>
      <c r="V261" s="67"/>
      <c r="W261" s="67"/>
      <c r="X261" s="67"/>
      <c r="Y261" s="67"/>
      <c r="Z261" s="213"/>
      <c r="AA261" s="67"/>
      <c r="AB261" s="67"/>
      <c r="AC261" s="67"/>
      <c r="AD261" s="67"/>
      <c r="AE261" s="67"/>
      <c r="AF261" s="67"/>
      <c r="AG261" s="214"/>
      <c r="AH261" s="214"/>
      <c r="AI261" s="67"/>
      <c r="AJ261" s="214"/>
      <c r="AK261" s="67"/>
    </row>
    <row r="262" spans="1:37" ht="15.75" customHeight="1">
      <c r="A262" s="64"/>
      <c r="B262" s="65"/>
      <c r="C262" s="61"/>
      <c r="D262" s="67"/>
      <c r="E262" s="67"/>
      <c r="F262" s="67"/>
      <c r="G262" s="67"/>
      <c r="H262" s="67"/>
      <c r="I262" s="67"/>
      <c r="J262" s="67"/>
      <c r="K262" s="67"/>
      <c r="L262" s="67"/>
      <c r="M262" s="67"/>
      <c r="N262" s="67"/>
      <c r="O262" s="67"/>
      <c r="P262" s="212"/>
      <c r="Q262" s="212"/>
      <c r="R262" s="67"/>
      <c r="S262" s="67"/>
      <c r="T262" s="67"/>
      <c r="U262" s="67"/>
      <c r="V262" s="67"/>
      <c r="W262" s="67"/>
      <c r="X262" s="67"/>
      <c r="Y262" s="67"/>
      <c r="Z262" s="213"/>
      <c r="AA262" s="67"/>
      <c r="AB262" s="67"/>
      <c r="AC262" s="67"/>
      <c r="AD262" s="67"/>
      <c r="AE262" s="67"/>
      <c r="AF262" s="67"/>
      <c r="AG262" s="214"/>
      <c r="AH262" s="214"/>
      <c r="AI262" s="67"/>
      <c r="AJ262" s="214"/>
      <c r="AK262" s="67"/>
    </row>
    <row r="263" spans="1:37" ht="15.75" customHeight="1">
      <c r="A263" s="64"/>
      <c r="B263" s="65"/>
      <c r="C263" s="61"/>
      <c r="D263" s="67"/>
      <c r="E263" s="67"/>
      <c r="F263" s="67"/>
      <c r="G263" s="67"/>
      <c r="H263" s="67"/>
      <c r="I263" s="67"/>
      <c r="J263" s="67"/>
      <c r="K263" s="67"/>
      <c r="L263" s="67"/>
      <c r="M263" s="67"/>
      <c r="N263" s="67"/>
      <c r="O263" s="67"/>
      <c r="P263" s="212"/>
      <c r="Q263" s="212"/>
      <c r="R263" s="67"/>
      <c r="S263" s="67"/>
      <c r="T263" s="67"/>
      <c r="U263" s="67"/>
      <c r="V263" s="67"/>
      <c r="W263" s="67"/>
      <c r="X263" s="67"/>
      <c r="Y263" s="67"/>
      <c r="Z263" s="213"/>
      <c r="AA263" s="67"/>
      <c r="AB263" s="67"/>
      <c r="AC263" s="67"/>
      <c r="AD263" s="67"/>
      <c r="AE263" s="67"/>
      <c r="AF263" s="67"/>
      <c r="AG263" s="214"/>
      <c r="AH263" s="214"/>
      <c r="AI263" s="67"/>
      <c r="AJ263" s="214"/>
      <c r="AK263" s="67"/>
    </row>
    <row r="264" spans="1:37" ht="15.75" customHeight="1">
      <c r="A264" s="64"/>
      <c r="B264" s="65"/>
      <c r="C264" s="61"/>
      <c r="D264" s="67"/>
      <c r="E264" s="67"/>
      <c r="F264" s="67"/>
      <c r="G264" s="67"/>
      <c r="H264" s="67"/>
      <c r="I264" s="67"/>
      <c r="J264" s="67"/>
      <c r="K264" s="67"/>
      <c r="L264" s="67"/>
      <c r="M264" s="67"/>
      <c r="N264" s="67"/>
      <c r="O264" s="67"/>
      <c r="P264" s="212"/>
      <c r="Q264" s="212"/>
      <c r="R264" s="67"/>
      <c r="S264" s="67"/>
      <c r="T264" s="67"/>
      <c r="U264" s="67"/>
      <c r="V264" s="67"/>
      <c r="W264" s="67"/>
      <c r="X264" s="67"/>
      <c r="Y264" s="67"/>
      <c r="Z264" s="213"/>
      <c r="AA264" s="67"/>
      <c r="AB264" s="67"/>
      <c r="AC264" s="67"/>
      <c r="AD264" s="67"/>
      <c r="AE264" s="67"/>
      <c r="AF264" s="67"/>
      <c r="AG264" s="214"/>
      <c r="AH264" s="214"/>
      <c r="AI264" s="67"/>
      <c r="AJ264" s="214"/>
      <c r="AK264" s="67"/>
    </row>
    <row r="265" spans="1:37" ht="15.75" customHeight="1">
      <c r="A265" s="64"/>
      <c r="B265" s="65"/>
      <c r="C265" s="61"/>
      <c r="D265" s="67"/>
      <c r="E265" s="67"/>
      <c r="F265" s="67"/>
      <c r="G265" s="67"/>
      <c r="H265" s="67"/>
      <c r="I265" s="67"/>
      <c r="J265" s="67"/>
      <c r="K265" s="67"/>
      <c r="L265" s="67"/>
      <c r="M265" s="67"/>
      <c r="N265" s="67"/>
      <c r="O265" s="67"/>
      <c r="P265" s="212"/>
      <c r="Q265" s="212"/>
      <c r="R265" s="67"/>
      <c r="S265" s="67"/>
      <c r="T265" s="67"/>
      <c r="U265" s="67"/>
      <c r="V265" s="67"/>
      <c r="W265" s="67"/>
      <c r="X265" s="67"/>
      <c r="Y265" s="67"/>
      <c r="Z265" s="213"/>
      <c r="AA265" s="67"/>
      <c r="AB265" s="67"/>
      <c r="AC265" s="67"/>
      <c r="AD265" s="67"/>
      <c r="AE265" s="67"/>
      <c r="AF265" s="67"/>
      <c r="AG265" s="214"/>
      <c r="AH265" s="214"/>
      <c r="AI265" s="67"/>
      <c r="AJ265" s="214"/>
      <c r="AK265" s="67"/>
    </row>
    <row r="266" spans="1:37" ht="15.75" customHeight="1">
      <c r="A266" s="64"/>
      <c r="B266" s="65"/>
      <c r="C266" s="61"/>
      <c r="D266" s="67"/>
      <c r="E266" s="67"/>
      <c r="F266" s="67"/>
      <c r="G266" s="67"/>
      <c r="H266" s="67"/>
      <c r="I266" s="67"/>
      <c r="J266" s="67"/>
      <c r="K266" s="67"/>
      <c r="L266" s="67"/>
      <c r="M266" s="67"/>
      <c r="N266" s="67"/>
      <c r="O266" s="67"/>
      <c r="P266" s="212"/>
      <c r="Q266" s="212"/>
      <c r="R266" s="67"/>
      <c r="S266" s="67"/>
      <c r="T266" s="67"/>
      <c r="U266" s="67"/>
      <c r="V266" s="67"/>
      <c r="W266" s="67"/>
      <c r="X266" s="67"/>
      <c r="Y266" s="67"/>
      <c r="Z266" s="213"/>
      <c r="AA266" s="67"/>
      <c r="AB266" s="67"/>
      <c r="AC266" s="67"/>
      <c r="AD266" s="67"/>
      <c r="AE266" s="67"/>
      <c r="AF266" s="67"/>
      <c r="AG266" s="214"/>
      <c r="AH266" s="214"/>
      <c r="AI266" s="67"/>
      <c r="AJ266" s="214"/>
      <c r="AK266" s="67"/>
    </row>
    <row r="267" spans="1:37" ht="15.75" customHeight="1">
      <c r="A267" s="64"/>
      <c r="B267" s="65"/>
      <c r="C267" s="61"/>
      <c r="D267" s="67"/>
      <c r="E267" s="67"/>
      <c r="F267" s="67"/>
      <c r="G267" s="67"/>
      <c r="H267" s="67"/>
      <c r="I267" s="67"/>
      <c r="J267" s="67"/>
      <c r="K267" s="67"/>
      <c r="L267" s="67"/>
      <c r="M267" s="67"/>
      <c r="N267" s="67"/>
      <c r="O267" s="67"/>
      <c r="P267" s="212"/>
      <c r="Q267" s="212"/>
      <c r="R267" s="67"/>
      <c r="S267" s="67"/>
      <c r="T267" s="67"/>
      <c r="U267" s="67"/>
      <c r="V267" s="67"/>
      <c r="W267" s="67"/>
      <c r="X267" s="67"/>
      <c r="Y267" s="67"/>
      <c r="Z267" s="213"/>
      <c r="AA267" s="67"/>
      <c r="AB267" s="67"/>
      <c r="AC267" s="67"/>
      <c r="AD267" s="67"/>
      <c r="AE267" s="67"/>
      <c r="AF267" s="67"/>
      <c r="AG267" s="214"/>
      <c r="AH267" s="214"/>
      <c r="AI267" s="67"/>
      <c r="AJ267" s="214"/>
      <c r="AK267" s="67"/>
    </row>
    <row r="268" spans="1:37" ht="15.75" customHeight="1">
      <c r="A268" s="64"/>
      <c r="B268" s="65"/>
      <c r="C268" s="61"/>
      <c r="D268" s="67"/>
      <c r="E268" s="67"/>
      <c r="F268" s="67"/>
      <c r="G268" s="67"/>
      <c r="H268" s="67"/>
      <c r="I268" s="67"/>
      <c r="J268" s="67"/>
      <c r="K268" s="67"/>
      <c r="L268" s="67"/>
      <c r="M268" s="67"/>
      <c r="N268" s="67"/>
      <c r="O268" s="67"/>
      <c r="P268" s="212"/>
      <c r="Q268" s="212"/>
      <c r="R268" s="67"/>
      <c r="S268" s="67"/>
      <c r="T268" s="67"/>
      <c r="U268" s="67"/>
      <c r="V268" s="67"/>
      <c r="W268" s="67"/>
      <c r="X268" s="67"/>
      <c r="Y268" s="67"/>
      <c r="Z268" s="213"/>
      <c r="AA268" s="67"/>
      <c r="AB268" s="67"/>
      <c r="AC268" s="67"/>
      <c r="AD268" s="67"/>
      <c r="AE268" s="67"/>
      <c r="AF268" s="67"/>
      <c r="AG268" s="214"/>
      <c r="AH268" s="214"/>
      <c r="AI268" s="67"/>
      <c r="AJ268" s="214"/>
      <c r="AK268" s="67"/>
    </row>
    <row r="269" spans="1:37" ht="15.75" customHeight="1">
      <c r="A269" s="64"/>
      <c r="B269" s="65"/>
      <c r="C269" s="61"/>
      <c r="D269" s="67"/>
      <c r="E269" s="67"/>
      <c r="F269" s="67"/>
      <c r="G269" s="67"/>
      <c r="H269" s="67"/>
      <c r="I269" s="67"/>
      <c r="J269" s="67"/>
      <c r="K269" s="67"/>
      <c r="L269" s="67"/>
      <c r="M269" s="67"/>
      <c r="N269" s="67"/>
      <c r="O269" s="67"/>
      <c r="P269" s="212"/>
      <c r="Q269" s="212"/>
      <c r="R269" s="67"/>
      <c r="S269" s="67"/>
      <c r="T269" s="67"/>
      <c r="U269" s="67"/>
      <c r="V269" s="67"/>
      <c r="W269" s="67"/>
      <c r="X269" s="67"/>
      <c r="Y269" s="67"/>
      <c r="Z269" s="213"/>
      <c r="AA269" s="67"/>
      <c r="AB269" s="67"/>
      <c r="AC269" s="67"/>
      <c r="AD269" s="67"/>
      <c r="AE269" s="67"/>
      <c r="AF269" s="67"/>
      <c r="AG269" s="214"/>
      <c r="AH269" s="214"/>
      <c r="AI269" s="67"/>
      <c r="AJ269" s="214"/>
      <c r="AK269" s="67"/>
    </row>
    <row r="270" spans="1:37" ht="15.75" customHeight="1">
      <c r="A270" s="64"/>
      <c r="B270" s="65"/>
      <c r="C270" s="61"/>
      <c r="D270" s="67"/>
      <c r="E270" s="67"/>
      <c r="F270" s="67"/>
      <c r="G270" s="67"/>
      <c r="H270" s="67"/>
      <c r="I270" s="67"/>
      <c r="J270" s="67"/>
      <c r="K270" s="67"/>
      <c r="L270" s="67"/>
      <c r="M270" s="67"/>
      <c r="N270" s="67"/>
      <c r="O270" s="67"/>
      <c r="P270" s="212"/>
      <c r="Q270" s="212"/>
      <c r="R270" s="67"/>
      <c r="S270" s="67"/>
      <c r="T270" s="67"/>
      <c r="U270" s="67"/>
      <c r="V270" s="67"/>
      <c r="W270" s="67"/>
      <c r="X270" s="67"/>
      <c r="Y270" s="67"/>
      <c r="Z270" s="213"/>
      <c r="AA270" s="67"/>
      <c r="AB270" s="67"/>
      <c r="AC270" s="67"/>
      <c r="AD270" s="67"/>
      <c r="AE270" s="67"/>
      <c r="AF270" s="67"/>
      <c r="AG270" s="214"/>
      <c r="AH270" s="214"/>
      <c r="AI270" s="67"/>
      <c r="AJ270" s="214"/>
      <c r="AK270" s="67"/>
    </row>
    <row r="271" spans="1:37" ht="15.75" customHeight="1">
      <c r="A271" s="64"/>
      <c r="B271" s="65"/>
      <c r="C271" s="61"/>
      <c r="D271" s="67"/>
      <c r="E271" s="67"/>
      <c r="F271" s="67"/>
      <c r="G271" s="67"/>
      <c r="H271" s="67"/>
      <c r="I271" s="67"/>
      <c r="J271" s="67"/>
      <c r="K271" s="67"/>
      <c r="L271" s="67"/>
      <c r="M271" s="67"/>
      <c r="N271" s="67"/>
      <c r="O271" s="67"/>
      <c r="P271" s="212"/>
      <c r="Q271" s="212"/>
      <c r="R271" s="67"/>
      <c r="S271" s="67"/>
      <c r="T271" s="67"/>
      <c r="U271" s="67"/>
      <c r="V271" s="67"/>
      <c r="W271" s="67"/>
      <c r="X271" s="67"/>
      <c r="Y271" s="67"/>
      <c r="Z271" s="213"/>
      <c r="AA271" s="67"/>
      <c r="AB271" s="67"/>
      <c r="AC271" s="67"/>
      <c r="AD271" s="67"/>
      <c r="AE271" s="67"/>
      <c r="AF271" s="67"/>
      <c r="AG271" s="214"/>
      <c r="AH271" s="214"/>
      <c r="AI271" s="67"/>
      <c r="AJ271" s="214"/>
      <c r="AK271" s="67"/>
    </row>
    <row r="272" spans="1:37" ht="15.75" customHeight="1">
      <c r="A272" s="64"/>
      <c r="B272" s="65"/>
      <c r="C272" s="61"/>
      <c r="D272" s="67"/>
      <c r="E272" s="67"/>
      <c r="F272" s="67"/>
      <c r="G272" s="67"/>
      <c r="H272" s="67"/>
      <c r="I272" s="67"/>
      <c r="J272" s="67"/>
      <c r="K272" s="67"/>
      <c r="L272" s="67"/>
      <c r="M272" s="67"/>
      <c r="N272" s="67"/>
      <c r="O272" s="67"/>
      <c r="P272" s="212"/>
      <c r="Q272" s="212"/>
      <c r="R272" s="67"/>
      <c r="S272" s="67"/>
      <c r="T272" s="67"/>
      <c r="U272" s="67"/>
      <c r="V272" s="67"/>
      <c r="W272" s="67"/>
      <c r="X272" s="67"/>
      <c r="Y272" s="67"/>
      <c r="Z272" s="213"/>
      <c r="AA272" s="67"/>
      <c r="AB272" s="67"/>
      <c r="AC272" s="67"/>
      <c r="AD272" s="67"/>
      <c r="AE272" s="67"/>
      <c r="AF272" s="67"/>
      <c r="AG272" s="214"/>
      <c r="AH272" s="214"/>
      <c r="AI272" s="67"/>
      <c r="AJ272" s="214"/>
      <c r="AK272" s="67"/>
    </row>
    <row r="273" spans="1:37" ht="15.75" customHeight="1">
      <c r="A273" s="64"/>
      <c r="B273" s="65"/>
      <c r="C273" s="61"/>
      <c r="D273" s="67"/>
      <c r="E273" s="67"/>
      <c r="F273" s="67"/>
      <c r="G273" s="67"/>
      <c r="H273" s="67"/>
      <c r="I273" s="67"/>
      <c r="J273" s="67"/>
      <c r="K273" s="67"/>
      <c r="L273" s="67"/>
      <c r="M273" s="67"/>
      <c r="N273" s="67"/>
      <c r="O273" s="67"/>
      <c r="P273" s="212"/>
      <c r="Q273" s="212"/>
      <c r="R273" s="67"/>
      <c r="S273" s="67"/>
      <c r="T273" s="67"/>
      <c r="U273" s="67"/>
      <c r="V273" s="67"/>
      <c r="W273" s="67"/>
      <c r="X273" s="67"/>
      <c r="Y273" s="67"/>
      <c r="Z273" s="213"/>
      <c r="AA273" s="67"/>
      <c r="AB273" s="67"/>
      <c r="AC273" s="67"/>
      <c r="AD273" s="67"/>
      <c r="AE273" s="67"/>
      <c r="AF273" s="67"/>
      <c r="AG273" s="214"/>
      <c r="AH273" s="214"/>
      <c r="AI273" s="67"/>
      <c r="AJ273" s="214"/>
      <c r="AK273" s="67"/>
    </row>
    <row r="274" spans="1:37" ht="15.75" customHeight="1">
      <c r="A274" s="64"/>
      <c r="B274" s="65"/>
      <c r="C274" s="61"/>
      <c r="D274" s="67"/>
      <c r="E274" s="67"/>
      <c r="F274" s="67"/>
      <c r="G274" s="67"/>
      <c r="H274" s="67"/>
      <c r="I274" s="67"/>
      <c r="J274" s="67"/>
      <c r="K274" s="67"/>
      <c r="L274" s="67"/>
      <c r="M274" s="67"/>
      <c r="N274" s="67"/>
      <c r="O274" s="67"/>
      <c r="P274" s="212"/>
      <c r="Q274" s="212"/>
      <c r="R274" s="67"/>
      <c r="S274" s="67"/>
      <c r="T274" s="67"/>
      <c r="U274" s="67"/>
      <c r="V274" s="67"/>
      <c r="W274" s="67"/>
      <c r="X274" s="67"/>
      <c r="Y274" s="67"/>
      <c r="Z274" s="213"/>
      <c r="AA274" s="67"/>
      <c r="AB274" s="67"/>
      <c r="AC274" s="67"/>
      <c r="AD274" s="67"/>
      <c r="AE274" s="67"/>
      <c r="AF274" s="67"/>
      <c r="AG274" s="214"/>
      <c r="AH274" s="214"/>
      <c r="AI274" s="67"/>
      <c r="AJ274" s="214"/>
      <c r="AK274" s="67"/>
    </row>
    <row r="275" spans="1:37" ht="15.75" customHeight="1">
      <c r="A275" s="64"/>
      <c r="B275" s="65"/>
      <c r="C275" s="61"/>
      <c r="D275" s="67"/>
      <c r="E275" s="67"/>
      <c r="F275" s="67"/>
      <c r="G275" s="67"/>
      <c r="H275" s="67"/>
      <c r="I275" s="67"/>
      <c r="J275" s="67"/>
      <c r="K275" s="67"/>
      <c r="L275" s="67"/>
      <c r="M275" s="67"/>
      <c r="N275" s="67"/>
      <c r="O275" s="67"/>
      <c r="P275" s="212"/>
      <c r="Q275" s="212"/>
      <c r="R275" s="67"/>
      <c r="S275" s="67"/>
      <c r="T275" s="67"/>
      <c r="U275" s="67"/>
      <c r="V275" s="67"/>
      <c r="W275" s="67"/>
      <c r="X275" s="67"/>
      <c r="Y275" s="67"/>
      <c r="Z275" s="213"/>
      <c r="AA275" s="67"/>
      <c r="AB275" s="67"/>
      <c r="AC275" s="67"/>
      <c r="AD275" s="67"/>
      <c r="AE275" s="67"/>
      <c r="AF275" s="67"/>
      <c r="AG275" s="214"/>
      <c r="AH275" s="214"/>
      <c r="AI275" s="67"/>
      <c r="AJ275" s="214"/>
      <c r="AK275" s="67"/>
    </row>
    <row r="276" spans="1:37" ht="15.75" customHeight="1">
      <c r="A276" s="64"/>
      <c r="B276" s="65"/>
      <c r="C276" s="61"/>
      <c r="D276" s="67"/>
      <c r="E276" s="67"/>
      <c r="F276" s="67"/>
      <c r="G276" s="67"/>
      <c r="H276" s="67"/>
      <c r="I276" s="67"/>
      <c r="J276" s="67"/>
      <c r="K276" s="67"/>
      <c r="L276" s="67"/>
      <c r="M276" s="67"/>
      <c r="N276" s="67"/>
      <c r="O276" s="67"/>
      <c r="P276" s="212"/>
      <c r="Q276" s="212"/>
      <c r="R276" s="67"/>
      <c r="S276" s="67"/>
      <c r="T276" s="67"/>
      <c r="U276" s="67"/>
      <c r="V276" s="67"/>
      <c r="W276" s="67"/>
      <c r="X276" s="67"/>
      <c r="Y276" s="67"/>
      <c r="Z276" s="213"/>
      <c r="AA276" s="67"/>
      <c r="AB276" s="67"/>
      <c r="AC276" s="67"/>
      <c r="AD276" s="67"/>
      <c r="AE276" s="67"/>
      <c r="AF276" s="67"/>
      <c r="AG276" s="214"/>
      <c r="AH276" s="214"/>
      <c r="AI276" s="67"/>
      <c r="AJ276" s="214"/>
      <c r="AK276" s="67"/>
    </row>
    <row r="277" spans="1:37" ht="15.75" customHeight="1">
      <c r="A277" s="64"/>
      <c r="B277" s="65"/>
      <c r="C277" s="61"/>
      <c r="D277" s="67"/>
      <c r="E277" s="67"/>
      <c r="F277" s="67"/>
      <c r="G277" s="67"/>
      <c r="H277" s="67"/>
      <c r="I277" s="67"/>
      <c r="J277" s="67"/>
      <c r="K277" s="67"/>
      <c r="L277" s="67"/>
      <c r="M277" s="67"/>
      <c r="N277" s="67"/>
      <c r="O277" s="67"/>
      <c r="P277" s="212"/>
      <c r="Q277" s="212"/>
      <c r="R277" s="67"/>
      <c r="S277" s="67"/>
      <c r="T277" s="67"/>
      <c r="U277" s="67"/>
      <c r="V277" s="67"/>
      <c r="W277" s="67"/>
      <c r="X277" s="67"/>
      <c r="Y277" s="67"/>
      <c r="Z277" s="213"/>
      <c r="AA277" s="67"/>
      <c r="AB277" s="67"/>
      <c r="AC277" s="67"/>
      <c r="AD277" s="67"/>
      <c r="AE277" s="67"/>
      <c r="AF277" s="67"/>
      <c r="AG277" s="214"/>
      <c r="AH277" s="214"/>
      <c r="AI277" s="67"/>
      <c r="AJ277" s="214"/>
      <c r="AK277" s="67"/>
    </row>
    <row r="278" spans="1:37" ht="15.75" customHeight="1">
      <c r="A278" s="64"/>
      <c r="B278" s="65"/>
      <c r="C278" s="61"/>
      <c r="D278" s="67"/>
      <c r="E278" s="67"/>
      <c r="F278" s="67"/>
      <c r="G278" s="67"/>
      <c r="H278" s="67"/>
      <c r="I278" s="67"/>
      <c r="J278" s="67"/>
      <c r="K278" s="67"/>
      <c r="L278" s="67"/>
      <c r="M278" s="67"/>
      <c r="N278" s="67"/>
      <c r="O278" s="67"/>
      <c r="P278" s="212"/>
      <c r="Q278" s="212"/>
      <c r="R278" s="67"/>
      <c r="S278" s="67"/>
      <c r="T278" s="67"/>
      <c r="U278" s="67"/>
      <c r="V278" s="67"/>
      <c r="W278" s="67"/>
      <c r="X278" s="67"/>
      <c r="Y278" s="67"/>
      <c r="Z278" s="213"/>
      <c r="AA278" s="67"/>
      <c r="AB278" s="67"/>
      <c r="AC278" s="67"/>
      <c r="AD278" s="67"/>
      <c r="AE278" s="67"/>
      <c r="AF278" s="67"/>
      <c r="AG278" s="214"/>
      <c r="AH278" s="214"/>
      <c r="AI278" s="67"/>
      <c r="AJ278" s="214"/>
      <c r="AK278" s="67"/>
    </row>
    <row r="279" spans="1:37" ht="15.75" customHeight="1">
      <c r="A279" s="64"/>
      <c r="B279" s="65"/>
      <c r="C279" s="61"/>
      <c r="D279" s="67"/>
      <c r="E279" s="67"/>
      <c r="F279" s="67"/>
      <c r="G279" s="67"/>
      <c r="H279" s="67"/>
      <c r="I279" s="67"/>
      <c r="J279" s="67"/>
      <c r="K279" s="67"/>
      <c r="L279" s="67"/>
      <c r="M279" s="67"/>
      <c r="N279" s="67"/>
      <c r="O279" s="67"/>
      <c r="P279" s="212"/>
      <c r="Q279" s="212"/>
      <c r="R279" s="67"/>
      <c r="S279" s="67"/>
      <c r="T279" s="67"/>
      <c r="U279" s="67"/>
      <c r="V279" s="67"/>
      <c r="W279" s="67"/>
      <c r="X279" s="67"/>
      <c r="Y279" s="67"/>
      <c r="Z279" s="213"/>
      <c r="AA279" s="67"/>
      <c r="AB279" s="67"/>
      <c r="AC279" s="67"/>
      <c r="AD279" s="67"/>
      <c r="AE279" s="67"/>
      <c r="AF279" s="67"/>
      <c r="AG279" s="214"/>
      <c r="AH279" s="214"/>
      <c r="AI279" s="67"/>
      <c r="AJ279" s="214"/>
      <c r="AK279" s="67"/>
    </row>
    <row r="280" spans="1:37" ht="15.75" customHeight="1">
      <c r="A280" s="64"/>
      <c r="B280" s="65"/>
      <c r="C280" s="61"/>
      <c r="D280" s="67"/>
      <c r="E280" s="67"/>
      <c r="F280" s="67"/>
      <c r="G280" s="67"/>
      <c r="H280" s="67"/>
      <c r="I280" s="67"/>
      <c r="J280" s="67"/>
      <c r="K280" s="67"/>
      <c r="L280" s="67"/>
      <c r="M280" s="67"/>
      <c r="N280" s="67"/>
      <c r="O280" s="67"/>
      <c r="P280" s="212"/>
      <c r="Q280" s="212"/>
      <c r="R280" s="67"/>
      <c r="S280" s="67"/>
      <c r="T280" s="67"/>
      <c r="U280" s="67"/>
      <c r="V280" s="67"/>
      <c r="W280" s="67"/>
      <c r="X280" s="67"/>
      <c r="Y280" s="67"/>
      <c r="Z280" s="213"/>
      <c r="AA280" s="67"/>
      <c r="AB280" s="67"/>
      <c r="AC280" s="67"/>
      <c r="AD280" s="67"/>
      <c r="AE280" s="67"/>
      <c r="AF280" s="67"/>
      <c r="AG280" s="214"/>
      <c r="AH280" s="214"/>
      <c r="AI280" s="67"/>
      <c r="AJ280" s="214"/>
      <c r="AK280" s="67"/>
    </row>
    <row r="281" spans="1:37" ht="15.75" customHeight="1">
      <c r="A281" s="64"/>
      <c r="B281" s="65"/>
      <c r="C281" s="61"/>
      <c r="D281" s="67"/>
      <c r="E281" s="67"/>
      <c r="F281" s="67"/>
      <c r="G281" s="67"/>
      <c r="H281" s="67"/>
      <c r="I281" s="67"/>
      <c r="J281" s="67"/>
      <c r="K281" s="67"/>
      <c r="L281" s="67"/>
      <c r="M281" s="67"/>
      <c r="N281" s="67"/>
      <c r="O281" s="67"/>
      <c r="P281" s="212"/>
      <c r="Q281" s="212"/>
      <c r="R281" s="67"/>
      <c r="S281" s="67"/>
      <c r="T281" s="67"/>
      <c r="U281" s="67"/>
      <c r="V281" s="67"/>
      <c r="W281" s="67"/>
      <c r="X281" s="67"/>
      <c r="Y281" s="67"/>
      <c r="Z281" s="213"/>
      <c r="AA281" s="67"/>
      <c r="AB281" s="67"/>
      <c r="AC281" s="67"/>
      <c r="AD281" s="67"/>
      <c r="AE281" s="67"/>
      <c r="AF281" s="67"/>
      <c r="AG281" s="214"/>
      <c r="AH281" s="214"/>
      <c r="AI281" s="67"/>
      <c r="AJ281" s="214"/>
      <c r="AK281" s="67"/>
    </row>
    <row r="282" spans="1:37" ht="15.75" customHeight="1">
      <c r="A282" s="64"/>
      <c r="B282" s="65"/>
      <c r="C282" s="61"/>
      <c r="D282" s="67"/>
      <c r="E282" s="67"/>
      <c r="F282" s="67"/>
      <c r="G282" s="67"/>
      <c r="H282" s="67"/>
      <c r="I282" s="67"/>
      <c r="J282" s="67"/>
      <c r="K282" s="67"/>
      <c r="L282" s="67"/>
      <c r="M282" s="67"/>
      <c r="N282" s="67"/>
      <c r="O282" s="67"/>
      <c r="P282" s="212"/>
      <c r="Q282" s="212"/>
      <c r="R282" s="67"/>
      <c r="S282" s="67"/>
      <c r="T282" s="67"/>
      <c r="U282" s="67"/>
      <c r="V282" s="67"/>
      <c r="W282" s="67"/>
      <c r="X282" s="67"/>
      <c r="Y282" s="67"/>
      <c r="Z282" s="213"/>
      <c r="AA282" s="67"/>
      <c r="AB282" s="67"/>
      <c r="AC282" s="67"/>
      <c r="AD282" s="67"/>
      <c r="AE282" s="67"/>
      <c r="AF282" s="67"/>
      <c r="AG282" s="214"/>
      <c r="AH282" s="214"/>
      <c r="AI282" s="67"/>
      <c r="AJ282" s="214"/>
      <c r="AK282" s="67"/>
    </row>
    <row r="283" spans="1:37" ht="15.75" customHeight="1">
      <c r="A283" s="64"/>
      <c r="B283" s="65"/>
      <c r="C283" s="61"/>
      <c r="D283" s="67"/>
      <c r="E283" s="67"/>
      <c r="F283" s="67"/>
      <c r="G283" s="67"/>
      <c r="H283" s="67"/>
      <c r="I283" s="67"/>
      <c r="J283" s="67"/>
      <c r="K283" s="67"/>
      <c r="L283" s="67"/>
      <c r="M283" s="67"/>
      <c r="N283" s="67"/>
      <c r="O283" s="67"/>
      <c r="P283" s="212"/>
      <c r="Q283" s="212"/>
      <c r="R283" s="67"/>
      <c r="S283" s="67"/>
      <c r="T283" s="67"/>
      <c r="U283" s="67"/>
      <c r="V283" s="67"/>
      <c r="W283" s="67"/>
      <c r="X283" s="67"/>
      <c r="Y283" s="67"/>
      <c r="Z283" s="213"/>
      <c r="AA283" s="67"/>
      <c r="AB283" s="67"/>
      <c r="AC283" s="67"/>
      <c r="AD283" s="67"/>
      <c r="AE283" s="67"/>
      <c r="AF283" s="67"/>
      <c r="AG283" s="214"/>
      <c r="AH283" s="214"/>
      <c r="AI283" s="67"/>
      <c r="AJ283" s="214"/>
      <c r="AK283" s="67"/>
    </row>
    <row r="284" spans="1:37" ht="15.75" customHeight="1">
      <c r="A284" s="64"/>
      <c r="B284" s="65"/>
      <c r="C284" s="61"/>
      <c r="D284" s="67"/>
      <c r="E284" s="67"/>
      <c r="F284" s="67"/>
      <c r="G284" s="67"/>
      <c r="H284" s="67"/>
      <c r="I284" s="67"/>
      <c r="J284" s="67"/>
      <c r="K284" s="67"/>
      <c r="L284" s="67"/>
      <c r="M284" s="67"/>
      <c r="N284" s="67"/>
      <c r="O284" s="67"/>
      <c r="P284" s="212"/>
      <c r="Q284" s="212"/>
      <c r="R284" s="67"/>
      <c r="S284" s="67"/>
      <c r="T284" s="67"/>
      <c r="U284" s="67"/>
      <c r="V284" s="67"/>
      <c r="W284" s="67"/>
      <c r="X284" s="67"/>
      <c r="Y284" s="67"/>
      <c r="Z284" s="213"/>
      <c r="AA284" s="67"/>
      <c r="AB284" s="67"/>
      <c r="AC284" s="67"/>
      <c r="AD284" s="67"/>
      <c r="AE284" s="67"/>
      <c r="AF284" s="67"/>
      <c r="AG284" s="214"/>
      <c r="AH284" s="214"/>
      <c r="AI284" s="67"/>
      <c r="AJ284" s="214"/>
      <c r="AK284" s="67"/>
    </row>
    <row r="285" spans="1:37" ht="15.75" customHeight="1">
      <c r="A285" s="64"/>
      <c r="B285" s="65"/>
      <c r="C285" s="61"/>
      <c r="D285" s="67"/>
      <c r="E285" s="67"/>
      <c r="F285" s="67"/>
      <c r="G285" s="67"/>
      <c r="H285" s="67"/>
      <c r="I285" s="67"/>
      <c r="J285" s="67"/>
      <c r="K285" s="67"/>
      <c r="L285" s="67"/>
      <c r="M285" s="67"/>
      <c r="N285" s="67"/>
      <c r="O285" s="67"/>
      <c r="P285" s="212"/>
      <c r="Q285" s="212"/>
      <c r="R285" s="67"/>
      <c r="S285" s="67"/>
      <c r="T285" s="67"/>
      <c r="U285" s="67"/>
      <c r="V285" s="67"/>
      <c r="W285" s="67"/>
      <c r="X285" s="67"/>
      <c r="Y285" s="67"/>
      <c r="Z285" s="213"/>
      <c r="AA285" s="67"/>
      <c r="AB285" s="67"/>
      <c r="AC285" s="67"/>
      <c r="AD285" s="67"/>
      <c r="AE285" s="67"/>
      <c r="AF285" s="67"/>
      <c r="AG285" s="214"/>
      <c r="AH285" s="214"/>
      <c r="AI285" s="67"/>
      <c r="AJ285" s="214"/>
      <c r="AK285" s="67"/>
    </row>
    <row r="286" spans="1:37" ht="15.75" customHeight="1">
      <c r="A286" s="64"/>
      <c r="B286" s="65"/>
      <c r="C286" s="61"/>
      <c r="D286" s="67"/>
      <c r="E286" s="67"/>
      <c r="F286" s="67"/>
      <c r="G286" s="67"/>
      <c r="H286" s="67"/>
      <c r="I286" s="67"/>
      <c r="J286" s="67"/>
      <c r="K286" s="67"/>
      <c r="L286" s="67"/>
      <c r="M286" s="67"/>
      <c r="N286" s="67"/>
      <c r="O286" s="67"/>
      <c r="P286" s="212"/>
      <c r="Q286" s="212"/>
      <c r="R286" s="67"/>
      <c r="S286" s="67"/>
      <c r="T286" s="67"/>
      <c r="U286" s="67"/>
      <c r="V286" s="67"/>
      <c r="W286" s="67"/>
      <c r="X286" s="67"/>
      <c r="Y286" s="67"/>
      <c r="Z286" s="213"/>
      <c r="AA286" s="67"/>
      <c r="AB286" s="67"/>
      <c r="AC286" s="67"/>
      <c r="AD286" s="67"/>
      <c r="AE286" s="67"/>
      <c r="AF286" s="67"/>
      <c r="AG286" s="214"/>
      <c r="AH286" s="214"/>
      <c r="AI286" s="67"/>
      <c r="AJ286" s="214"/>
      <c r="AK286" s="67"/>
    </row>
    <row r="287" spans="1:37" ht="15.75" customHeight="1">
      <c r="A287" s="64"/>
      <c r="B287" s="65"/>
      <c r="C287" s="61"/>
      <c r="D287" s="67"/>
      <c r="E287" s="67"/>
      <c r="F287" s="67"/>
      <c r="G287" s="67"/>
      <c r="H287" s="67"/>
      <c r="I287" s="67"/>
      <c r="J287" s="67"/>
      <c r="K287" s="67"/>
      <c r="L287" s="67"/>
      <c r="M287" s="67"/>
      <c r="N287" s="67"/>
      <c r="O287" s="67"/>
      <c r="P287" s="212"/>
      <c r="Q287" s="212"/>
      <c r="R287" s="67"/>
      <c r="S287" s="67"/>
      <c r="T287" s="67"/>
      <c r="U287" s="67"/>
      <c r="V287" s="67"/>
      <c r="W287" s="67"/>
      <c r="X287" s="67"/>
      <c r="Y287" s="67"/>
      <c r="Z287" s="213"/>
      <c r="AA287" s="67"/>
      <c r="AB287" s="67"/>
      <c r="AC287" s="67"/>
      <c r="AD287" s="67"/>
      <c r="AE287" s="67"/>
      <c r="AF287" s="67"/>
      <c r="AG287" s="214"/>
      <c r="AH287" s="214"/>
      <c r="AI287" s="67"/>
      <c r="AJ287" s="214"/>
      <c r="AK287" s="67"/>
    </row>
    <row r="288" spans="1:37" ht="15.75" customHeight="1">
      <c r="A288" s="64"/>
      <c r="B288" s="65"/>
      <c r="C288" s="61"/>
      <c r="D288" s="67"/>
      <c r="E288" s="67"/>
      <c r="F288" s="67"/>
      <c r="G288" s="67"/>
      <c r="H288" s="67"/>
      <c r="I288" s="67"/>
      <c r="J288" s="67"/>
      <c r="K288" s="67"/>
      <c r="L288" s="67"/>
      <c r="M288" s="67"/>
      <c r="N288" s="67"/>
      <c r="O288" s="67"/>
      <c r="P288" s="212"/>
      <c r="Q288" s="212"/>
      <c r="R288" s="67"/>
      <c r="S288" s="67"/>
      <c r="T288" s="67"/>
      <c r="U288" s="67"/>
      <c r="V288" s="67"/>
      <c r="W288" s="67"/>
      <c r="X288" s="67"/>
      <c r="Y288" s="67"/>
      <c r="Z288" s="213"/>
      <c r="AA288" s="67"/>
      <c r="AB288" s="67"/>
      <c r="AC288" s="67"/>
      <c r="AD288" s="67"/>
      <c r="AE288" s="67"/>
      <c r="AF288" s="67"/>
      <c r="AG288" s="214"/>
      <c r="AH288" s="214"/>
      <c r="AI288" s="67"/>
      <c r="AJ288" s="214"/>
      <c r="AK288" s="67"/>
    </row>
    <row r="289" spans="1:37" ht="15.75" customHeight="1">
      <c r="A289" s="64"/>
      <c r="B289" s="65"/>
      <c r="C289" s="61"/>
      <c r="D289" s="67"/>
      <c r="E289" s="67"/>
      <c r="F289" s="67"/>
      <c r="G289" s="67"/>
      <c r="H289" s="67"/>
      <c r="I289" s="67"/>
      <c r="J289" s="67"/>
      <c r="K289" s="67"/>
      <c r="L289" s="67"/>
      <c r="M289" s="67"/>
      <c r="N289" s="67"/>
      <c r="O289" s="67"/>
      <c r="P289" s="212"/>
      <c r="Q289" s="212"/>
      <c r="R289" s="67"/>
      <c r="S289" s="67"/>
      <c r="T289" s="67"/>
      <c r="U289" s="67"/>
      <c r="V289" s="67"/>
      <c r="W289" s="67"/>
      <c r="X289" s="67"/>
      <c r="Y289" s="67"/>
      <c r="Z289" s="213"/>
      <c r="AA289" s="67"/>
      <c r="AB289" s="67"/>
      <c r="AC289" s="67"/>
      <c r="AD289" s="67"/>
      <c r="AE289" s="67"/>
      <c r="AF289" s="67"/>
      <c r="AG289" s="214"/>
      <c r="AH289" s="214"/>
      <c r="AI289" s="67"/>
      <c r="AJ289" s="214"/>
      <c r="AK289" s="67"/>
    </row>
    <row r="290" spans="1:37" ht="15.75" customHeight="1">
      <c r="A290" s="64"/>
      <c r="B290" s="65"/>
      <c r="C290" s="61"/>
      <c r="D290" s="67"/>
      <c r="E290" s="67"/>
      <c r="F290" s="67"/>
      <c r="G290" s="67"/>
      <c r="H290" s="67"/>
      <c r="I290" s="67"/>
      <c r="J290" s="67"/>
      <c r="K290" s="67"/>
      <c r="L290" s="67"/>
      <c r="M290" s="67"/>
      <c r="N290" s="67"/>
      <c r="O290" s="67"/>
      <c r="P290" s="212"/>
      <c r="Q290" s="212"/>
      <c r="R290" s="67"/>
      <c r="S290" s="67"/>
      <c r="T290" s="67"/>
      <c r="U290" s="67"/>
      <c r="V290" s="67"/>
      <c r="W290" s="67"/>
      <c r="X290" s="67"/>
      <c r="Y290" s="67"/>
      <c r="Z290" s="213"/>
      <c r="AA290" s="67"/>
      <c r="AB290" s="67"/>
      <c r="AC290" s="67"/>
      <c r="AD290" s="67"/>
      <c r="AE290" s="67"/>
      <c r="AF290" s="67"/>
      <c r="AG290" s="214"/>
      <c r="AH290" s="214"/>
      <c r="AI290" s="67"/>
      <c r="AJ290" s="214"/>
      <c r="AK290" s="67"/>
    </row>
    <row r="291" spans="1:37" ht="15.75" customHeight="1">
      <c r="A291" s="64"/>
      <c r="B291" s="65"/>
      <c r="C291" s="61"/>
      <c r="D291" s="67"/>
      <c r="E291" s="67"/>
      <c r="F291" s="67"/>
      <c r="G291" s="67"/>
      <c r="H291" s="67"/>
      <c r="I291" s="67"/>
      <c r="J291" s="67"/>
      <c r="K291" s="67"/>
      <c r="L291" s="67"/>
      <c r="M291" s="67"/>
      <c r="N291" s="67"/>
      <c r="O291" s="67"/>
      <c r="P291" s="212"/>
      <c r="Q291" s="212"/>
      <c r="R291" s="67"/>
      <c r="S291" s="67"/>
      <c r="T291" s="67"/>
      <c r="U291" s="67"/>
      <c r="V291" s="67"/>
      <c r="W291" s="67"/>
      <c r="X291" s="67"/>
      <c r="Y291" s="67"/>
      <c r="Z291" s="213"/>
      <c r="AA291" s="67"/>
      <c r="AB291" s="67"/>
      <c r="AC291" s="67"/>
      <c r="AD291" s="67"/>
      <c r="AE291" s="67"/>
      <c r="AF291" s="67"/>
      <c r="AG291" s="214"/>
      <c r="AH291" s="214"/>
      <c r="AI291" s="67"/>
      <c r="AJ291" s="214"/>
      <c r="AK291" s="67"/>
    </row>
    <row r="292" spans="1:37" ht="15.75" customHeight="1">
      <c r="A292" s="64"/>
      <c r="B292" s="65"/>
      <c r="C292" s="61"/>
      <c r="D292" s="67"/>
      <c r="E292" s="67"/>
      <c r="F292" s="67"/>
      <c r="G292" s="67"/>
      <c r="H292" s="67"/>
      <c r="I292" s="67"/>
      <c r="J292" s="67"/>
      <c r="K292" s="67"/>
      <c r="L292" s="67"/>
      <c r="M292" s="67"/>
      <c r="N292" s="67"/>
      <c r="O292" s="67"/>
      <c r="P292" s="212"/>
      <c r="Q292" s="212"/>
      <c r="R292" s="67"/>
      <c r="S292" s="67"/>
      <c r="T292" s="67"/>
      <c r="U292" s="67"/>
      <c r="V292" s="67"/>
      <c r="W292" s="67"/>
      <c r="X292" s="67"/>
      <c r="Y292" s="67"/>
      <c r="Z292" s="213"/>
      <c r="AA292" s="67"/>
      <c r="AB292" s="67"/>
      <c r="AC292" s="67"/>
      <c r="AD292" s="67"/>
      <c r="AE292" s="67"/>
      <c r="AF292" s="67"/>
      <c r="AG292" s="214"/>
      <c r="AH292" s="214"/>
      <c r="AI292" s="67"/>
      <c r="AJ292" s="214"/>
      <c r="AK292" s="67"/>
    </row>
    <row r="293" spans="1:37" ht="15.75" customHeight="1">
      <c r="A293" s="64"/>
      <c r="B293" s="65"/>
      <c r="C293" s="61"/>
      <c r="D293" s="67"/>
      <c r="E293" s="67"/>
      <c r="F293" s="67"/>
      <c r="G293" s="67"/>
      <c r="H293" s="67"/>
      <c r="I293" s="67"/>
      <c r="J293" s="67"/>
      <c r="K293" s="67"/>
      <c r="L293" s="67"/>
      <c r="M293" s="67"/>
      <c r="N293" s="67"/>
      <c r="O293" s="67"/>
      <c r="P293" s="212"/>
      <c r="Q293" s="212"/>
      <c r="R293" s="67"/>
      <c r="S293" s="67"/>
      <c r="T293" s="67"/>
      <c r="U293" s="67"/>
      <c r="V293" s="67"/>
      <c r="W293" s="67"/>
      <c r="X293" s="67"/>
      <c r="Y293" s="67"/>
      <c r="Z293" s="213"/>
      <c r="AA293" s="67"/>
      <c r="AB293" s="67"/>
      <c r="AC293" s="67"/>
      <c r="AD293" s="67"/>
      <c r="AE293" s="67"/>
      <c r="AF293" s="67"/>
      <c r="AG293" s="214"/>
      <c r="AH293" s="214"/>
      <c r="AI293" s="67"/>
      <c r="AJ293" s="214"/>
      <c r="AK293" s="67"/>
    </row>
    <row r="294" spans="1:37" ht="15.75" customHeight="1">
      <c r="A294" s="64"/>
      <c r="B294" s="65"/>
      <c r="C294" s="61"/>
      <c r="D294" s="67"/>
      <c r="E294" s="67"/>
      <c r="F294" s="67"/>
      <c r="G294" s="67"/>
      <c r="H294" s="67"/>
      <c r="I294" s="67"/>
      <c r="J294" s="67"/>
      <c r="K294" s="67"/>
      <c r="L294" s="67"/>
      <c r="M294" s="67"/>
      <c r="N294" s="67"/>
      <c r="O294" s="67"/>
      <c r="P294" s="212"/>
      <c r="Q294" s="212"/>
      <c r="R294" s="67"/>
      <c r="S294" s="67"/>
      <c r="T294" s="67"/>
      <c r="U294" s="67"/>
      <c r="V294" s="67"/>
      <c r="W294" s="67"/>
      <c r="X294" s="67"/>
      <c r="Y294" s="67"/>
      <c r="Z294" s="213"/>
      <c r="AA294" s="67"/>
      <c r="AB294" s="67"/>
      <c r="AC294" s="67"/>
      <c r="AD294" s="67"/>
      <c r="AE294" s="67"/>
      <c r="AF294" s="67"/>
      <c r="AG294" s="214"/>
      <c r="AH294" s="214"/>
      <c r="AI294" s="67"/>
      <c r="AJ294" s="214"/>
      <c r="AK294" s="67"/>
    </row>
    <row r="295" spans="1:37" ht="15.75" customHeight="1">
      <c r="A295" s="64"/>
      <c r="B295" s="65"/>
      <c r="C295" s="61"/>
      <c r="D295" s="67"/>
      <c r="E295" s="67"/>
      <c r="F295" s="67"/>
      <c r="G295" s="67"/>
      <c r="H295" s="67"/>
      <c r="I295" s="67"/>
      <c r="J295" s="67"/>
      <c r="K295" s="67"/>
      <c r="L295" s="67"/>
      <c r="M295" s="67"/>
      <c r="N295" s="67"/>
      <c r="O295" s="67"/>
      <c r="P295" s="212"/>
      <c r="Q295" s="212"/>
      <c r="R295" s="67"/>
      <c r="S295" s="67"/>
      <c r="T295" s="67"/>
      <c r="U295" s="67"/>
      <c r="V295" s="67"/>
      <c r="W295" s="67"/>
      <c r="X295" s="67"/>
      <c r="Y295" s="67"/>
      <c r="Z295" s="213"/>
      <c r="AA295" s="67"/>
      <c r="AB295" s="67"/>
      <c r="AC295" s="67"/>
      <c r="AD295" s="67"/>
      <c r="AE295" s="67"/>
      <c r="AF295" s="67"/>
      <c r="AG295" s="214"/>
      <c r="AH295" s="214"/>
      <c r="AI295" s="67"/>
      <c r="AJ295" s="214"/>
      <c r="AK295" s="67"/>
    </row>
    <row r="296" spans="1:37" ht="15.75" customHeight="1">
      <c r="A296" s="64"/>
      <c r="B296" s="65"/>
      <c r="C296" s="61"/>
      <c r="D296" s="67"/>
      <c r="E296" s="67"/>
      <c r="F296" s="67"/>
      <c r="G296" s="67"/>
      <c r="H296" s="67"/>
      <c r="I296" s="67"/>
      <c r="J296" s="67"/>
      <c r="K296" s="67"/>
      <c r="L296" s="67"/>
      <c r="M296" s="67"/>
      <c r="N296" s="67"/>
      <c r="O296" s="67"/>
      <c r="P296" s="212"/>
      <c r="Q296" s="212"/>
      <c r="R296" s="67"/>
      <c r="S296" s="67"/>
      <c r="T296" s="67"/>
      <c r="U296" s="67"/>
      <c r="V296" s="67"/>
      <c r="W296" s="67"/>
      <c r="X296" s="67"/>
      <c r="Y296" s="67"/>
      <c r="Z296" s="213"/>
      <c r="AA296" s="67"/>
      <c r="AB296" s="67"/>
      <c r="AC296" s="67"/>
      <c r="AD296" s="67"/>
      <c r="AE296" s="67"/>
      <c r="AF296" s="67"/>
      <c r="AG296" s="214"/>
      <c r="AH296" s="214"/>
      <c r="AI296" s="67"/>
      <c r="AJ296" s="214"/>
      <c r="AK296" s="67"/>
    </row>
    <row r="297" spans="1:37" ht="15.75" customHeight="1">
      <c r="A297" s="64"/>
      <c r="B297" s="65"/>
      <c r="C297" s="61"/>
      <c r="D297" s="67"/>
      <c r="E297" s="67"/>
      <c r="F297" s="67"/>
      <c r="G297" s="67"/>
      <c r="H297" s="67"/>
      <c r="I297" s="67"/>
      <c r="J297" s="67"/>
      <c r="K297" s="67"/>
      <c r="L297" s="67"/>
      <c r="M297" s="67"/>
      <c r="N297" s="67"/>
      <c r="O297" s="67"/>
      <c r="P297" s="212"/>
      <c r="Q297" s="212"/>
      <c r="R297" s="67"/>
      <c r="S297" s="67"/>
      <c r="T297" s="67"/>
      <c r="U297" s="67"/>
      <c r="V297" s="67"/>
      <c r="W297" s="67"/>
      <c r="X297" s="67"/>
      <c r="Y297" s="67"/>
      <c r="Z297" s="213"/>
      <c r="AA297" s="67"/>
      <c r="AB297" s="67"/>
      <c r="AC297" s="67"/>
      <c r="AD297" s="67"/>
      <c r="AE297" s="67"/>
      <c r="AF297" s="67"/>
      <c r="AG297" s="214"/>
      <c r="AH297" s="214"/>
      <c r="AI297" s="67"/>
      <c r="AJ297" s="214"/>
      <c r="AK297" s="67"/>
    </row>
    <row r="298" spans="1:37" ht="15.75" customHeight="1">
      <c r="A298" s="64"/>
      <c r="B298" s="65"/>
      <c r="C298" s="61"/>
      <c r="D298" s="67"/>
      <c r="E298" s="67"/>
      <c r="F298" s="67"/>
      <c r="G298" s="67"/>
      <c r="H298" s="67"/>
      <c r="I298" s="67"/>
      <c r="J298" s="67"/>
      <c r="K298" s="67"/>
      <c r="L298" s="67"/>
      <c r="M298" s="67"/>
      <c r="N298" s="67"/>
      <c r="O298" s="67"/>
      <c r="P298" s="212"/>
      <c r="Q298" s="212"/>
      <c r="R298" s="67"/>
      <c r="S298" s="67"/>
      <c r="T298" s="67"/>
      <c r="U298" s="67"/>
      <c r="V298" s="67"/>
      <c r="W298" s="67"/>
      <c r="X298" s="67"/>
      <c r="Y298" s="67"/>
      <c r="Z298" s="213"/>
      <c r="AA298" s="67"/>
      <c r="AB298" s="67"/>
      <c r="AC298" s="67"/>
      <c r="AD298" s="67"/>
      <c r="AE298" s="67"/>
      <c r="AF298" s="67"/>
      <c r="AG298" s="214"/>
      <c r="AH298" s="214"/>
      <c r="AI298" s="67"/>
      <c r="AJ298" s="214"/>
      <c r="AK298" s="67"/>
    </row>
    <row r="299" spans="1:37" ht="15.75" customHeight="1">
      <c r="A299" s="64"/>
      <c r="B299" s="65"/>
      <c r="C299" s="61"/>
      <c r="D299" s="67"/>
      <c r="E299" s="67"/>
      <c r="F299" s="67"/>
      <c r="G299" s="67"/>
      <c r="H299" s="67"/>
      <c r="I299" s="67"/>
      <c r="J299" s="67"/>
      <c r="K299" s="67"/>
      <c r="L299" s="67"/>
      <c r="M299" s="67"/>
      <c r="N299" s="67"/>
      <c r="O299" s="67"/>
      <c r="P299" s="212"/>
      <c r="Q299" s="212"/>
      <c r="R299" s="67"/>
      <c r="S299" s="67"/>
      <c r="T299" s="67"/>
      <c r="U299" s="67"/>
      <c r="V299" s="67"/>
      <c r="W299" s="67"/>
      <c r="X299" s="67"/>
      <c r="Y299" s="67"/>
      <c r="Z299" s="213"/>
      <c r="AA299" s="67"/>
      <c r="AB299" s="67"/>
      <c r="AC299" s="67"/>
      <c r="AD299" s="67"/>
      <c r="AE299" s="67"/>
      <c r="AF299" s="67"/>
      <c r="AG299" s="214"/>
      <c r="AH299" s="214"/>
      <c r="AI299" s="67"/>
      <c r="AJ299" s="214"/>
      <c r="AK299" s="67"/>
    </row>
    <row r="300" spans="1:37" ht="15.75" customHeight="1">
      <c r="A300" s="64"/>
      <c r="B300" s="65"/>
      <c r="C300" s="61"/>
      <c r="D300" s="67"/>
      <c r="E300" s="67"/>
      <c r="F300" s="67"/>
      <c r="G300" s="67"/>
      <c r="H300" s="67"/>
      <c r="I300" s="67"/>
      <c r="J300" s="67"/>
      <c r="K300" s="67"/>
      <c r="L300" s="67"/>
      <c r="M300" s="67"/>
      <c r="N300" s="67"/>
      <c r="O300" s="67"/>
      <c r="P300" s="212"/>
      <c r="Q300" s="212"/>
      <c r="R300" s="67"/>
      <c r="S300" s="67"/>
      <c r="T300" s="67"/>
      <c r="U300" s="67"/>
      <c r="V300" s="67"/>
      <c r="W300" s="67"/>
      <c r="X300" s="67"/>
      <c r="Y300" s="67"/>
      <c r="Z300" s="213"/>
      <c r="AA300" s="67"/>
      <c r="AB300" s="67"/>
      <c r="AC300" s="67"/>
      <c r="AD300" s="67"/>
      <c r="AE300" s="67"/>
      <c r="AF300" s="67"/>
      <c r="AG300" s="214"/>
      <c r="AH300" s="214"/>
      <c r="AI300" s="67"/>
      <c r="AJ300" s="214"/>
      <c r="AK300" s="67"/>
    </row>
    <row r="301" spans="1:37" ht="15.75" customHeight="1">
      <c r="A301" s="64"/>
      <c r="B301" s="65"/>
      <c r="C301" s="61"/>
      <c r="D301" s="67"/>
      <c r="E301" s="67"/>
      <c r="F301" s="67"/>
      <c r="G301" s="67"/>
      <c r="H301" s="67"/>
      <c r="I301" s="67"/>
      <c r="J301" s="67"/>
      <c r="K301" s="67"/>
      <c r="L301" s="67"/>
      <c r="M301" s="67"/>
      <c r="N301" s="67"/>
      <c r="O301" s="67"/>
      <c r="P301" s="212"/>
      <c r="Q301" s="212"/>
      <c r="R301" s="67"/>
      <c r="S301" s="67"/>
      <c r="T301" s="67"/>
      <c r="U301" s="67"/>
      <c r="V301" s="67"/>
      <c r="W301" s="67"/>
      <c r="X301" s="67"/>
      <c r="Y301" s="67"/>
      <c r="Z301" s="213"/>
      <c r="AA301" s="67"/>
      <c r="AB301" s="67"/>
      <c r="AC301" s="67"/>
      <c r="AD301" s="67"/>
      <c r="AE301" s="67"/>
      <c r="AF301" s="67"/>
      <c r="AG301" s="214"/>
      <c r="AH301" s="214"/>
      <c r="AI301" s="67"/>
      <c r="AJ301" s="214"/>
      <c r="AK301" s="67"/>
    </row>
    <row r="302" spans="1:37" ht="15.75" customHeight="1">
      <c r="A302" s="64"/>
      <c r="B302" s="65"/>
      <c r="C302" s="61"/>
      <c r="D302" s="67"/>
      <c r="E302" s="67"/>
      <c r="F302" s="67"/>
      <c r="G302" s="67"/>
      <c r="H302" s="67"/>
      <c r="I302" s="67"/>
      <c r="J302" s="67"/>
      <c r="K302" s="67"/>
      <c r="L302" s="67"/>
      <c r="M302" s="67"/>
      <c r="N302" s="67"/>
      <c r="O302" s="67"/>
      <c r="P302" s="212"/>
      <c r="Q302" s="212"/>
      <c r="R302" s="67"/>
      <c r="S302" s="67"/>
      <c r="T302" s="67"/>
      <c r="U302" s="67"/>
      <c r="V302" s="67"/>
      <c r="W302" s="67"/>
      <c r="X302" s="67"/>
      <c r="Y302" s="67"/>
      <c r="Z302" s="213"/>
      <c r="AA302" s="67"/>
      <c r="AB302" s="67"/>
      <c r="AC302" s="67"/>
      <c r="AD302" s="67"/>
      <c r="AE302" s="67"/>
      <c r="AF302" s="67"/>
      <c r="AG302" s="214"/>
      <c r="AH302" s="214"/>
      <c r="AI302" s="67"/>
      <c r="AJ302" s="214"/>
      <c r="AK302" s="67"/>
    </row>
    <row r="303" spans="1:37" ht="15.75" customHeight="1">
      <c r="A303" s="64"/>
      <c r="B303" s="65"/>
      <c r="C303" s="61"/>
      <c r="D303" s="67"/>
      <c r="E303" s="67"/>
      <c r="F303" s="67"/>
      <c r="G303" s="67"/>
      <c r="H303" s="67"/>
      <c r="I303" s="67"/>
      <c r="J303" s="67"/>
      <c r="K303" s="67"/>
      <c r="L303" s="67"/>
      <c r="M303" s="67"/>
      <c r="N303" s="67"/>
      <c r="O303" s="67"/>
      <c r="P303" s="212"/>
      <c r="Q303" s="212"/>
      <c r="R303" s="67"/>
      <c r="S303" s="67"/>
      <c r="T303" s="67"/>
      <c r="U303" s="67"/>
      <c r="V303" s="67"/>
      <c r="W303" s="67"/>
      <c r="X303" s="67"/>
      <c r="Y303" s="67"/>
      <c r="Z303" s="213"/>
      <c r="AA303" s="67"/>
      <c r="AB303" s="67"/>
      <c r="AC303" s="67"/>
      <c r="AD303" s="67"/>
      <c r="AE303" s="67"/>
      <c r="AF303" s="67"/>
      <c r="AG303" s="214"/>
      <c r="AH303" s="214"/>
      <c r="AI303" s="67"/>
      <c r="AJ303" s="214"/>
      <c r="AK303" s="67"/>
    </row>
    <row r="304" spans="1:37" ht="15.75" customHeight="1">
      <c r="A304" s="64"/>
      <c r="B304" s="65"/>
      <c r="C304" s="61"/>
      <c r="D304" s="67"/>
      <c r="E304" s="67"/>
      <c r="F304" s="67"/>
      <c r="G304" s="67"/>
      <c r="H304" s="67"/>
      <c r="I304" s="67"/>
      <c r="J304" s="67"/>
      <c r="K304" s="67"/>
      <c r="L304" s="67"/>
      <c r="M304" s="67"/>
      <c r="N304" s="67"/>
      <c r="O304" s="67"/>
      <c r="P304" s="212"/>
      <c r="Q304" s="212"/>
      <c r="R304" s="67"/>
      <c r="S304" s="67"/>
      <c r="T304" s="67"/>
      <c r="U304" s="67"/>
      <c r="V304" s="67"/>
      <c r="W304" s="67"/>
      <c r="X304" s="67"/>
      <c r="Y304" s="67"/>
      <c r="Z304" s="213"/>
      <c r="AA304" s="67"/>
      <c r="AB304" s="67"/>
      <c r="AC304" s="67"/>
      <c r="AD304" s="67"/>
      <c r="AE304" s="67"/>
      <c r="AF304" s="67"/>
      <c r="AG304" s="214"/>
      <c r="AH304" s="214"/>
      <c r="AI304" s="67"/>
      <c r="AJ304" s="214"/>
      <c r="AK304" s="67"/>
    </row>
    <row r="305" spans="1:37" ht="15.75" customHeight="1">
      <c r="A305" s="64"/>
      <c r="B305" s="65"/>
      <c r="C305" s="61"/>
      <c r="D305" s="67"/>
      <c r="E305" s="67"/>
      <c r="F305" s="67"/>
      <c r="G305" s="67"/>
      <c r="H305" s="67"/>
      <c r="I305" s="67"/>
      <c r="J305" s="67"/>
      <c r="K305" s="67"/>
      <c r="L305" s="67"/>
      <c r="M305" s="67"/>
      <c r="N305" s="67"/>
      <c r="O305" s="67"/>
      <c r="P305" s="212"/>
      <c r="Q305" s="212"/>
      <c r="R305" s="67"/>
      <c r="S305" s="67"/>
      <c r="T305" s="67"/>
      <c r="U305" s="67"/>
      <c r="V305" s="67"/>
      <c r="W305" s="67"/>
      <c r="X305" s="67"/>
      <c r="Y305" s="67"/>
      <c r="Z305" s="213"/>
      <c r="AA305" s="67"/>
      <c r="AB305" s="67"/>
      <c r="AC305" s="67"/>
      <c r="AD305" s="67"/>
      <c r="AE305" s="67"/>
      <c r="AF305" s="67"/>
      <c r="AG305" s="214"/>
      <c r="AH305" s="214"/>
      <c r="AI305" s="67"/>
      <c r="AJ305" s="214"/>
      <c r="AK305" s="67"/>
    </row>
    <row r="306" spans="1:37" ht="15.75" customHeight="1">
      <c r="A306" s="64"/>
      <c r="B306" s="65"/>
      <c r="C306" s="61"/>
      <c r="D306" s="67"/>
      <c r="E306" s="67"/>
      <c r="F306" s="67"/>
      <c r="G306" s="67"/>
      <c r="H306" s="67"/>
      <c r="I306" s="67"/>
      <c r="J306" s="67"/>
      <c r="K306" s="67"/>
      <c r="L306" s="67"/>
      <c r="M306" s="67"/>
      <c r="N306" s="67"/>
      <c r="O306" s="67"/>
      <c r="P306" s="212"/>
      <c r="Q306" s="212"/>
      <c r="R306" s="67"/>
      <c r="S306" s="67"/>
      <c r="T306" s="67"/>
      <c r="U306" s="67"/>
      <c r="V306" s="67"/>
      <c r="W306" s="67"/>
      <c r="X306" s="67"/>
      <c r="Y306" s="67"/>
      <c r="Z306" s="213"/>
      <c r="AA306" s="67"/>
      <c r="AB306" s="67"/>
      <c r="AC306" s="67"/>
      <c r="AD306" s="67"/>
      <c r="AE306" s="67"/>
      <c r="AF306" s="67"/>
      <c r="AG306" s="214"/>
      <c r="AH306" s="214"/>
      <c r="AI306" s="67"/>
      <c r="AJ306" s="214"/>
      <c r="AK306" s="67"/>
    </row>
    <row r="307" spans="1:37" ht="15.75" customHeight="1">
      <c r="A307" s="64"/>
      <c r="B307" s="65"/>
      <c r="C307" s="61"/>
      <c r="D307" s="67"/>
      <c r="E307" s="67"/>
      <c r="F307" s="67"/>
      <c r="G307" s="67"/>
      <c r="H307" s="67"/>
      <c r="I307" s="67"/>
      <c r="J307" s="67"/>
      <c r="K307" s="67"/>
      <c r="L307" s="67"/>
      <c r="M307" s="67"/>
      <c r="N307" s="67"/>
      <c r="O307" s="67"/>
      <c r="P307" s="212"/>
      <c r="Q307" s="212"/>
      <c r="R307" s="67"/>
      <c r="S307" s="67"/>
      <c r="T307" s="67"/>
      <c r="U307" s="67"/>
      <c r="V307" s="67"/>
      <c r="W307" s="67"/>
      <c r="X307" s="67"/>
      <c r="Y307" s="67"/>
      <c r="Z307" s="213"/>
      <c r="AA307" s="67"/>
      <c r="AB307" s="67"/>
      <c r="AC307" s="67"/>
      <c r="AD307" s="67"/>
      <c r="AE307" s="67"/>
      <c r="AF307" s="67"/>
      <c r="AG307" s="214"/>
      <c r="AH307" s="214"/>
      <c r="AI307" s="67"/>
      <c r="AJ307" s="214"/>
      <c r="AK307" s="67"/>
    </row>
    <row r="308" spans="1:37" ht="15.75" customHeight="1">
      <c r="A308" s="64"/>
      <c r="B308" s="65"/>
      <c r="C308" s="61"/>
      <c r="D308" s="67"/>
      <c r="E308" s="67"/>
      <c r="F308" s="67"/>
      <c r="G308" s="67"/>
      <c r="H308" s="67"/>
      <c r="I308" s="67"/>
      <c r="J308" s="67"/>
      <c r="K308" s="67"/>
      <c r="L308" s="67"/>
      <c r="M308" s="67"/>
      <c r="N308" s="67"/>
      <c r="O308" s="67"/>
      <c r="P308" s="212"/>
      <c r="Q308" s="212"/>
      <c r="R308" s="67"/>
      <c r="S308" s="67"/>
      <c r="T308" s="67"/>
      <c r="U308" s="67"/>
      <c r="V308" s="67"/>
      <c r="W308" s="67"/>
      <c r="X308" s="67"/>
      <c r="Y308" s="67"/>
      <c r="Z308" s="213"/>
      <c r="AA308" s="67"/>
      <c r="AB308" s="67"/>
      <c r="AC308" s="67"/>
      <c r="AD308" s="67"/>
      <c r="AE308" s="67"/>
      <c r="AF308" s="67"/>
      <c r="AG308" s="214"/>
      <c r="AH308" s="214"/>
      <c r="AI308" s="67"/>
      <c r="AJ308" s="214"/>
      <c r="AK308" s="67"/>
    </row>
    <row r="309" spans="1:37" ht="15.75" customHeight="1">
      <c r="A309" s="64"/>
      <c r="B309" s="65"/>
      <c r="C309" s="61"/>
      <c r="D309" s="67"/>
      <c r="E309" s="67"/>
      <c r="F309" s="67"/>
      <c r="G309" s="67"/>
      <c r="H309" s="67"/>
      <c r="I309" s="67"/>
      <c r="J309" s="67"/>
      <c r="K309" s="67"/>
      <c r="L309" s="67"/>
      <c r="M309" s="67"/>
      <c r="N309" s="67"/>
      <c r="O309" s="67"/>
      <c r="P309" s="212"/>
      <c r="Q309" s="212"/>
      <c r="R309" s="67"/>
      <c r="S309" s="67"/>
      <c r="T309" s="67"/>
      <c r="U309" s="67"/>
      <c r="V309" s="67"/>
      <c r="W309" s="67"/>
      <c r="X309" s="67"/>
      <c r="Y309" s="67"/>
      <c r="Z309" s="213"/>
      <c r="AA309" s="67"/>
      <c r="AB309" s="67"/>
      <c r="AC309" s="67"/>
      <c r="AD309" s="67"/>
      <c r="AE309" s="67"/>
      <c r="AF309" s="67"/>
      <c r="AG309" s="214"/>
      <c r="AH309" s="214"/>
      <c r="AI309" s="67"/>
      <c r="AJ309" s="214"/>
      <c r="AK309" s="67"/>
    </row>
    <row r="310" spans="1:37" ht="15.75" customHeight="1">
      <c r="A310" s="64"/>
      <c r="B310" s="65"/>
      <c r="C310" s="61"/>
      <c r="D310" s="67"/>
      <c r="E310" s="67"/>
      <c r="F310" s="67"/>
      <c r="G310" s="67"/>
      <c r="H310" s="67"/>
      <c r="I310" s="67"/>
      <c r="J310" s="67"/>
      <c r="K310" s="67"/>
      <c r="L310" s="67"/>
      <c r="M310" s="67"/>
      <c r="N310" s="67"/>
      <c r="O310" s="67"/>
      <c r="P310" s="212"/>
      <c r="Q310" s="212"/>
      <c r="R310" s="67"/>
      <c r="S310" s="67"/>
      <c r="T310" s="67"/>
      <c r="U310" s="67"/>
      <c r="V310" s="67"/>
      <c r="W310" s="67"/>
      <c r="X310" s="67"/>
      <c r="Y310" s="67"/>
      <c r="Z310" s="213"/>
      <c r="AA310" s="67"/>
      <c r="AB310" s="67"/>
      <c r="AC310" s="67"/>
      <c r="AD310" s="67"/>
      <c r="AE310" s="67"/>
      <c r="AF310" s="67"/>
      <c r="AG310" s="214"/>
      <c r="AH310" s="214"/>
      <c r="AI310" s="67"/>
      <c r="AJ310" s="214"/>
      <c r="AK310" s="67"/>
    </row>
    <row r="311" spans="1:37" ht="15.75" customHeight="1">
      <c r="A311" s="64"/>
      <c r="B311" s="65"/>
      <c r="C311" s="61"/>
      <c r="D311" s="67"/>
      <c r="E311" s="67"/>
      <c r="F311" s="67"/>
      <c r="G311" s="67"/>
      <c r="H311" s="67"/>
      <c r="I311" s="67"/>
      <c r="J311" s="67"/>
      <c r="K311" s="67"/>
      <c r="L311" s="67"/>
      <c r="M311" s="67"/>
      <c r="N311" s="67"/>
      <c r="O311" s="67"/>
      <c r="P311" s="212"/>
      <c r="Q311" s="212"/>
      <c r="R311" s="67"/>
      <c r="S311" s="67"/>
      <c r="T311" s="67"/>
      <c r="U311" s="67"/>
      <c r="V311" s="67"/>
      <c r="W311" s="67"/>
      <c r="X311" s="67"/>
      <c r="Y311" s="67"/>
      <c r="Z311" s="213"/>
      <c r="AA311" s="67"/>
      <c r="AB311" s="67"/>
      <c r="AC311" s="67"/>
      <c r="AD311" s="67"/>
      <c r="AE311" s="67"/>
      <c r="AF311" s="67"/>
      <c r="AG311" s="214"/>
      <c r="AH311" s="214"/>
      <c r="AI311" s="67"/>
      <c r="AJ311" s="214"/>
      <c r="AK311" s="67"/>
    </row>
    <row r="312" spans="1:37" ht="15.75" customHeight="1">
      <c r="A312" s="64"/>
      <c r="B312" s="65"/>
      <c r="C312" s="61"/>
      <c r="D312" s="67"/>
      <c r="E312" s="67"/>
      <c r="F312" s="67"/>
      <c r="G312" s="67"/>
      <c r="H312" s="67"/>
      <c r="I312" s="67"/>
      <c r="J312" s="67"/>
      <c r="K312" s="67"/>
      <c r="L312" s="67"/>
      <c r="M312" s="67"/>
      <c r="N312" s="67"/>
      <c r="O312" s="67"/>
      <c r="P312" s="212"/>
      <c r="Q312" s="212"/>
      <c r="R312" s="67"/>
      <c r="S312" s="67"/>
      <c r="T312" s="67"/>
      <c r="U312" s="67"/>
      <c r="V312" s="67"/>
      <c r="W312" s="67"/>
      <c r="X312" s="67"/>
      <c r="Y312" s="67"/>
      <c r="Z312" s="213"/>
      <c r="AA312" s="67"/>
      <c r="AB312" s="67"/>
      <c r="AC312" s="67"/>
      <c r="AD312" s="67"/>
      <c r="AE312" s="67"/>
      <c r="AF312" s="67"/>
      <c r="AG312" s="214"/>
      <c r="AH312" s="214"/>
      <c r="AI312" s="67"/>
      <c r="AJ312" s="214"/>
      <c r="AK312" s="67"/>
    </row>
    <row r="313" spans="1:37" ht="15.75" customHeight="1">
      <c r="A313" s="64"/>
      <c r="B313" s="65"/>
      <c r="C313" s="61"/>
      <c r="D313" s="67"/>
      <c r="E313" s="67"/>
      <c r="F313" s="67"/>
      <c r="G313" s="67"/>
      <c r="H313" s="67"/>
      <c r="I313" s="67"/>
      <c r="J313" s="67"/>
      <c r="K313" s="67"/>
      <c r="L313" s="67"/>
      <c r="M313" s="67"/>
      <c r="N313" s="67"/>
      <c r="O313" s="67"/>
      <c r="P313" s="212"/>
      <c r="Q313" s="212"/>
      <c r="R313" s="67"/>
      <c r="S313" s="67"/>
      <c r="T313" s="67"/>
      <c r="U313" s="67"/>
      <c r="V313" s="67"/>
      <c r="W313" s="67"/>
      <c r="X313" s="67"/>
      <c r="Y313" s="67"/>
      <c r="Z313" s="213"/>
      <c r="AA313" s="67"/>
      <c r="AB313" s="67"/>
      <c r="AC313" s="67"/>
      <c r="AD313" s="67"/>
      <c r="AE313" s="67"/>
      <c r="AF313" s="67"/>
      <c r="AG313" s="214"/>
      <c r="AH313" s="214"/>
      <c r="AI313" s="67"/>
      <c r="AJ313" s="214"/>
      <c r="AK313" s="67"/>
    </row>
    <row r="314" spans="1:37" ht="15.75" customHeight="1">
      <c r="A314" s="64"/>
      <c r="B314" s="65"/>
      <c r="C314" s="61"/>
      <c r="D314" s="67"/>
      <c r="E314" s="67"/>
      <c r="F314" s="67"/>
      <c r="G314" s="67"/>
      <c r="H314" s="67"/>
      <c r="I314" s="67"/>
      <c r="J314" s="67"/>
      <c r="K314" s="67"/>
      <c r="L314" s="67"/>
      <c r="M314" s="67"/>
      <c r="N314" s="67"/>
      <c r="O314" s="67"/>
      <c r="P314" s="212"/>
      <c r="Q314" s="212"/>
      <c r="R314" s="67"/>
      <c r="S314" s="67"/>
      <c r="T314" s="67"/>
      <c r="U314" s="67"/>
      <c r="V314" s="67"/>
      <c r="W314" s="67"/>
      <c r="X314" s="67"/>
      <c r="Y314" s="67"/>
      <c r="Z314" s="213"/>
      <c r="AA314" s="67"/>
      <c r="AB314" s="67"/>
      <c r="AC314" s="67"/>
      <c r="AD314" s="67"/>
      <c r="AE314" s="67"/>
      <c r="AF314" s="67"/>
      <c r="AG314" s="214"/>
      <c r="AH314" s="214"/>
      <c r="AI314" s="67"/>
      <c r="AJ314" s="214"/>
      <c r="AK314" s="67"/>
    </row>
    <row r="315" spans="1:37" ht="15.75" customHeight="1">
      <c r="A315" s="64"/>
      <c r="B315" s="65"/>
      <c r="C315" s="61"/>
      <c r="D315" s="67"/>
      <c r="E315" s="67"/>
      <c r="F315" s="67"/>
      <c r="G315" s="67"/>
      <c r="H315" s="67"/>
      <c r="I315" s="67"/>
      <c r="J315" s="67"/>
      <c r="K315" s="67"/>
      <c r="L315" s="67"/>
      <c r="M315" s="67"/>
      <c r="N315" s="67"/>
      <c r="O315" s="67"/>
      <c r="P315" s="212"/>
      <c r="Q315" s="212"/>
      <c r="R315" s="67"/>
      <c r="S315" s="67"/>
      <c r="T315" s="67"/>
      <c r="U315" s="67"/>
      <c r="V315" s="67"/>
      <c r="W315" s="67"/>
      <c r="X315" s="67"/>
      <c r="Y315" s="67"/>
      <c r="Z315" s="213"/>
      <c r="AA315" s="67"/>
      <c r="AB315" s="67"/>
      <c r="AC315" s="67"/>
      <c r="AD315" s="67"/>
      <c r="AE315" s="67"/>
      <c r="AF315" s="67"/>
      <c r="AG315" s="214"/>
      <c r="AH315" s="214"/>
      <c r="AI315" s="67"/>
      <c r="AJ315" s="214"/>
      <c r="AK315" s="67"/>
    </row>
    <row r="316" spans="1:37" ht="15.75" customHeight="1">
      <c r="A316" s="64"/>
      <c r="B316" s="65"/>
      <c r="C316" s="61"/>
      <c r="D316" s="67"/>
      <c r="E316" s="67"/>
      <c r="F316" s="67"/>
      <c r="G316" s="67"/>
      <c r="H316" s="67"/>
      <c r="I316" s="67"/>
      <c r="J316" s="67"/>
      <c r="K316" s="67"/>
      <c r="L316" s="67"/>
      <c r="M316" s="67"/>
      <c r="N316" s="67"/>
      <c r="O316" s="67"/>
      <c r="P316" s="212"/>
      <c r="Q316" s="212"/>
      <c r="R316" s="67"/>
      <c r="S316" s="67"/>
      <c r="T316" s="67"/>
      <c r="U316" s="67"/>
      <c r="V316" s="67"/>
      <c r="W316" s="67"/>
      <c r="X316" s="67"/>
      <c r="Y316" s="67"/>
      <c r="Z316" s="213"/>
      <c r="AA316" s="67"/>
      <c r="AB316" s="67"/>
      <c r="AC316" s="67"/>
      <c r="AD316" s="67"/>
      <c r="AE316" s="67"/>
      <c r="AF316" s="67"/>
      <c r="AG316" s="214"/>
      <c r="AH316" s="214"/>
      <c r="AI316" s="67"/>
      <c r="AJ316" s="214"/>
      <c r="AK316" s="67"/>
    </row>
    <row r="317" spans="1:37" ht="15.75" customHeight="1">
      <c r="A317" s="64"/>
      <c r="B317" s="65"/>
      <c r="C317" s="61"/>
      <c r="D317" s="67"/>
      <c r="E317" s="67"/>
      <c r="F317" s="67"/>
      <c r="G317" s="67"/>
      <c r="H317" s="67"/>
      <c r="I317" s="67"/>
      <c r="J317" s="67"/>
      <c r="K317" s="67"/>
      <c r="L317" s="67"/>
      <c r="M317" s="67"/>
      <c r="N317" s="67"/>
      <c r="O317" s="67"/>
      <c r="P317" s="212"/>
      <c r="Q317" s="212"/>
      <c r="R317" s="67"/>
      <c r="S317" s="67"/>
      <c r="T317" s="67"/>
      <c r="U317" s="67"/>
      <c r="V317" s="67"/>
      <c r="W317" s="67"/>
      <c r="X317" s="67"/>
      <c r="Y317" s="67"/>
      <c r="Z317" s="213"/>
      <c r="AA317" s="67"/>
      <c r="AB317" s="67"/>
      <c r="AC317" s="67"/>
      <c r="AD317" s="67"/>
      <c r="AE317" s="67"/>
      <c r="AF317" s="67"/>
      <c r="AG317" s="214"/>
      <c r="AH317" s="214"/>
      <c r="AI317" s="67"/>
      <c r="AJ317" s="214"/>
      <c r="AK317" s="67"/>
    </row>
    <row r="318" spans="1:37" ht="15.75" customHeight="1">
      <c r="A318" s="64"/>
      <c r="B318" s="65"/>
      <c r="C318" s="61"/>
      <c r="D318" s="67"/>
      <c r="E318" s="67"/>
      <c r="F318" s="67"/>
      <c r="G318" s="67"/>
      <c r="H318" s="67"/>
      <c r="I318" s="67"/>
      <c r="J318" s="67"/>
      <c r="K318" s="67"/>
      <c r="L318" s="67"/>
      <c r="M318" s="67"/>
      <c r="N318" s="67"/>
      <c r="O318" s="67"/>
      <c r="P318" s="212"/>
      <c r="Q318" s="212"/>
      <c r="R318" s="67"/>
      <c r="S318" s="67"/>
      <c r="T318" s="67"/>
      <c r="U318" s="67"/>
      <c r="V318" s="67"/>
      <c r="W318" s="67"/>
      <c r="X318" s="67"/>
      <c r="Y318" s="67"/>
      <c r="Z318" s="213"/>
      <c r="AA318" s="67"/>
      <c r="AB318" s="67"/>
      <c r="AC318" s="67"/>
      <c r="AD318" s="67"/>
      <c r="AE318" s="67"/>
      <c r="AF318" s="67"/>
      <c r="AG318" s="214"/>
      <c r="AH318" s="214"/>
      <c r="AI318" s="67"/>
      <c r="AJ318" s="214"/>
      <c r="AK318" s="67"/>
    </row>
    <row r="319" spans="1:37" ht="15.75" customHeight="1">
      <c r="A319" s="64"/>
      <c r="B319" s="65"/>
      <c r="C319" s="61"/>
      <c r="D319" s="67"/>
      <c r="E319" s="67"/>
      <c r="F319" s="67"/>
      <c r="G319" s="67"/>
      <c r="H319" s="67"/>
      <c r="I319" s="67"/>
      <c r="J319" s="67"/>
      <c r="K319" s="67"/>
      <c r="L319" s="67"/>
      <c r="M319" s="67"/>
      <c r="N319" s="67"/>
      <c r="O319" s="67"/>
      <c r="P319" s="212"/>
      <c r="Q319" s="212"/>
      <c r="R319" s="67"/>
      <c r="S319" s="67"/>
      <c r="T319" s="67"/>
      <c r="U319" s="67"/>
      <c r="V319" s="67"/>
      <c r="W319" s="67"/>
      <c r="X319" s="67"/>
      <c r="Y319" s="67"/>
      <c r="Z319" s="213"/>
      <c r="AA319" s="67"/>
      <c r="AB319" s="67"/>
      <c r="AC319" s="67"/>
      <c r="AD319" s="67"/>
      <c r="AE319" s="67"/>
      <c r="AF319" s="67"/>
      <c r="AG319" s="214"/>
      <c r="AH319" s="214"/>
      <c r="AI319" s="67"/>
      <c r="AJ319" s="214"/>
      <c r="AK319" s="67"/>
    </row>
    <row r="320" spans="1:37" ht="15.75" customHeight="1">
      <c r="A320" s="64"/>
      <c r="B320" s="65"/>
      <c r="C320" s="61"/>
      <c r="D320" s="67"/>
      <c r="E320" s="67"/>
      <c r="F320" s="67"/>
      <c r="G320" s="67"/>
      <c r="H320" s="67"/>
      <c r="I320" s="67"/>
      <c r="J320" s="67"/>
      <c r="K320" s="67"/>
      <c r="L320" s="67"/>
      <c r="M320" s="67"/>
      <c r="N320" s="67"/>
      <c r="O320" s="67"/>
      <c r="P320" s="212"/>
      <c r="Q320" s="212"/>
      <c r="R320" s="67"/>
      <c r="S320" s="67"/>
      <c r="T320" s="67"/>
      <c r="U320" s="67"/>
      <c r="V320" s="67"/>
      <c r="W320" s="67"/>
      <c r="X320" s="67"/>
      <c r="Y320" s="67"/>
      <c r="Z320" s="213"/>
      <c r="AA320" s="67"/>
      <c r="AB320" s="67"/>
      <c r="AC320" s="67"/>
      <c r="AD320" s="67"/>
      <c r="AE320" s="67"/>
      <c r="AF320" s="67"/>
      <c r="AG320" s="214"/>
      <c r="AH320" s="214"/>
      <c r="AI320" s="67"/>
      <c r="AJ320" s="214"/>
      <c r="AK320" s="67"/>
    </row>
    <row r="321" spans="1:37" ht="15.75" customHeight="1">
      <c r="A321" s="64"/>
      <c r="B321" s="65"/>
      <c r="C321" s="61"/>
      <c r="D321" s="67"/>
      <c r="E321" s="67"/>
      <c r="F321" s="67"/>
      <c r="G321" s="67"/>
      <c r="H321" s="67"/>
      <c r="I321" s="67"/>
      <c r="J321" s="67"/>
      <c r="K321" s="67"/>
      <c r="L321" s="67"/>
      <c r="M321" s="67"/>
      <c r="N321" s="67"/>
      <c r="O321" s="67"/>
      <c r="P321" s="212"/>
      <c r="Q321" s="212"/>
      <c r="R321" s="67"/>
      <c r="S321" s="67"/>
      <c r="T321" s="67"/>
      <c r="U321" s="67"/>
      <c r="V321" s="67"/>
      <c r="W321" s="67"/>
      <c r="X321" s="67"/>
      <c r="Y321" s="67"/>
      <c r="Z321" s="213"/>
      <c r="AA321" s="67"/>
      <c r="AB321" s="67"/>
      <c r="AC321" s="67"/>
      <c r="AD321" s="67"/>
      <c r="AE321" s="67"/>
      <c r="AF321" s="67"/>
      <c r="AG321" s="214"/>
      <c r="AH321" s="214"/>
      <c r="AI321" s="67"/>
      <c r="AJ321" s="214"/>
      <c r="AK321" s="67"/>
    </row>
    <row r="322" spans="1:37" ht="15.75" customHeight="1">
      <c r="A322" s="64"/>
      <c r="B322" s="65"/>
      <c r="C322" s="61"/>
      <c r="D322" s="67"/>
      <c r="E322" s="67"/>
      <c r="F322" s="67"/>
      <c r="G322" s="67"/>
      <c r="H322" s="67"/>
      <c r="I322" s="67"/>
      <c r="J322" s="67"/>
      <c r="K322" s="67"/>
      <c r="L322" s="67"/>
      <c r="M322" s="67"/>
      <c r="N322" s="67"/>
      <c r="O322" s="67"/>
      <c r="P322" s="212"/>
      <c r="Q322" s="212"/>
      <c r="R322" s="67"/>
      <c r="S322" s="67"/>
      <c r="T322" s="67"/>
      <c r="U322" s="67"/>
      <c r="V322" s="67"/>
      <c r="W322" s="67"/>
      <c r="X322" s="67"/>
      <c r="Y322" s="67"/>
      <c r="Z322" s="213"/>
      <c r="AA322" s="67"/>
      <c r="AB322" s="67"/>
      <c r="AC322" s="67"/>
      <c r="AD322" s="67"/>
      <c r="AE322" s="67"/>
      <c r="AF322" s="67"/>
      <c r="AG322" s="214"/>
      <c r="AH322" s="214"/>
      <c r="AI322" s="67"/>
      <c r="AJ322" s="214"/>
      <c r="AK322" s="67"/>
    </row>
    <row r="323" spans="1:37" ht="15.75" customHeight="1">
      <c r="A323" s="64"/>
      <c r="B323" s="65"/>
      <c r="C323" s="61"/>
      <c r="D323" s="67"/>
      <c r="E323" s="67"/>
      <c r="F323" s="67"/>
      <c r="G323" s="67"/>
      <c r="H323" s="67"/>
      <c r="I323" s="67"/>
      <c r="J323" s="67"/>
      <c r="K323" s="67"/>
      <c r="L323" s="67"/>
      <c r="M323" s="67"/>
      <c r="N323" s="67"/>
      <c r="O323" s="67"/>
      <c r="P323" s="212"/>
      <c r="Q323" s="212"/>
      <c r="R323" s="67"/>
      <c r="S323" s="67"/>
      <c r="T323" s="67"/>
      <c r="U323" s="67"/>
      <c r="V323" s="67"/>
      <c r="W323" s="67"/>
      <c r="X323" s="67"/>
      <c r="Y323" s="67"/>
      <c r="Z323" s="213"/>
      <c r="AA323" s="67"/>
      <c r="AB323" s="67"/>
      <c r="AC323" s="67"/>
      <c r="AD323" s="67"/>
      <c r="AE323" s="67"/>
      <c r="AF323" s="67"/>
      <c r="AG323" s="214"/>
      <c r="AH323" s="214"/>
      <c r="AI323" s="67"/>
      <c r="AJ323" s="214"/>
      <c r="AK323" s="67"/>
    </row>
    <row r="324" spans="1:37" ht="15.75" customHeight="1">
      <c r="A324" s="64"/>
      <c r="B324" s="65"/>
      <c r="C324" s="61"/>
      <c r="D324" s="67"/>
      <c r="E324" s="67"/>
      <c r="F324" s="67"/>
      <c r="G324" s="67"/>
      <c r="H324" s="67"/>
      <c r="I324" s="67"/>
      <c r="J324" s="67"/>
      <c r="K324" s="67"/>
      <c r="L324" s="67"/>
      <c r="M324" s="67"/>
      <c r="N324" s="67"/>
      <c r="O324" s="67"/>
      <c r="P324" s="212"/>
      <c r="Q324" s="212"/>
      <c r="R324" s="67"/>
      <c r="S324" s="67"/>
      <c r="T324" s="67"/>
      <c r="U324" s="67"/>
      <c r="V324" s="67"/>
      <c r="W324" s="67"/>
      <c r="X324" s="67"/>
      <c r="Y324" s="67"/>
      <c r="Z324" s="213"/>
      <c r="AA324" s="67"/>
      <c r="AB324" s="67"/>
      <c r="AC324" s="67"/>
      <c r="AD324" s="67"/>
      <c r="AE324" s="67"/>
      <c r="AF324" s="67"/>
      <c r="AG324" s="214"/>
      <c r="AH324" s="214"/>
      <c r="AI324" s="67"/>
      <c r="AJ324" s="214"/>
      <c r="AK324" s="67"/>
    </row>
    <row r="325" spans="1:37" ht="15.75" customHeight="1">
      <c r="A325" s="64"/>
      <c r="B325" s="65"/>
      <c r="C325" s="61"/>
      <c r="D325" s="67"/>
      <c r="E325" s="67"/>
      <c r="F325" s="67"/>
      <c r="G325" s="67"/>
      <c r="H325" s="67"/>
      <c r="I325" s="67"/>
      <c r="J325" s="67"/>
      <c r="K325" s="67"/>
      <c r="L325" s="67"/>
      <c r="M325" s="67"/>
      <c r="N325" s="67"/>
      <c r="O325" s="67"/>
      <c r="P325" s="212"/>
      <c r="Q325" s="212"/>
      <c r="R325" s="67"/>
      <c r="S325" s="67"/>
      <c r="T325" s="67"/>
      <c r="U325" s="67"/>
      <c r="V325" s="67"/>
      <c r="W325" s="67"/>
      <c r="X325" s="67"/>
      <c r="Y325" s="67"/>
      <c r="Z325" s="213"/>
      <c r="AA325" s="67"/>
      <c r="AB325" s="67"/>
      <c r="AC325" s="67"/>
      <c r="AD325" s="67"/>
      <c r="AE325" s="67"/>
      <c r="AF325" s="67"/>
      <c r="AG325" s="214"/>
      <c r="AH325" s="214"/>
      <c r="AI325" s="67"/>
      <c r="AJ325" s="214"/>
      <c r="AK325" s="67"/>
    </row>
    <row r="326" spans="1:37" ht="15.75" customHeight="1">
      <c r="A326" s="64"/>
      <c r="B326" s="65"/>
      <c r="C326" s="61"/>
      <c r="D326" s="67"/>
      <c r="E326" s="67"/>
      <c r="F326" s="67"/>
      <c r="G326" s="67"/>
      <c r="H326" s="67"/>
      <c r="I326" s="67"/>
      <c r="J326" s="67"/>
      <c r="K326" s="67"/>
      <c r="L326" s="67"/>
      <c r="M326" s="67"/>
      <c r="N326" s="67"/>
      <c r="O326" s="67"/>
      <c r="P326" s="212"/>
      <c r="Q326" s="212"/>
      <c r="R326" s="67"/>
      <c r="S326" s="67"/>
      <c r="T326" s="67"/>
      <c r="U326" s="67"/>
      <c r="V326" s="67"/>
      <c r="W326" s="67"/>
      <c r="X326" s="67"/>
      <c r="Y326" s="67"/>
      <c r="Z326" s="213"/>
      <c r="AA326" s="67"/>
      <c r="AB326" s="67"/>
      <c r="AC326" s="67"/>
      <c r="AD326" s="67"/>
      <c r="AE326" s="67"/>
      <c r="AF326" s="67"/>
      <c r="AG326" s="214"/>
      <c r="AH326" s="214"/>
      <c r="AI326" s="67"/>
      <c r="AJ326" s="214"/>
      <c r="AK326" s="67"/>
    </row>
    <row r="327" spans="1:37" ht="15.75" customHeight="1">
      <c r="A327" s="64"/>
      <c r="B327" s="65"/>
      <c r="C327" s="61"/>
      <c r="D327" s="67"/>
      <c r="E327" s="67"/>
      <c r="F327" s="67"/>
      <c r="G327" s="67"/>
      <c r="H327" s="67"/>
      <c r="I327" s="67"/>
      <c r="J327" s="67"/>
      <c r="K327" s="67"/>
      <c r="L327" s="67"/>
      <c r="M327" s="67"/>
      <c r="N327" s="67"/>
      <c r="O327" s="67"/>
      <c r="P327" s="212"/>
      <c r="Q327" s="212"/>
      <c r="R327" s="67"/>
      <c r="S327" s="67"/>
      <c r="T327" s="67"/>
      <c r="U327" s="67"/>
      <c r="V327" s="67"/>
      <c r="W327" s="67"/>
      <c r="X327" s="67"/>
      <c r="Y327" s="67"/>
      <c r="Z327" s="213"/>
      <c r="AA327" s="67"/>
      <c r="AB327" s="67"/>
      <c r="AC327" s="67"/>
      <c r="AD327" s="67"/>
      <c r="AE327" s="67"/>
      <c r="AF327" s="67"/>
      <c r="AG327" s="214"/>
      <c r="AH327" s="214"/>
      <c r="AI327" s="67"/>
      <c r="AJ327" s="214"/>
      <c r="AK327" s="67"/>
    </row>
    <row r="328" spans="1:37" ht="15.75" customHeight="1">
      <c r="A328" s="64"/>
      <c r="B328" s="65"/>
      <c r="C328" s="61"/>
      <c r="D328" s="67"/>
      <c r="E328" s="67"/>
      <c r="F328" s="67"/>
      <c r="G328" s="67"/>
      <c r="H328" s="67"/>
      <c r="I328" s="67"/>
      <c r="J328" s="67"/>
      <c r="K328" s="67"/>
      <c r="L328" s="67"/>
      <c r="M328" s="67"/>
      <c r="N328" s="67"/>
      <c r="O328" s="67"/>
      <c r="P328" s="212"/>
      <c r="Q328" s="212"/>
      <c r="R328" s="67"/>
      <c r="S328" s="67"/>
      <c r="T328" s="67"/>
      <c r="U328" s="67"/>
      <c r="V328" s="67"/>
      <c r="W328" s="67"/>
      <c r="X328" s="67"/>
      <c r="Y328" s="67"/>
      <c r="Z328" s="213"/>
      <c r="AA328" s="67"/>
      <c r="AB328" s="67"/>
      <c r="AC328" s="67"/>
      <c r="AD328" s="67"/>
      <c r="AE328" s="67"/>
      <c r="AF328" s="67"/>
      <c r="AG328" s="214"/>
      <c r="AH328" s="214"/>
      <c r="AI328" s="67"/>
      <c r="AJ328" s="214"/>
      <c r="AK328" s="67"/>
    </row>
    <row r="329" spans="1:37" ht="15.75" customHeight="1">
      <c r="A329" s="64"/>
      <c r="B329" s="65"/>
      <c r="C329" s="61"/>
      <c r="D329" s="67"/>
      <c r="E329" s="67"/>
      <c r="F329" s="67"/>
      <c r="G329" s="67"/>
      <c r="H329" s="67"/>
      <c r="I329" s="67"/>
      <c r="J329" s="67"/>
      <c r="K329" s="67"/>
      <c r="L329" s="67"/>
      <c r="M329" s="67"/>
      <c r="N329" s="67"/>
      <c r="O329" s="67"/>
      <c r="P329" s="212"/>
      <c r="Q329" s="212"/>
      <c r="R329" s="67"/>
      <c r="S329" s="67"/>
      <c r="T329" s="67"/>
      <c r="U329" s="67"/>
      <c r="V329" s="67"/>
      <c r="W329" s="67"/>
      <c r="X329" s="67"/>
      <c r="Y329" s="67"/>
      <c r="Z329" s="213"/>
      <c r="AA329" s="67"/>
      <c r="AB329" s="67"/>
      <c r="AC329" s="67"/>
      <c r="AD329" s="67"/>
      <c r="AE329" s="67"/>
      <c r="AF329" s="67"/>
      <c r="AG329" s="214"/>
      <c r="AH329" s="214"/>
      <c r="AI329" s="67"/>
      <c r="AJ329" s="214"/>
      <c r="AK329" s="67"/>
    </row>
    <row r="330" spans="1:37" ht="15.75" customHeight="1">
      <c r="A330" s="64"/>
      <c r="B330" s="65"/>
      <c r="C330" s="61"/>
      <c r="D330" s="67"/>
      <c r="E330" s="67"/>
      <c r="F330" s="67"/>
      <c r="G330" s="67"/>
      <c r="H330" s="67"/>
      <c r="I330" s="67"/>
      <c r="J330" s="67"/>
      <c r="K330" s="67"/>
      <c r="L330" s="67"/>
      <c r="M330" s="67"/>
      <c r="N330" s="67"/>
      <c r="O330" s="67"/>
      <c r="P330" s="212"/>
      <c r="Q330" s="212"/>
      <c r="R330" s="67"/>
      <c r="S330" s="67"/>
      <c r="T330" s="67"/>
      <c r="U330" s="67"/>
      <c r="V330" s="67"/>
      <c r="W330" s="67"/>
      <c r="X330" s="67"/>
      <c r="Y330" s="67"/>
      <c r="Z330" s="213"/>
      <c r="AA330" s="67"/>
      <c r="AB330" s="67"/>
      <c r="AC330" s="67"/>
      <c r="AD330" s="67"/>
      <c r="AE330" s="67"/>
      <c r="AF330" s="67"/>
      <c r="AG330" s="214"/>
      <c r="AH330" s="214"/>
      <c r="AI330" s="67"/>
      <c r="AJ330" s="214"/>
      <c r="AK330" s="67"/>
    </row>
    <row r="331" spans="1:37" ht="15.75" customHeight="1">
      <c r="A331" s="64"/>
      <c r="B331" s="65"/>
      <c r="C331" s="61"/>
      <c r="D331" s="67"/>
      <c r="E331" s="67"/>
      <c r="F331" s="67"/>
      <c r="G331" s="67"/>
      <c r="H331" s="67"/>
      <c r="I331" s="67"/>
      <c r="J331" s="67"/>
      <c r="K331" s="67"/>
      <c r="L331" s="67"/>
      <c r="M331" s="67"/>
      <c r="N331" s="67"/>
      <c r="O331" s="67"/>
      <c r="P331" s="212"/>
      <c r="Q331" s="212"/>
      <c r="R331" s="67"/>
      <c r="S331" s="67"/>
      <c r="T331" s="67"/>
      <c r="U331" s="67"/>
      <c r="V331" s="67"/>
      <c r="W331" s="67"/>
      <c r="X331" s="67"/>
      <c r="Y331" s="67"/>
      <c r="Z331" s="213"/>
      <c r="AA331" s="67"/>
      <c r="AB331" s="67"/>
      <c r="AC331" s="67"/>
      <c r="AD331" s="67"/>
      <c r="AE331" s="67"/>
      <c r="AF331" s="67"/>
      <c r="AG331" s="214"/>
      <c r="AH331" s="214"/>
      <c r="AI331" s="67"/>
      <c r="AJ331" s="214"/>
      <c r="AK331" s="67"/>
    </row>
    <row r="332" spans="1:37" ht="15.75" customHeight="1">
      <c r="A332" s="64"/>
      <c r="B332" s="65"/>
      <c r="C332" s="61"/>
      <c r="D332" s="67"/>
      <c r="E332" s="67"/>
      <c r="F332" s="67"/>
      <c r="G332" s="67"/>
      <c r="H332" s="67"/>
      <c r="I332" s="67"/>
      <c r="J332" s="67"/>
      <c r="K332" s="67"/>
      <c r="L332" s="67"/>
      <c r="M332" s="67"/>
      <c r="N332" s="67"/>
      <c r="O332" s="67"/>
      <c r="P332" s="212"/>
      <c r="Q332" s="212"/>
      <c r="R332" s="67"/>
      <c r="S332" s="67"/>
      <c r="T332" s="67"/>
      <c r="U332" s="67"/>
      <c r="V332" s="67"/>
      <c r="W332" s="67"/>
      <c r="X332" s="67"/>
      <c r="Y332" s="67"/>
      <c r="Z332" s="213"/>
      <c r="AA332" s="67"/>
      <c r="AB332" s="67"/>
      <c r="AC332" s="67"/>
      <c r="AD332" s="67"/>
      <c r="AE332" s="67"/>
      <c r="AF332" s="67"/>
      <c r="AG332" s="214"/>
      <c r="AH332" s="214"/>
      <c r="AI332" s="67"/>
      <c r="AJ332" s="214"/>
      <c r="AK332" s="67"/>
    </row>
    <row r="333" spans="1:37" ht="15.75" customHeight="1">
      <c r="A333" s="116"/>
      <c r="B333" s="75"/>
      <c r="D333" s="67"/>
      <c r="E333" s="67"/>
      <c r="F333" s="67"/>
      <c r="G333" s="67"/>
      <c r="H333" s="67"/>
      <c r="I333" s="67"/>
      <c r="J333" s="67"/>
      <c r="K333" s="67"/>
      <c r="L333" s="67"/>
      <c r="M333" s="67"/>
      <c r="N333" s="67"/>
      <c r="O333" s="67"/>
      <c r="P333" s="212"/>
      <c r="Q333" s="212"/>
      <c r="R333" s="67"/>
      <c r="S333" s="67"/>
      <c r="T333" s="67"/>
      <c r="U333" s="67"/>
      <c r="V333" s="67"/>
      <c r="W333" s="67"/>
      <c r="X333" s="67"/>
      <c r="Y333" s="67"/>
      <c r="Z333" s="213"/>
      <c r="AA333" s="67"/>
      <c r="AB333" s="67"/>
      <c r="AC333" s="67"/>
      <c r="AD333" s="67"/>
      <c r="AE333" s="67"/>
      <c r="AF333" s="67"/>
      <c r="AG333" s="214"/>
      <c r="AH333" s="214"/>
      <c r="AI333" s="67"/>
      <c r="AJ333" s="214"/>
      <c r="AK333" s="67"/>
    </row>
    <row r="334" spans="1:37" ht="15.75" customHeight="1">
      <c r="A334" s="116"/>
      <c r="B334" s="75"/>
      <c r="D334" s="67"/>
      <c r="E334" s="67"/>
      <c r="F334" s="67"/>
      <c r="G334" s="67"/>
      <c r="H334" s="67"/>
      <c r="I334" s="67"/>
      <c r="J334" s="67"/>
      <c r="K334" s="67"/>
      <c r="L334" s="67"/>
      <c r="M334" s="67"/>
      <c r="N334" s="67"/>
      <c r="O334" s="67"/>
      <c r="P334" s="212"/>
      <c r="Q334" s="212"/>
      <c r="R334" s="67"/>
      <c r="S334" s="67"/>
      <c r="T334" s="67"/>
      <c r="U334" s="67"/>
      <c r="V334" s="67"/>
      <c r="W334" s="67"/>
      <c r="X334" s="67"/>
      <c r="Y334" s="67"/>
      <c r="Z334" s="213"/>
      <c r="AA334" s="67"/>
      <c r="AB334" s="67"/>
      <c r="AC334" s="67"/>
      <c r="AD334" s="67"/>
      <c r="AE334" s="67"/>
      <c r="AF334" s="67"/>
      <c r="AG334" s="214"/>
      <c r="AH334" s="214"/>
      <c r="AI334" s="67"/>
      <c r="AJ334" s="214"/>
      <c r="AK334" s="67"/>
    </row>
    <row r="335" spans="1:37" ht="15.75" customHeight="1">
      <c r="A335" s="116"/>
      <c r="B335" s="75"/>
      <c r="D335" s="67"/>
      <c r="E335" s="67"/>
      <c r="F335" s="67"/>
      <c r="G335" s="67"/>
      <c r="H335" s="67"/>
      <c r="I335" s="67"/>
      <c r="J335" s="67"/>
      <c r="K335" s="67"/>
      <c r="L335" s="67"/>
      <c r="M335" s="67"/>
      <c r="N335" s="67"/>
      <c r="O335" s="67"/>
      <c r="P335" s="212"/>
      <c r="Q335" s="212"/>
      <c r="R335" s="67"/>
      <c r="S335" s="67"/>
      <c r="T335" s="67"/>
      <c r="U335" s="67"/>
      <c r="V335" s="67"/>
      <c r="W335" s="67"/>
      <c r="X335" s="67"/>
      <c r="Y335" s="67"/>
      <c r="Z335" s="213"/>
      <c r="AA335" s="67"/>
      <c r="AB335" s="67"/>
      <c r="AC335" s="67"/>
      <c r="AD335" s="67"/>
      <c r="AE335" s="67"/>
      <c r="AF335" s="67"/>
      <c r="AG335" s="214"/>
      <c r="AH335" s="214"/>
      <c r="AI335" s="67"/>
      <c r="AJ335" s="214"/>
      <c r="AK335" s="67"/>
    </row>
    <row r="336" spans="1:37" ht="15.75" customHeight="1">
      <c r="A336" s="116"/>
      <c r="B336" s="75"/>
      <c r="D336" s="67"/>
      <c r="E336" s="67"/>
      <c r="F336" s="67"/>
      <c r="G336" s="67"/>
      <c r="H336" s="67"/>
      <c r="I336" s="67"/>
      <c r="J336" s="67"/>
      <c r="K336" s="67"/>
      <c r="L336" s="67"/>
      <c r="M336" s="67"/>
      <c r="N336" s="67"/>
      <c r="O336" s="67"/>
      <c r="P336" s="212"/>
      <c r="Q336" s="212"/>
      <c r="R336" s="67"/>
      <c r="S336" s="67"/>
      <c r="T336" s="67"/>
      <c r="U336" s="67"/>
      <c r="V336" s="67"/>
      <c r="W336" s="67"/>
      <c r="X336" s="67"/>
      <c r="Y336" s="67"/>
      <c r="Z336" s="213"/>
      <c r="AA336" s="67"/>
      <c r="AB336" s="67"/>
      <c r="AC336" s="67"/>
      <c r="AD336" s="67"/>
      <c r="AE336" s="67"/>
      <c r="AF336" s="67"/>
      <c r="AG336" s="214"/>
      <c r="AH336" s="214"/>
      <c r="AI336" s="67"/>
      <c r="AJ336" s="214"/>
      <c r="AK336" s="67"/>
    </row>
    <row r="337" spans="1:37" ht="15.75" customHeight="1">
      <c r="A337" s="116"/>
      <c r="B337" s="75"/>
      <c r="D337" s="67"/>
      <c r="E337" s="67"/>
      <c r="F337" s="67"/>
      <c r="G337" s="67"/>
      <c r="H337" s="67"/>
      <c r="I337" s="67"/>
      <c r="J337" s="67"/>
      <c r="K337" s="67"/>
      <c r="L337" s="67"/>
      <c r="M337" s="67"/>
      <c r="N337" s="67"/>
      <c r="O337" s="67"/>
      <c r="P337" s="212"/>
      <c r="Q337" s="212"/>
      <c r="R337" s="67"/>
      <c r="S337" s="67"/>
      <c r="T337" s="67"/>
      <c r="U337" s="67"/>
      <c r="V337" s="67"/>
      <c r="W337" s="67"/>
      <c r="X337" s="67"/>
      <c r="Y337" s="67"/>
      <c r="Z337" s="213"/>
      <c r="AA337" s="67"/>
      <c r="AB337" s="67"/>
      <c r="AC337" s="67"/>
      <c r="AD337" s="67"/>
      <c r="AE337" s="67"/>
      <c r="AF337" s="67"/>
      <c r="AG337" s="214"/>
      <c r="AH337" s="214"/>
      <c r="AI337" s="67"/>
      <c r="AJ337" s="214"/>
      <c r="AK337" s="67"/>
    </row>
    <row r="338" spans="1:37" ht="15.75" customHeight="1">
      <c r="A338" s="116"/>
      <c r="B338" s="75"/>
      <c r="D338" s="67"/>
      <c r="E338" s="67"/>
      <c r="F338" s="67"/>
      <c r="G338" s="67"/>
      <c r="H338" s="67"/>
      <c r="I338" s="67"/>
      <c r="J338" s="67"/>
      <c r="K338" s="67"/>
      <c r="L338" s="67"/>
      <c r="M338" s="67"/>
      <c r="N338" s="67"/>
      <c r="O338" s="67"/>
      <c r="P338" s="212"/>
      <c r="Q338" s="212"/>
      <c r="R338" s="67"/>
      <c r="S338" s="67"/>
      <c r="T338" s="67"/>
      <c r="U338" s="67"/>
      <c r="V338" s="67"/>
      <c r="W338" s="67"/>
      <c r="X338" s="67"/>
      <c r="Y338" s="67"/>
      <c r="Z338" s="213"/>
      <c r="AA338" s="67"/>
      <c r="AB338" s="67"/>
      <c r="AC338" s="67"/>
      <c r="AD338" s="67"/>
      <c r="AE338" s="67"/>
      <c r="AF338" s="67"/>
      <c r="AG338" s="214"/>
      <c r="AH338" s="214"/>
      <c r="AI338" s="67"/>
      <c r="AJ338" s="214"/>
      <c r="AK338" s="67"/>
    </row>
    <row r="339" spans="1:37" ht="15.75" customHeight="1">
      <c r="A339" s="116"/>
      <c r="B339" s="75"/>
      <c r="D339" s="67"/>
      <c r="E339" s="67"/>
      <c r="F339" s="67"/>
      <c r="G339" s="67"/>
      <c r="H339" s="67"/>
      <c r="I339" s="67"/>
      <c r="J339" s="67"/>
      <c r="K339" s="67"/>
      <c r="L339" s="67"/>
      <c r="M339" s="67"/>
      <c r="N339" s="67"/>
      <c r="O339" s="67"/>
      <c r="P339" s="212"/>
      <c r="Q339" s="212"/>
      <c r="R339" s="67"/>
      <c r="S339" s="67"/>
      <c r="T339" s="67"/>
      <c r="U339" s="67"/>
      <c r="V339" s="67"/>
      <c r="W339" s="67"/>
      <c r="X339" s="67"/>
      <c r="Y339" s="67"/>
      <c r="Z339" s="213"/>
      <c r="AA339" s="67"/>
      <c r="AB339" s="67"/>
      <c r="AC339" s="67"/>
      <c r="AD339" s="67"/>
      <c r="AE339" s="67"/>
      <c r="AF339" s="67"/>
      <c r="AG339" s="214"/>
      <c r="AH339" s="214"/>
      <c r="AI339" s="67"/>
      <c r="AJ339" s="214"/>
      <c r="AK339" s="67"/>
    </row>
    <row r="340" spans="1:37" ht="15.75" customHeight="1">
      <c r="A340" s="116"/>
      <c r="B340" s="75"/>
      <c r="D340" s="67"/>
      <c r="E340" s="67"/>
      <c r="F340" s="67"/>
      <c r="G340" s="67"/>
      <c r="H340" s="67"/>
      <c r="I340" s="67"/>
      <c r="J340" s="67"/>
      <c r="K340" s="67"/>
      <c r="L340" s="67"/>
      <c r="M340" s="67"/>
      <c r="N340" s="67"/>
      <c r="O340" s="67"/>
      <c r="P340" s="212"/>
      <c r="Q340" s="212"/>
      <c r="R340" s="67"/>
      <c r="S340" s="67"/>
      <c r="T340" s="67"/>
      <c r="U340" s="67"/>
      <c r="V340" s="67"/>
      <c r="W340" s="67"/>
      <c r="X340" s="67"/>
      <c r="Y340" s="67"/>
      <c r="Z340" s="213"/>
      <c r="AA340" s="67"/>
      <c r="AB340" s="67"/>
      <c r="AC340" s="67"/>
      <c r="AD340" s="67"/>
      <c r="AE340" s="67"/>
      <c r="AF340" s="67"/>
      <c r="AG340" s="214"/>
      <c r="AH340" s="214"/>
      <c r="AI340" s="67"/>
      <c r="AJ340" s="214"/>
      <c r="AK340" s="67"/>
    </row>
    <row r="341" spans="1:37" ht="15.75" customHeight="1">
      <c r="A341" s="116"/>
      <c r="B341" s="75"/>
      <c r="D341" s="67"/>
      <c r="E341" s="67"/>
      <c r="F341" s="67"/>
      <c r="G341" s="67"/>
      <c r="H341" s="67"/>
      <c r="I341" s="67"/>
      <c r="J341" s="67"/>
      <c r="K341" s="67"/>
      <c r="L341" s="67"/>
      <c r="M341" s="67"/>
      <c r="N341" s="67"/>
      <c r="O341" s="67"/>
      <c r="P341" s="212"/>
      <c r="Q341" s="212"/>
      <c r="R341" s="67"/>
      <c r="S341" s="67"/>
      <c r="T341" s="67"/>
      <c r="U341" s="67"/>
      <c r="V341" s="67"/>
      <c r="W341" s="67"/>
      <c r="X341" s="67"/>
      <c r="Y341" s="67"/>
      <c r="Z341" s="213"/>
      <c r="AA341" s="67"/>
      <c r="AB341" s="67"/>
      <c r="AC341" s="67"/>
      <c r="AD341" s="67"/>
      <c r="AE341" s="67"/>
      <c r="AF341" s="67"/>
      <c r="AG341" s="214"/>
      <c r="AH341" s="214"/>
      <c r="AI341" s="67"/>
      <c r="AJ341" s="214"/>
      <c r="AK341" s="67"/>
    </row>
    <row r="342" spans="1:37" ht="15.75" customHeight="1">
      <c r="A342" s="116"/>
      <c r="B342" s="75"/>
      <c r="D342" s="67"/>
      <c r="E342" s="67"/>
      <c r="F342" s="67"/>
      <c r="G342" s="67"/>
      <c r="H342" s="67"/>
      <c r="I342" s="67"/>
      <c r="J342" s="67"/>
      <c r="K342" s="67"/>
      <c r="L342" s="67"/>
      <c r="M342" s="67"/>
      <c r="N342" s="67"/>
      <c r="O342" s="67"/>
      <c r="P342" s="212"/>
      <c r="Q342" s="212"/>
      <c r="R342" s="67"/>
      <c r="S342" s="67"/>
      <c r="T342" s="67"/>
      <c r="U342" s="67"/>
      <c r="V342" s="67"/>
      <c r="W342" s="67"/>
      <c r="X342" s="67"/>
      <c r="Y342" s="67"/>
      <c r="Z342" s="213"/>
      <c r="AA342" s="67"/>
      <c r="AB342" s="67"/>
      <c r="AC342" s="67"/>
      <c r="AD342" s="67"/>
      <c r="AE342" s="67"/>
      <c r="AF342" s="67"/>
      <c r="AG342" s="214"/>
      <c r="AH342" s="214"/>
      <c r="AI342" s="67"/>
      <c r="AJ342" s="214"/>
      <c r="AK342" s="67"/>
    </row>
    <row r="343" spans="1:37" ht="15.75" customHeight="1">
      <c r="A343" s="116"/>
      <c r="B343" s="75"/>
      <c r="P343" s="77"/>
      <c r="Q343" s="77"/>
      <c r="AG343" s="78"/>
      <c r="AH343" s="78"/>
      <c r="AJ343" s="78"/>
      <c r="AK343" s="76"/>
    </row>
    <row r="344" spans="1:37" ht="15.75" customHeight="1">
      <c r="A344" s="116"/>
      <c r="B344" s="75"/>
      <c r="P344" s="77"/>
      <c r="Q344" s="77"/>
      <c r="AG344" s="78"/>
      <c r="AH344" s="78"/>
      <c r="AJ344" s="78"/>
      <c r="AK344" s="76"/>
    </row>
    <row r="345" spans="1:37" ht="15.75" customHeight="1">
      <c r="A345" s="116"/>
      <c r="B345" s="75"/>
      <c r="P345" s="77"/>
      <c r="Q345" s="77"/>
      <c r="AG345" s="78"/>
      <c r="AH345" s="78"/>
      <c r="AJ345" s="78"/>
      <c r="AK345" s="76"/>
    </row>
    <row r="346" spans="1:37" ht="15.75" customHeight="1">
      <c r="A346" s="116"/>
      <c r="B346" s="75"/>
      <c r="P346" s="77"/>
      <c r="Q346" s="77"/>
      <c r="AG346" s="78"/>
      <c r="AH346" s="78"/>
      <c r="AJ346" s="78"/>
      <c r="AK346" s="76"/>
    </row>
    <row r="347" spans="1:37" ht="15.75" customHeight="1">
      <c r="A347" s="116"/>
      <c r="B347" s="75"/>
      <c r="P347" s="77"/>
      <c r="Q347" s="77"/>
      <c r="AG347" s="78"/>
      <c r="AH347" s="78"/>
      <c r="AJ347" s="78"/>
      <c r="AK347" s="76"/>
    </row>
    <row r="348" spans="1:37" ht="15.75" customHeight="1">
      <c r="A348" s="116"/>
      <c r="B348" s="75"/>
      <c r="P348" s="77"/>
      <c r="Q348" s="77"/>
      <c r="AG348" s="78"/>
      <c r="AH348" s="78"/>
      <c r="AJ348" s="78"/>
      <c r="AK348" s="76"/>
    </row>
    <row r="349" spans="1:37" ht="15.75" customHeight="1">
      <c r="A349" s="116"/>
      <c r="B349" s="75"/>
      <c r="P349" s="77"/>
      <c r="Q349" s="77"/>
      <c r="AG349" s="78"/>
      <c r="AH349" s="78"/>
      <c r="AJ349" s="78"/>
      <c r="AK349" s="76"/>
    </row>
    <row r="350" spans="1:37" ht="15.75" customHeight="1">
      <c r="A350" s="116"/>
      <c r="B350" s="75"/>
      <c r="P350" s="77"/>
      <c r="Q350" s="77"/>
      <c r="AG350" s="78"/>
      <c r="AH350" s="78"/>
      <c r="AJ350" s="78"/>
      <c r="AK350" s="76"/>
    </row>
    <row r="351" spans="1:37" ht="15.75" customHeight="1">
      <c r="A351" s="116"/>
      <c r="B351" s="75"/>
      <c r="P351" s="77"/>
      <c r="Q351" s="77"/>
      <c r="AG351" s="78"/>
      <c r="AH351" s="78"/>
      <c r="AJ351" s="78"/>
      <c r="AK351" s="76"/>
    </row>
    <row r="352" spans="1:37" ht="15.75" customHeight="1">
      <c r="A352" s="116"/>
      <c r="B352" s="75"/>
      <c r="P352" s="77"/>
      <c r="Q352" s="77"/>
      <c r="AG352" s="78"/>
      <c r="AH352" s="78"/>
      <c r="AJ352" s="78"/>
      <c r="AK352" s="76"/>
    </row>
    <row r="353" spans="1:37" ht="15.75" customHeight="1">
      <c r="A353" s="116"/>
      <c r="B353" s="75"/>
      <c r="P353" s="77"/>
      <c r="Q353" s="77"/>
      <c r="AG353" s="78"/>
      <c r="AH353" s="78"/>
      <c r="AJ353" s="78"/>
      <c r="AK353" s="76"/>
    </row>
    <row r="354" spans="1:37" ht="15.75" customHeight="1">
      <c r="A354" s="116"/>
      <c r="B354" s="75"/>
      <c r="P354" s="77"/>
      <c r="Q354" s="77"/>
      <c r="AG354" s="78"/>
      <c r="AH354" s="78"/>
      <c r="AJ354" s="78"/>
      <c r="AK354" s="76"/>
    </row>
    <row r="355" spans="1:37" ht="15.75" customHeight="1">
      <c r="A355" s="116"/>
      <c r="B355" s="75"/>
      <c r="P355" s="77"/>
      <c r="Q355" s="77"/>
      <c r="AG355" s="78"/>
      <c r="AH355" s="78"/>
      <c r="AJ355" s="78"/>
      <c r="AK355" s="76"/>
    </row>
    <row r="356" spans="1:37" ht="15.75" customHeight="1">
      <c r="A356" s="116"/>
      <c r="B356" s="75"/>
      <c r="P356" s="77"/>
      <c r="Q356" s="77"/>
      <c r="AG356" s="78"/>
      <c r="AH356" s="78"/>
      <c r="AJ356" s="78"/>
      <c r="AK356" s="76"/>
    </row>
    <row r="357" spans="1:37" ht="15.75" customHeight="1">
      <c r="A357" s="116"/>
      <c r="B357" s="75"/>
      <c r="P357" s="77"/>
      <c r="Q357" s="77"/>
      <c r="AG357" s="78"/>
      <c r="AH357" s="78"/>
      <c r="AJ357" s="78"/>
      <c r="AK357" s="76"/>
    </row>
    <row r="358" spans="1:37" ht="15.75" customHeight="1">
      <c r="A358" s="116"/>
      <c r="B358" s="75"/>
      <c r="P358" s="77"/>
      <c r="Q358" s="77"/>
      <c r="AG358" s="78"/>
      <c r="AH358" s="78"/>
      <c r="AJ358" s="78"/>
      <c r="AK358" s="76"/>
    </row>
    <row r="359" spans="1:37" ht="15.75" customHeight="1">
      <c r="A359" s="116"/>
      <c r="B359" s="75"/>
      <c r="P359" s="77"/>
      <c r="Q359" s="77"/>
      <c r="AG359" s="78"/>
      <c r="AH359" s="78"/>
      <c r="AJ359" s="78"/>
      <c r="AK359" s="76"/>
    </row>
    <row r="360" spans="1:37" ht="15.75" customHeight="1">
      <c r="A360" s="116"/>
      <c r="B360" s="75"/>
      <c r="P360" s="77"/>
      <c r="Q360" s="77"/>
      <c r="AG360" s="78"/>
      <c r="AH360" s="78"/>
      <c r="AJ360" s="78"/>
      <c r="AK360" s="76"/>
    </row>
    <row r="361" spans="1:37" ht="15.75" customHeight="1">
      <c r="A361" s="116"/>
      <c r="B361" s="75"/>
      <c r="P361" s="77"/>
      <c r="Q361" s="77"/>
      <c r="AG361" s="78"/>
      <c r="AH361" s="78"/>
      <c r="AJ361" s="78"/>
      <c r="AK361" s="76"/>
    </row>
    <row r="362" spans="1:37" ht="15.75" customHeight="1">
      <c r="A362" s="116"/>
      <c r="B362" s="75"/>
      <c r="P362" s="77"/>
      <c r="Q362" s="77"/>
      <c r="AG362" s="78"/>
      <c r="AH362" s="78"/>
      <c r="AJ362" s="78"/>
      <c r="AK362" s="76"/>
    </row>
    <row r="363" spans="1:37" ht="15.75" customHeight="1">
      <c r="A363" s="116"/>
      <c r="B363" s="75"/>
      <c r="P363" s="77"/>
      <c r="Q363" s="77"/>
      <c r="AG363" s="78"/>
      <c r="AH363" s="78"/>
      <c r="AJ363" s="78"/>
      <c r="AK363" s="76"/>
    </row>
    <row r="364" spans="1:37" ht="15.75" customHeight="1">
      <c r="A364" s="116"/>
      <c r="B364" s="75"/>
      <c r="P364" s="77"/>
      <c r="Q364" s="77"/>
      <c r="AG364" s="78"/>
      <c r="AH364" s="78"/>
      <c r="AJ364" s="78"/>
      <c r="AK364" s="76"/>
    </row>
    <row r="365" spans="1:37" ht="15.75" customHeight="1">
      <c r="A365" s="116"/>
      <c r="B365" s="75"/>
      <c r="P365" s="77"/>
      <c r="Q365" s="77"/>
      <c r="AG365" s="78"/>
      <c r="AH365" s="78"/>
      <c r="AJ365" s="78"/>
      <c r="AK365" s="76"/>
    </row>
    <row r="366" spans="1:37" ht="15.75" customHeight="1">
      <c r="A366" s="116"/>
      <c r="B366" s="75"/>
      <c r="P366" s="77"/>
      <c r="Q366" s="77"/>
      <c r="AG366" s="78"/>
      <c r="AH366" s="78"/>
      <c r="AJ366" s="78"/>
      <c r="AK366" s="76"/>
    </row>
    <row r="367" spans="1:37" ht="15.75" customHeight="1">
      <c r="A367" s="116"/>
      <c r="B367" s="75"/>
      <c r="P367" s="77"/>
      <c r="Q367" s="77"/>
      <c r="AG367" s="78"/>
      <c r="AH367" s="78"/>
      <c r="AJ367" s="78"/>
      <c r="AK367" s="76"/>
    </row>
    <row r="368" spans="1:37" ht="15.75" customHeight="1">
      <c r="A368" s="116"/>
      <c r="B368" s="75"/>
      <c r="P368" s="77"/>
      <c r="Q368" s="77"/>
      <c r="AG368" s="78"/>
      <c r="AH368" s="78"/>
      <c r="AJ368" s="78"/>
      <c r="AK368" s="76"/>
    </row>
    <row r="369" spans="1:37" ht="15.75" customHeight="1">
      <c r="A369" s="116"/>
      <c r="B369" s="75"/>
      <c r="P369" s="77"/>
      <c r="Q369" s="77"/>
      <c r="AG369" s="78"/>
      <c r="AH369" s="78"/>
      <c r="AJ369" s="78"/>
      <c r="AK369" s="76"/>
    </row>
    <row r="370" spans="1:37" ht="15.75" customHeight="1">
      <c r="A370" s="116"/>
      <c r="B370" s="75"/>
      <c r="P370" s="77"/>
      <c r="Q370" s="77"/>
      <c r="AG370" s="78"/>
      <c r="AH370" s="78"/>
      <c r="AJ370" s="78"/>
      <c r="AK370" s="76"/>
    </row>
    <row r="371" spans="1:37" ht="15.75" customHeight="1">
      <c r="A371" s="116"/>
      <c r="B371" s="75"/>
      <c r="P371" s="77"/>
      <c r="Q371" s="77"/>
      <c r="AG371" s="78"/>
      <c r="AH371" s="78"/>
      <c r="AJ371" s="78"/>
      <c r="AK371" s="76"/>
    </row>
    <row r="372" spans="1:37" ht="15.75" customHeight="1">
      <c r="A372" s="116"/>
      <c r="B372" s="75"/>
      <c r="P372" s="77"/>
      <c r="Q372" s="77"/>
      <c r="AG372" s="78"/>
      <c r="AH372" s="78"/>
      <c r="AJ372" s="78"/>
      <c r="AK372" s="76"/>
    </row>
    <row r="373" spans="1:37" ht="15.75" customHeight="1">
      <c r="A373" s="116"/>
      <c r="B373" s="75"/>
      <c r="P373" s="77"/>
      <c r="Q373" s="77"/>
      <c r="AG373" s="78"/>
      <c r="AH373" s="78"/>
      <c r="AJ373" s="78"/>
      <c r="AK373" s="76"/>
    </row>
    <row r="374" spans="1:37" ht="15.75" customHeight="1">
      <c r="A374" s="116"/>
      <c r="B374" s="75"/>
      <c r="P374" s="77"/>
      <c r="Q374" s="77"/>
      <c r="AG374" s="78"/>
      <c r="AH374" s="78"/>
      <c r="AJ374" s="78"/>
      <c r="AK374" s="76"/>
    </row>
    <row r="375" spans="1:37" ht="15.75" customHeight="1">
      <c r="A375" s="116"/>
      <c r="B375" s="75"/>
      <c r="P375" s="77"/>
      <c r="Q375" s="77"/>
      <c r="AG375" s="78"/>
      <c r="AH375" s="78"/>
      <c r="AJ375" s="78"/>
      <c r="AK375" s="76"/>
    </row>
    <row r="376" spans="1:37" ht="15.75" customHeight="1">
      <c r="A376" s="116"/>
      <c r="B376" s="75"/>
      <c r="P376" s="77"/>
      <c r="Q376" s="77"/>
      <c r="AG376" s="78"/>
      <c r="AH376" s="78"/>
      <c r="AJ376" s="78"/>
      <c r="AK376" s="76"/>
    </row>
    <row r="377" spans="1:37" ht="15.75" customHeight="1">
      <c r="A377" s="116"/>
      <c r="B377" s="75"/>
      <c r="P377" s="77"/>
      <c r="Q377" s="77"/>
      <c r="AG377" s="78"/>
      <c r="AH377" s="78"/>
      <c r="AJ377" s="78"/>
      <c r="AK377" s="76"/>
    </row>
    <row r="378" spans="1:37" ht="15.75" customHeight="1">
      <c r="A378" s="116"/>
      <c r="B378" s="75"/>
      <c r="P378" s="77"/>
      <c r="Q378" s="77"/>
      <c r="AG378" s="78"/>
      <c r="AH378" s="78"/>
      <c r="AJ378" s="78"/>
      <c r="AK378" s="76"/>
    </row>
    <row r="379" spans="1:37" ht="15.75" customHeight="1">
      <c r="A379" s="116"/>
      <c r="B379" s="75"/>
      <c r="P379" s="77"/>
      <c r="Q379" s="77"/>
      <c r="AG379" s="78"/>
      <c r="AH379" s="78"/>
      <c r="AJ379" s="78"/>
      <c r="AK379" s="76"/>
    </row>
    <row r="380" spans="1:37" ht="15.75" customHeight="1">
      <c r="A380" s="116"/>
      <c r="B380" s="75"/>
      <c r="P380" s="77"/>
      <c r="Q380" s="77"/>
      <c r="AG380" s="78"/>
      <c r="AH380" s="78"/>
      <c r="AJ380" s="78"/>
      <c r="AK380" s="76"/>
    </row>
    <row r="381" spans="1:37" ht="15.75" customHeight="1">
      <c r="A381" s="116"/>
      <c r="B381" s="75"/>
      <c r="P381" s="77"/>
      <c r="Q381" s="77"/>
      <c r="AG381" s="78"/>
      <c r="AH381" s="78"/>
      <c r="AJ381" s="78"/>
      <c r="AK381" s="76"/>
    </row>
    <row r="382" spans="1:37" ht="15.75" customHeight="1">
      <c r="A382" s="116"/>
      <c r="B382" s="75"/>
      <c r="P382" s="77"/>
      <c r="Q382" s="77"/>
      <c r="AG382" s="78"/>
      <c r="AH382" s="78"/>
      <c r="AJ382" s="78"/>
      <c r="AK382" s="76"/>
    </row>
    <row r="383" spans="1:37" ht="15.75" customHeight="1">
      <c r="A383" s="116"/>
      <c r="B383" s="75"/>
      <c r="P383" s="77"/>
      <c r="Q383" s="77"/>
      <c r="AG383" s="78"/>
      <c r="AH383" s="78"/>
      <c r="AJ383" s="78"/>
      <c r="AK383" s="76"/>
    </row>
    <row r="384" spans="1:37" ht="15.75" customHeight="1">
      <c r="A384" s="116"/>
      <c r="B384" s="75"/>
      <c r="P384" s="77"/>
      <c r="Q384" s="77"/>
      <c r="AG384" s="78"/>
      <c r="AH384" s="78"/>
      <c r="AJ384" s="78"/>
      <c r="AK384" s="76"/>
    </row>
    <row r="385" spans="1:37" ht="15.75" customHeight="1">
      <c r="A385" s="116"/>
      <c r="B385" s="75"/>
      <c r="P385" s="77"/>
      <c r="Q385" s="77"/>
      <c r="AG385" s="78"/>
      <c r="AH385" s="78"/>
      <c r="AJ385" s="78"/>
      <c r="AK385" s="76"/>
    </row>
    <row r="386" spans="1:37" ht="15.75" customHeight="1">
      <c r="A386" s="116"/>
      <c r="B386" s="75"/>
      <c r="P386" s="77"/>
      <c r="Q386" s="77"/>
      <c r="AG386" s="78"/>
      <c r="AH386" s="78"/>
      <c r="AJ386" s="78"/>
      <c r="AK386" s="76"/>
    </row>
    <row r="387" spans="1:37" ht="15.75" customHeight="1">
      <c r="A387" s="116"/>
      <c r="B387" s="75"/>
      <c r="P387" s="77"/>
      <c r="Q387" s="77"/>
      <c r="AG387" s="78"/>
      <c r="AH387" s="78"/>
      <c r="AJ387" s="78"/>
      <c r="AK387" s="76"/>
    </row>
    <row r="388" spans="1:37" ht="15.75" customHeight="1">
      <c r="A388" s="116"/>
      <c r="B388" s="75"/>
      <c r="P388" s="77"/>
      <c r="Q388" s="77"/>
      <c r="AG388" s="78"/>
      <c r="AH388" s="78"/>
      <c r="AJ388" s="78"/>
      <c r="AK388" s="76"/>
    </row>
    <row r="389" spans="1:37" ht="15.75" customHeight="1">
      <c r="A389" s="116"/>
      <c r="B389" s="75"/>
      <c r="P389" s="77"/>
      <c r="Q389" s="77"/>
      <c r="AG389" s="78"/>
      <c r="AH389" s="78"/>
      <c r="AJ389" s="78"/>
      <c r="AK389" s="76"/>
    </row>
    <row r="390" spans="1:37" ht="15.75" customHeight="1">
      <c r="A390" s="116"/>
      <c r="B390" s="75"/>
      <c r="P390" s="77"/>
      <c r="Q390" s="77"/>
      <c r="AG390" s="78"/>
      <c r="AH390" s="78"/>
      <c r="AJ390" s="78"/>
      <c r="AK390" s="76"/>
    </row>
    <row r="391" spans="1:37" ht="15.75" customHeight="1">
      <c r="A391" s="116"/>
      <c r="B391" s="75"/>
      <c r="P391" s="77"/>
      <c r="Q391" s="77"/>
      <c r="AG391" s="78"/>
      <c r="AH391" s="78"/>
      <c r="AJ391" s="78"/>
      <c r="AK391" s="76"/>
    </row>
    <row r="392" spans="1:37" ht="15.75" customHeight="1">
      <c r="A392" s="116"/>
      <c r="B392" s="75"/>
      <c r="P392" s="77"/>
      <c r="Q392" s="77"/>
      <c r="AG392" s="78"/>
      <c r="AH392" s="78"/>
      <c r="AJ392" s="78"/>
      <c r="AK392" s="76"/>
    </row>
    <row r="393" spans="1:37" ht="15.75" customHeight="1">
      <c r="A393" s="116"/>
      <c r="B393" s="75"/>
      <c r="P393" s="77"/>
      <c r="Q393" s="77"/>
      <c r="AG393" s="78"/>
      <c r="AH393" s="78"/>
      <c r="AJ393" s="78"/>
      <c r="AK393" s="76"/>
    </row>
    <row r="394" spans="1:37" ht="15.75" customHeight="1">
      <c r="A394" s="116"/>
      <c r="B394" s="75"/>
      <c r="P394" s="77"/>
      <c r="Q394" s="77"/>
      <c r="AG394" s="78"/>
      <c r="AH394" s="78"/>
      <c r="AJ394" s="78"/>
      <c r="AK394" s="76"/>
    </row>
    <row r="395" spans="1:37" ht="15.75" customHeight="1">
      <c r="A395" s="116"/>
      <c r="B395" s="75"/>
      <c r="P395" s="77"/>
      <c r="Q395" s="77"/>
      <c r="AG395" s="78"/>
      <c r="AH395" s="78"/>
      <c r="AJ395" s="78"/>
      <c r="AK395" s="76"/>
    </row>
    <row r="396" spans="1:37" ht="15.75" customHeight="1">
      <c r="A396" s="116"/>
      <c r="B396" s="75"/>
      <c r="P396" s="77"/>
      <c r="Q396" s="77"/>
      <c r="AG396" s="78"/>
      <c r="AH396" s="78"/>
      <c r="AJ396" s="78"/>
      <c r="AK396" s="76"/>
    </row>
    <row r="397" spans="1:37" ht="15.75" customHeight="1">
      <c r="A397" s="116"/>
      <c r="B397" s="75"/>
      <c r="P397" s="77"/>
      <c r="Q397" s="77"/>
      <c r="AG397" s="78"/>
      <c r="AH397" s="78"/>
      <c r="AJ397" s="78"/>
      <c r="AK397" s="76"/>
    </row>
    <row r="398" spans="1:37" ht="15.75" customHeight="1">
      <c r="A398" s="116"/>
      <c r="B398" s="75"/>
      <c r="P398" s="77"/>
      <c r="Q398" s="77"/>
      <c r="AG398" s="78"/>
      <c r="AH398" s="78"/>
      <c r="AJ398" s="78"/>
      <c r="AK398" s="76"/>
    </row>
    <row r="399" spans="1:37" ht="15.75" customHeight="1">
      <c r="A399" s="116"/>
      <c r="B399" s="75"/>
      <c r="P399" s="77"/>
      <c r="Q399" s="77"/>
      <c r="AG399" s="78"/>
      <c r="AH399" s="78"/>
      <c r="AJ399" s="78"/>
      <c r="AK399" s="76"/>
    </row>
    <row r="400" spans="1:37" ht="15.75" customHeight="1">
      <c r="A400" s="116"/>
      <c r="B400" s="75"/>
      <c r="P400" s="77"/>
      <c r="Q400" s="77"/>
      <c r="AG400" s="78"/>
      <c r="AH400" s="78"/>
      <c r="AJ400" s="78"/>
      <c r="AK400" s="76"/>
    </row>
    <row r="401" spans="1:37" ht="15.75" customHeight="1">
      <c r="A401" s="116"/>
      <c r="B401" s="75"/>
      <c r="P401" s="77"/>
      <c r="Q401" s="77"/>
      <c r="AG401" s="78"/>
      <c r="AH401" s="78"/>
      <c r="AJ401" s="78"/>
      <c r="AK401" s="76"/>
    </row>
    <row r="402" spans="1:37" ht="15.75" customHeight="1">
      <c r="A402" s="116"/>
      <c r="B402" s="75"/>
      <c r="P402" s="77"/>
      <c r="Q402" s="77"/>
      <c r="AG402" s="78"/>
      <c r="AH402" s="78"/>
      <c r="AJ402" s="78"/>
      <c r="AK402" s="76"/>
    </row>
    <row r="403" spans="1:37" ht="15.75" customHeight="1">
      <c r="A403" s="116"/>
      <c r="B403" s="75"/>
      <c r="P403" s="77"/>
      <c r="Q403" s="77"/>
      <c r="AG403" s="78"/>
      <c r="AH403" s="78"/>
      <c r="AJ403" s="78"/>
      <c r="AK403" s="76"/>
    </row>
    <row r="404" spans="1:37" ht="15.75" customHeight="1">
      <c r="A404" s="116"/>
      <c r="B404" s="75"/>
      <c r="P404" s="77"/>
      <c r="Q404" s="77"/>
      <c r="AG404" s="78"/>
      <c r="AH404" s="78"/>
      <c r="AJ404" s="78"/>
      <c r="AK404" s="76"/>
    </row>
    <row r="405" spans="1:37" ht="15.75" customHeight="1">
      <c r="A405" s="116"/>
      <c r="B405" s="75"/>
      <c r="P405" s="77"/>
      <c r="Q405" s="77"/>
      <c r="AG405" s="78"/>
      <c r="AH405" s="78"/>
      <c r="AJ405" s="78"/>
      <c r="AK405" s="76"/>
    </row>
    <row r="406" spans="1:37" ht="15.75" customHeight="1">
      <c r="A406" s="116"/>
      <c r="B406" s="75"/>
      <c r="P406" s="77"/>
      <c r="Q406" s="77"/>
      <c r="AG406" s="78"/>
      <c r="AH406" s="78"/>
      <c r="AJ406" s="78"/>
      <c r="AK406" s="76"/>
    </row>
    <row r="407" spans="1:37" ht="15.75" customHeight="1">
      <c r="A407" s="116"/>
      <c r="B407" s="75"/>
      <c r="P407" s="77"/>
      <c r="Q407" s="77"/>
      <c r="AG407" s="78"/>
      <c r="AH407" s="78"/>
      <c r="AJ407" s="78"/>
      <c r="AK407" s="76"/>
    </row>
    <row r="408" spans="1:37" ht="15.75" customHeight="1">
      <c r="A408" s="116"/>
      <c r="B408" s="75"/>
      <c r="P408" s="77"/>
      <c r="Q408" s="77"/>
      <c r="AG408" s="78"/>
      <c r="AH408" s="78"/>
      <c r="AJ408" s="78"/>
      <c r="AK408" s="76"/>
    </row>
    <row r="409" spans="1:37" ht="15.75" customHeight="1">
      <c r="A409" s="116"/>
      <c r="B409" s="75"/>
      <c r="P409" s="77"/>
      <c r="Q409" s="77"/>
      <c r="AG409" s="78"/>
      <c r="AH409" s="78"/>
      <c r="AJ409" s="78"/>
      <c r="AK409" s="76"/>
    </row>
    <row r="410" spans="1:37" ht="15.75" customHeight="1">
      <c r="A410" s="116"/>
      <c r="B410" s="75"/>
      <c r="P410" s="77"/>
      <c r="Q410" s="77"/>
      <c r="AG410" s="78"/>
      <c r="AH410" s="78"/>
      <c r="AJ410" s="78"/>
      <c r="AK410" s="76"/>
    </row>
    <row r="411" spans="1:37" ht="15.75" customHeight="1">
      <c r="A411" s="116"/>
      <c r="B411" s="75"/>
      <c r="P411" s="77"/>
      <c r="Q411" s="77"/>
      <c r="AG411" s="78"/>
      <c r="AH411" s="78"/>
      <c r="AJ411" s="78"/>
      <c r="AK411" s="76"/>
    </row>
    <row r="412" spans="1:37" ht="15.75" customHeight="1">
      <c r="A412" s="116"/>
      <c r="B412" s="75"/>
      <c r="P412" s="77"/>
      <c r="Q412" s="77"/>
      <c r="AG412" s="78"/>
      <c r="AH412" s="78"/>
      <c r="AJ412" s="78"/>
      <c r="AK412" s="76"/>
    </row>
    <row r="413" spans="1:37" ht="15.75" customHeight="1">
      <c r="A413" s="116"/>
      <c r="B413" s="75"/>
      <c r="P413" s="77"/>
      <c r="Q413" s="77"/>
      <c r="AG413" s="78"/>
      <c r="AH413" s="78"/>
      <c r="AJ413" s="78"/>
      <c r="AK413" s="76"/>
    </row>
    <row r="414" spans="1:37" ht="15.75" customHeight="1">
      <c r="A414" s="116"/>
      <c r="B414" s="75"/>
      <c r="P414" s="77"/>
      <c r="Q414" s="77"/>
      <c r="AG414" s="78"/>
      <c r="AH414" s="78"/>
      <c r="AJ414" s="78"/>
      <c r="AK414" s="76"/>
    </row>
    <row r="415" spans="1:37" ht="15.75" customHeight="1">
      <c r="A415" s="116"/>
      <c r="B415" s="75"/>
      <c r="P415" s="77"/>
      <c r="Q415" s="77"/>
      <c r="AG415" s="78"/>
      <c r="AH415" s="78"/>
      <c r="AJ415" s="78"/>
      <c r="AK415" s="76"/>
    </row>
    <row r="416" spans="1:37" ht="15.75" customHeight="1">
      <c r="A416" s="116"/>
      <c r="B416" s="75"/>
      <c r="P416" s="77"/>
      <c r="Q416" s="77"/>
      <c r="AG416" s="78"/>
      <c r="AH416" s="78"/>
      <c r="AJ416" s="78"/>
      <c r="AK416" s="76"/>
    </row>
    <row r="417" spans="1:37" ht="15.75" customHeight="1">
      <c r="A417" s="116"/>
      <c r="B417" s="75"/>
      <c r="P417" s="77"/>
      <c r="Q417" s="77"/>
      <c r="AG417" s="78"/>
      <c r="AH417" s="78"/>
      <c r="AJ417" s="78"/>
      <c r="AK417" s="76"/>
    </row>
    <row r="418" spans="1:37" ht="15.75" customHeight="1">
      <c r="A418" s="116"/>
      <c r="B418" s="75"/>
      <c r="P418" s="77"/>
      <c r="Q418" s="77"/>
      <c r="AG418" s="78"/>
      <c r="AH418" s="78"/>
      <c r="AJ418" s="78"/>
      <c r="AK418" s="76"/>
    </row>
    <row r="419" spans="1:37" ht="15.75" customHeight="1">
      <c r="A419" s="116"/>
      <c r="B419" s="75"/>
      <c r="P419" s="77"/>
      <c r="Q419" s="77"/>
      <c r="AG419" s="78"/>
      <c r="AH419" s="78"/>
      <c r="AJ419" s="78"/>
      <c r="AK419" s="76"/>
    </row>
    <row r="420" spans="1:37" ht="15.75" customHeight="1">
      <c r="A420" s="116"/>
      <c r="B420" s="75"/>
      <c r="P420" s="77"/>
      <c r="Q420" s="77"/>
      <c r="AG420" s="78"/>
      <c r="AH420" s="78"/>
      <c r="AJ420" s="78"/>
      <c r="AK420" s="76"/>
    </row>
    <row r="421" spans="1:37" ht="15.75" customHeight="1">
      <c r="A421" s="116"/>
      <c r="B421" s="75"/>
      <c r="P421" s="77"/>
      <c r="Q421" s="77"/>
      <c r="AG421" s="78"/>
      <c r="AH421" s="78"/>
      <c r="AJ421" s="78"/>
      <c r="AK421" s="76"/>
    </row>
    <row r="422" spans="1:37" ht="15.75" customHeight="1">
      <c r="A422" s="116"/>
      <c r="B422" s="75"/>
      <c r="P422" s="77"/>
      <c r="Q422" s="77"/>
      <c r="AG422" s="78"/>
      <c r="AH422" s="78"/>
      <c r="AJ422" s="78"/>
      <c r="AK422" s="76"/>
    </row>
    <row r="423" spans="1:37" ht="15.75" customHeight="1">
      <c r="A423" s="116"/>
      <c r="B423" s="75"/>
      <c r="P423" s="77"/>
      <c r="Q423" s="77"/>
      <c r="AG423" s="78"/>
      <c r="AH423" s="78"/>
      <c r="AJ423" s="78"/>
      <c r="AK423" s="76"/>
    </row>
    <row r="424" spans="1:37" ht="15.75" customHeight="1">
      <c r="A424" s="116"/>
      <c r="B424" s="75"/>
      <c r="P424" s="77"/>
      <c r="Q424" s="77"/>
      <c r="AG424" s="78"/>
      <c r="AH424" s="78"/>
      <c r="AJ424" s="78"/>
      <c r="AK424" s="76"/>
    </row>
    <row r="425" spans="1:37" ht="15.75" customHeight="1">
      <c r="A425" s="116"/>
      <c r="B425" s="75"/>
      <c r="P425" s="77"/>
      <c r="Q425" s="77"/>
      <c r="AG425" s="78"/>
      <c r="AH425" s="78"/>
      <c r="AJ425" s="78"/>
      <c r="AK425" s="76"/>
    </row>
    <row r="426" spans="1:37" ht="15.75" customHeight="1">
      <c r="A426" s="116"/>
      <c r="B426" s="75"/>
      <c r="P426" s="77"/>
      <c r="Q426" s="77"/>
      <c r="AG426" s="78"/>
      <c r="AH426" s="78"/>
      <c r="AJ426" s="78"/>
      <c r="AK426" s="76"/>
    </row>
    <row r="427" spans="1:37" ht="15.75" customHeight="1">
      <c r="A427" s="116"/>
      <c r="B427" s="75"/>
      <c r="P427" s="77"/>
      <c r="Q427" s="77"/>
      <c r="AG427" s="78"/>
      <c r="AH427" s="78"/>
      <c r="AJ427" s="78"/>
      <c r="AK427" s="76"/>
    </row>
    <row r="428" spans="1:37" ht="15.75" customHeight="1">
      <c r="A428" s="116"/>
      <c r="B428" s="75"/>
      <c r="P428" s="77"/>
      <c r="Q428" s="77"/>
      <c r="AG428" s="78"/>
      <c r="AH428" s="78"/>
      <c r="AJ428" s="78"/>
      <c r="AK428" s="76"/>
    </row>
    <row r="429" spans="1:37" ht="15.75" customHeight="1">
      <c r="A429" s="116"/>
      <c r="B429" s="75"/>
      <c r="P429" s="77"/>
      <c r="Q429" s="77"/>
      <c r="AG429" s="78"/>
      <c r="AH429" s="78"/>
      <c r="AJ429" s="78"/>
      <c r="AK429" s="76"/>
    </row>
    <row r="430" spans="1:37" ht="15.75" customHeight="1">
      <c r="A430" s="116"/>
      <c r="B430" s="75"/>
      <c r="P430" s="77"/>
      <c r="Q430" s="77"/>
      <c r="AG430" s="78"/>
      <c r="AH430" s="78"/>
      <c r="AJ430" s="78"/>
      <c r="AK430" s="76"/>
    </row>
    <row r="431" spans="1:37" ht="15.75" customHeight="1">
      <c r="A431" s="116"/>
      <c r="B431" s="75"/>
      <c r="P431" s="77"/>
      <c r="Q431" s="77"/>
      <c r="AG431" s="78"/>
      <c r="AH431" s="78"/>
      <c r="AJ431" s="78"/>
      <c r="AK431" s="76"/>
    </row>
    <row r="432" spans="1:37" ht="15.75" customHeight="1">
      <c r="A432" s="116"/>
      <c r="B432" s="75"/>
      <c r="P432" s="77"/>
      <c r="Q432" s="77"/>
      <c r="AG432" s="78"/>
      <c r="AH432" s="78"/>
      <c r="AJ432" s="78"/>
      <c r="AK432" s="76"/>
    </row>
    <row r="433" spans="1:37" ht="15.75" customHeight="1">
      <c r="A433" s="116"/>
      <c r="B433" s="75"/>
      <c r="P433" s="77"/>
      <c r="Q433" s="77"/>
      <c r="AG433" s="78"/>
      <c r="AH433" s="78"/>
      <c r="AJ433" s="78"/>
      <c r="AK433" s="76"/>
    </row>
    <row r="434" spans="1:37" ht="15.75" customHeight="1">
      <c r="A434" s="116"/>
      <c r="B434" s="75"/>
      <c r="P434" s="77"/>
      <c r="Q434" s="77"/>
      <c r="AG434" s="78"/>
      <c r="AH434" s="78"/>
      <c r="AJ434" s="78"/>
      <c r="AK434" s="76"/>
    </row>
    <row r="435" spans="1:37" ht="15.75" customHeight="1">
      <c r="A435" s="116"/>
      <c r="B435" s="75"/>
      <c r="P435" s="77"/>
      <c r="Q435" s="77"/>
      <c r="AG435" s="78"/>
      <c r="AH435" s="78"/>
      <c r="AJ435" s="78"/>
      <c r="AK435" s="76"/>
    </row>
    <row r="436" spans="1:37" ht="15.75" customHeight="1">
      <c r="A436" s="116"/>
      <c r="B436" s="75"/>
      <c r="P436" s="77"/>
      <c r="Q436" s="77"/>
      <c r="AG436" s="78"/>
      <c r="AH436" s="78"/>
      <c r="AJ436" s="78"/>
      <c r="AK436" s="76"/>
    </row>
    <row r="437" spans="1:37" ht="15.75" customHeight="1">
      <c r="A437" s="116"/>
      <c r="B437" s="75"/>
      <c r="P437" s="77"/>
      <c r="Q437" s="77"/>
      <c r="AG437" s="78"/>
      <c r="AH437" s="78"/>
      <c r="AJ437" s="78"/>
      <c r="AK437" s="76"/>
    </row>
    <row r="438" spans="1:37" ht="15.75" customHeight="1">
      <c r="A438" s="116"/>
      <c r="B438" s="75"/>
      <c r="P438" s="77"/>
      <c r="Q438" s="77"/>
      <c r="AG438" s="78"/>
      <c r="AH438" s="78"/>
      <c r="AJ438" s="78"/>
      <c r="AK438" s="76"/>
    </row>
    <row r="439" spans="1:37" ht="15.75" customHeight="1">
      <c r="A439" s="116"/>
      <c r="B439" s="75"/>
      <c r="P439" s="77"/>
      <c r="Q439" s="77"/>
      <c r="AG439" s="78"/>
      <c r="AH439" s="78"/>
      <c r="AJ439" s="78"/>
      <c r="AK439" s="76"/>
    </row>
    <row r="440" spans="1:37" ht="15.75" customHeight="1">
      <c r="A440" s="116"/>
      <c r="B440" s="75"/>
      <c r="P440" s="77"/>
      <c r="Q440" s="77"/>
      <c r="AG440" s="78"/>
      <c r="AH440" s="78"/>
      <c r="AJ440" s="78"/>
      <c r="AK440" s="76"/>
    </row>
    <row r="441" spans="1:37" ht="15.75" customHeight="1">
      <c r="A441" s="116"/>
      <c r="B441" s="75"/>
      <c r="P441" s="77"/>
      <c r="Q441" s="77"/>
      <c r="AG441" s="78"/>
      <c r="AH441" s="78"/>
      <c r="AJ441" s="78"/>
      <c r="AK441" s="76"/>
    </row>
    <row r="442" spans="1:37" ht="15.75" customHeight="1">
      <c r="A442" s="116"/>
      <c r="B442" s="75"/>
      <c r="P442" s="77"/>
      <c r="Q442" s="77"/>
      <c r="AG442" s="78"/>
      <c r="AH442" s="78"/>
      <c r="AJ442" s="78"/>
      <c r="AK442" s="76"/>
    </row>
    <row r="443" spans="1:37" ht="15.75" customHeight="1">
      <c r="A443" s="116"/>
      <c r="B443" s="75"/>
      <c r="P443" s="77"/>
      <c r="Q443" s="77"/>
      <c r="AG443" s="78"/>
      <c r="AH443" s="78"/>
      <c r="AJ443" s="78"/>
      <c r="AK443" s="76"/>
    </row>
    <row r="444" spans="1:37" ht="15.75" customHeight="1">
      <c r="A444" s="116"/>
      <c r="B444" s="75"/>
      <c r="P444" s="77"/>
      <c r="Q444" s="77"/>
      <c r="AG444" s="78"/>
      <c r="AH444" s="78"/>
      <c r="AJ444" s="78"/>
      <c r="AK444" s="76"/>
    </row>
    <row r="445" spans="1:37" ht="15.75" customHeight="1">
      <c r="A445" s="116"/>
      <c r="B445" s="75"/>
      <c r="P445" s="77"/>
      <c r="Q445" s="77"/>
      <c r="AG445" s="78"/>
      <c r="AH445" s="78"/>
      <c r="AJ445" s="78"/>
      <c r="AK445" s="76"/>
    </row>
    <row r="446" spans="1:37" ht="15.75" customHeight="1">
      <c r="A446" s="116"/>
      <c r="B446" s="75"/>
      <c r="P446" s="77"/>
      <c r="Q446" s="77"/>
      <c r="AG446" s="78"/>
      <c r="AH446" s="78"/>
      <c r="AJ446" s="78"/>
      <c r="AK446" s="76"/>
    </row>
    <row r="447" spans="1:37" ht="15.75" customHeight="1">
      <c r="A447" s="116"/>
      <c r="B447" s="75"/>
      <c r="P447" s="77"/>
      <c r="Q447" s="77"/>
      <c r="AG447" s="78"/>
      <c r="AH447" s="78"/>
      <c r="AJ447" s="78"/>
      <c r="AK447" s="76"/>
    </row>
    <row r="448" spans="1:37" ht="15.75" customHeight="1">
      <c r="A448" s="116"/>
      <c r="B448" s="75"/>
      <c r="P448" s="77"/>
      <c r="Q448" s="77"/>
      <c r="AG448" s="78"/>
      <c r="AH448" s="78"/>
      <c r="AJ448" s="78"/>
      <c r="AK448" s="76"/>
    </row>
    <row r="449" spans="1:37" ht="15.75" customHeight="1">
      <c r="A449" s="116"/>
      <c r="B449" s="75"/>
      <c r="P449" s="77"/>
      <c r="Q449" s="77"/>
      <c r="AG449" s="78"/>
      <c r="AH449" s="78"/>
      <c r="AJ449" s="78"/>
      <c r="AK449" s="76"/>
    </row>
    <row r="450" spans="1:37" ht="15.75" customHeight="1">
      <c r="A450" s="116"/>
      <c r="B450" s="75"/>
      <c r="P450" s="77"/>
      <c r="Q450" s="77"/>
      <c r="AG450" s="78"/>
      <c r="AH450" s="78"/>
      <c r="AJ450" s="78"/>
      <c r="AK450" s="76"/>
    </row>
    <row r="451" spans="1:37" ht="15.75" customHeight="1">
      <c r="A451" s="116"/>
      <c r="B451" s="75"/>
      <c r="P451" s="77"/>
      <c r="Q451" s="77"/>
      <c r="AG451" s="78"/>
      <c r="AH451" s="78"/>
      <c r="AJ451" s="78"/>
      <c r="AK451" s="76"/>
    </row>
    <row r="452" spans="1:37" ht="15.75" customHeight="1">
      <c r="A452" s="116"/>
      <c r="B452" s="75"/>
      <c r="P452" s="77"/>
      <c r="Q452" s="77"/>
      <c r="AG452" s="78"/>
      <c r="AH452" s="78"/>
      <c r="AJ452" s="78"/>
      <c r="AK452" s="76"/>
    </row>
    <row r="453" spans="1:37" ht="15.75" customHeight="1">
      <c r="A453" s="116"/>
      <c r="B453" s="75"/>
      <c r="P453" s="77"/>
      <c r="Q453" s="77"/>
      <c r="AG453" s="78"/>
      <c r="AH453" s="78"/>
      <c r="AJ453" s="78"/>
      <c r="AK453" s="76"/>
    </row>
    <row r="454" spans="1:37" ht="15.75" customHeight="1">
      <c r="A454" s="116"/>
      <c r="B454" s="75"/>
      <c r="P454" s="77"/>
      <c r="Q454" s="77"/>
      <c r="AG454" s="78"/>
      <c r="AH454" s="78"/>
      <c r="AJ454" s="78"/>
      <c r="AK454" s="76"/>
    </row>
    <row r="455" spans="1:37" ht="15.75" customHeight="1">
      <c r="A455" s="116"/>
      <c r="B455" s="75"/>
      <c r="P455" s="77"/>
      <c r="Q455" s="77"/>
      <c r="AG455" s="78"/>
      <c r="AH455" s="78"/>
      <c r="AJ455" s="78"/>
      <c r="AK455" s="76"/>
    </row>
    <row r="456" spans="1:37" ht="15.75" customHeight="1">
      <c r="A456" s="116"/>
      <c r="B456" s="75"/>
      <c r="P456" s="77"/>
      <c r="Q456" s="77"/>
      <c r="AG456" s="78"/>
      <c r="AH456" s="78"/>
      <c r="AJ456" s="78"/>
      <c r="AK456" s="76"/>
    </row>
    <row r="457" spans="1:37" ht="15.75" customHeight="1">
      <c r="A457" s="116"/>
      <c r="B457" s="75"/>
      <c r="P457" s="77"/>
      <c r="Q457" s="77"/>
      <c r="AG457" s="78"/>
      <c r="AH457" s="78"/>
      <c r="AJ457" s="78"/>
      <c r="AK457" s="76"/>
    </row>
    <row r="458" spans="1:37" ht="15.75" customHeight="1">
      <c r="A458" s="116"/>
      <c r="B458" s="75"/>
      <c r="P458" s="77"/>
      <c r="Q458" s="77"/>
      <c r="AG458" s="78"/>
      <c r="AH458" s="78"/>
      <c r="AJ458" s="78"/>
      <c r="AK458" s="76"/>
    </row>
    <row r="459" spans="1:37" ht="15.75" customHeight="1">
      <c r="A459" s="116"/>
      <c r="B459" s="75"/>
      <c r="P459" s="77"/>
      <c r="Q459" s="77"/>
      <c r="AG459" s="78"/>
      <c r="AH459" s="78"/>
      <c r="AJ459" s="78"/>
      <c r="AK459" s="76"/>
    </row>
    <row r="460" spans="1:37" ht="15.75" customHeight="1">
      <c r="A460" s="116"/>
      <c r="B460" s="75"/>
      <c r="P460" s="77"/>
      <c r="Q460" s="77"/>
      <c r="AG460" s="78"/>
      <c r="AH460" s="78"/>
      <c r="AJ460" s="78"/>
      <c r="AK460" s="76"/>
    </row>
    <row r="461" spans="1:37" ht="15.75" customHeight="1">
      <c r="A461" s="116"/>
      <c r="B461" s="75"/>
      <c r="P461" s="77"/>
      <c r="Q461" s="77"/>
      <c r="AG461" s="78"/>
      <c r="AH461" s="78"/>
      <c r="AJ461" s="78"/>
      <c r="AK461" s="76"/>
    </row>
    <row r="462" spans="1:37" ht="15.75" customHeight="1">
      <c r="A462" s="116"/>
      <c r="B462" s="75"/>
      <c r="P462" s="77"/>
      <c r="Q462" s="77"/>
      <c r="AG462" s="78"/>
      <c r="AH462" s="78"/>
      <c r="AJ462" s="78"/>
      <c r="AK462" s="76"/>
    </row>
    <row r="463" spans="1:37" ht="15.75" customHeight="1">
      <c r="A463" s="116"/>
      <c r="B463" s="75"/>
      <c r="P463" s="77"/>
      <c r="Q463" s="77"/>
      <c r="AG463" s="78"/>
      <c r="AH463" s="78"/>
      <c r="AJ463" s="78"/>
      <c r="AK463" s="76"/>
    </row>
    <row r="464" spans="1:37" ht="15.75" customHeight="1">
      <c r="A464" s="116"/>
      <c r="B464" s="75"/>
      <c r="P464" s="77"/>
      <c r="Q464" s="77"/>
      <c r="AG464" s="78"/>
      <c r="AH464" s="78"/>
      <c r="AJ464" s="78"/>
      <c r="AK464" s="76"/>
    </row>
    <row r="465" spans="1:37" ht="15.75" customHeight="1">
      <c r="A465" s="116"/>
      <c r="B465" s="75"/>
      <c r="P465" s="77"/>
      <c r="Q465" s="77"/>
      <c r="AG465" s="78"/>
      <c r="AH465" s="78"/>
      <c r="AJ465" s="78"/>
      <c r="AK465" s="76"/>
    </row>
    <row r="466" spans="1:37" ht="15.75" customHeight="1">
      <c r="A466" s="116"/>
      <c r="B466" s="75"/>
      <c r="P466" s="77"/>
      <c r="Q466" s="77"/>
      <c r="AG466" s="78"/>
      <c r="AH466" s="78"/>
      <c r="AJ466" s="78"/>
      <c r="AK466" s="76"/>
    </row>
    <row r="467" spans="1:37" ht="15.75" customHeight="1">
      <c r="A467" s="116"/>
      <c r="B467" s="75"/>
      <c r="P467" s="77"/>
      <c r="Q467" s="77"/>
      <c r="AG467" s="78"/>
      <c r="AH467" s="78"/>
      <c r="AJ467" s="78"/>
      <c r="AK467" s="76"/>
    </row>
    <row r="468" spans="1:37" ht="15.75" customHeight="1">
      <c r="A468" s="116"/>
      <c r="B468" s="75"/>
      <c r="P468" s="77"/>
      <c r="Q468" s="77"/>
      <c r="AG468" s="78"/>
      <c r="AH468" s="78"/>
      <c r="AJ468" s="78"/>
      <c r="AK468" s="76"/>
    </row>
    <row r="469" spans="1:37" ht="15.75" customHeight="1">
      <c r="A469" s="116"/>
      <c r="B469" s="75"/>
      <c r="P469" s="77"/>
      <c r="Q469" s="77"/>
      <c r="AG469" s="78"/>
      <c r="AH469" s="78"/>
      <c r="AJ469" s="78"/>
      <c r="AK469" s="76"/>
    </row>
    <row r="470" spans="1:37" ht="15.75" customHeight="1">
      <c r="A470" s="116"/>
      <c r="B470" s="75"/>
      <c r="P470" s="77"/>
      <c r="Q470" s="77"/>
      <c r="AG470" s="78"/>
      <c r="AH470" s="78"/>
      <c r="AJ470" s="78"/>
      <c r="AK470" s="76"/>
    </row>
    <row r="471" spans="1:37" ht="15.75" customHeight="1">
      <c r="A471" s="116"/>
      <c r="B471" s="75"/>
      <c r="P471" s="77"/>
      <c r="Q471" s="77"/>
      <c r="AG471" s="78"/>
      <c r="AH471" s="78"/>
      <c r="AJ471" s="78"/>
      <c r="AK471" s="76"/>
    </row>
    <row r="472" spans="1:37" ht="15.75" customHeight="1">
      <c r="A472" s="116"/>
      <c r="B472" s="75"/>
      <c r="P472" s="77"/>
      <c r="Q472" s="77"/>
      <c r="AG472" s="78"/>
      <c r="AH472" s="78"/>
      <c r="AJ472" s="78"/>
      <c r="AK472" s="76"/>
    </row>
    <row r="473" spans="1:37" ht="15.75" customHeight="1">
      <c r="A473" s="116"/>
      <c r="B473" s="75"/>
      <c r="P473" s="77"/>
      <c r="Q473" s="77"/>
      <c r="AG473" s="78"/>
      <c r="AH473" s="78"/>
      <c r="AJ473" s="78"/>
      <c r="AK473" s="76"/>
    </row>
    <row r="474" spans="1:37" ht="15.75" customHeight="1">
      <c r="A474" s="116"/>
      <c r="B474" s="75"/>
      <c r="P474" s="77"/>
      <c r="Q474" s="77"/>
      <c r="AG474" s="78"/>
      <c r="AH474" s="78"/>
      <c r="AJ474" s="78"/>
      <c r="AK474" s="76"/>
    </row>
    <row r="475" spans="1:37" ht="15.75" customHeight="1">
      <c r="A475" s="116"/>
      <c r="B475" s="75"/>
      <c r="P475" s="77"/>
      <c r="Q475" s="77"/>
      <c r="AG475" s="78"/>
      <c r="AH475" s="78"/>
      <c r="AJ475" s="78"/>
      <c r="AK475" s="76"/>
    </row>
    <row r="476" spans="1:37" ht="15.75" customHeight="1">
      <c r="A476" s="116"/>
      <c r="B476" s="75"/>
      <c r="P476" s="77"/>
      <c r="Q476" s="77"/>
      <c r="AG476" s="78"/>
      <c r="AH476" s="78"/>
      <c r="AJ476" s="78"/>
      <c r="AK476" s="76"/>
    </row>
    <row r="477" spans="1:37" ht="15.75" customHeight="1">
      <c r="A477" s="116"/>
      <c r="B477" s="75"/>
      <c r="P477" s="77"/>
      <c r="Q477" s="77"/>
      <c r="AG477" s="78"/>
      <c r="AH477" s="78"/>
      <c r="AJ477" s="78"/>
      <c r="AK477" s="76"/>
    </row>
    <row r="478" spans="1:37" ht="15.75" customHeight="1">
      <c r="A478" s="116"/>
      <c r="B478" s="75"/>
      <c r="P478" s="77"/>
      <c r="Q478" s="77"/>
      <c r="AG478" s="78"/>
      <c r="AH478" s="78"/>
      <c r="AJ478" s="78"/>
      <c r="AK478" s="76"/>
    </row>
    <row r="479" spans="1:37" ht="15.75" customHeight="1">
      <c r="A479" s="116"/>
      <c r="B479" s="75"/>
      <c r="P479" s="77"/>
      <c r="Q479" s="77"/>
      <c r="AG479" s="78"/>
      <c r="AH479" s="78"/>
      <c r="AJ479" s="78"/>
      <c r="AK479" s="76"/>
    </row>
    <row r="480" spans="1:37" ht="15.75" customHeight="1">
      <c r="A480" s="116"/>
      <c r="B480" s="75"/>
      <c r="P480" s="77"/>
      <c r="Q480" s="77"/>
      <c r="AG480" s="78"/>
      <c r="AH480" s="78"/>
      <c r="AJ480" s="78"/>
      <c r="AK480" s="76"/>
    </row>
    <row r="481" spans="1:37" ht="15.75" customHeight="1">
      <c r="A481" s="116"/>
      <c r="B481" s="75"/>
      <c r="P481" s="77"/>
      <c r="Q481" s="77"/>
      <c r="AG481" s="78"/>
      <c r="AH481" s="78"/>
      <c r="AJ481" s="78"/>
      <c r="AK481" s="76"/>
    </row>
    <row r="482" spans="1:37" ht="15.75" customHeight="1">
      <c r="A482" s="116"/>
      <c r="B482" s="75"/>
      <c r="P482" s="77"/>
      <c r="Q482" s="77"/>
      <c r="AG482" s="78"/>
      <c r="AH482" s="78"/>
      <c r="AJ482" s="78"/>
      <c r="AK482" s="76"/>
    </row>
    <row r="483" spans="1:37" ht="15.75" customHeight="1">
      <c r="A483" s="116"/>
      <c r="B483" s="75"/>
      <c r="P483" s="77"/>
      <c r="Q483" s="77"/>
      <c r="AG483" s="78"/>
      <c r="AH483" s="78"/>
      <c r="AJ483" s="78"/>
      <c r="AK483" s="76"/>
    </row>
    <row r="484" spans="1:37" ht="15.75" customHeight="1">
      <c r="A484" s="116"/>
      <c r="B484" s="75"/>
      <c r="P484" s="77"/>
      <c r="Q484" s="77"/>
      <c r="AG484" s="78"/>
      <c r="AH484" s="78"/>
      <c r="AJ484" s="78"/>
      <c r="AK484" s="76"/>
    </row>
    <row r="485" spans="1:37" ht="15.75" customHeight="1">
      <c r="A485" s="116"/>
      <c r="B485" s="75"/>
      <c r="P485" s="77"/>
      <c r="Q485" s="77"/>
      <c r="AG485" s="78"/>
      <c r="AH485" s="78"/>
      <c r="AJ485" s="78"/>
      <c r="AK485" s="76"/>
    </row>
    <row r="486" spans="1:37" ht="15.75" customHeight="1">
      <c r="A486" s="116"/>
      <c r="B486" s="75"/>
      <c r="P486" s="77"/>
      <c r="Q486" s="77"/>
      <c r="AG486" s="78"/>
      <c r="AH486" s="78"/>
      <c r="AJ486" s="78"/>
      <c r="AK486" s="76"/>
    </row>
    <row r="487" spans="1:37" ht="15.75" customHeight="1">
      <c r="A487" s="116"/>
      <c r="B487" s="75"/>
      <c r="P487" s="77"/>
      <c r="Q487" s="77"/>
      <c r="AG487" s="78"/>
      <c r="AH487" s="78"/>
      <c r="AJ487" s="78"/>
      <c r="AK487" s="76"/>
    </row>
    <row r="488" spans="1:37" ht="15.75" customHeight="1">
      <c r="A488" s="116"/>
      <c r="B488" s="75"/>
      <c r="P488" s="77"/>
      <c r="Q488" s="77"/>
      <c r="AG488" s="78"/>
      <c r="AH488" s="78"/>
      <c r="AJ488" s="78"/>
      <c r="AK488" s="76"/>
    </row>
    <row r="489" spans="1:37" ht="15.75" customHeight="1">
      <c r="A489" s="116"/>
      <c r="B489" s="75"/>
      <c r="P489" s="77"/>
      <c r="Q489" s="77"/>
      <c r="AG489" s="78"/>
      <c r="AH489" s="78"/>
      <c r="AJ489" s="78"/>
      <c r="AK489" s="76"/>
    </row>
    <row r="490" spans="1:37" ht="15.75" customHeight="1">
      <c r="A490" s="116"/>
      <c r="B490" s="75"/>
      <c r="P490" s="77"/>
      <c r="Q490" s="77"/>
      <c r="AG490" s="78"/>
      <c r="AH490" s="78"/>
      <c r="AJ490" s="78"/>
      <c r="AK490" s="76"/>
    </row>
    <row r="491" spans="1:37" ht="15.75" customHeight="1">
      <c r="A491" s="116"/>
      <c r="B491" s="75"/>
      <c r="P491" s="77"/>
      <c r="Q491" s="77"/>
      <c r="AG491" s="78"/>
      <c r="AH491" s="78"/>
      <c r="AJ491" s="78"/>
      <c r="AK491" s="76"/>
    </row>
    <row r="492" spans="1:37" ht="15.75" customHeight="1">
      <c r="A492" s="116"/>
      <c r="B492" s="75"/>
      <c r="P492" s="77"/>
      <c r="Q492" s="77"/>
      <c r="AG492" s="78"/>
      <c r="AH492" s="78"/>
      <c r="AJ492" s="78"/>
      <c r="AK492" s="76"/>
    </row>
    <row r="493" spans="1:37" ht="15.75" customHeight="1">
      <c r="A493" s="116"/>
      <c r="B493" s="75"/>
      <c r="P493" s="77"/>
      <c r="Q493" s="77"/>
      <c r="AG493" s="78"/>
      <c r="AH493" s="78"/>
      <c r="AJ493" s="78"/>
      <c r="AK493" s="76"/>
    </row>
    <row r="494" spans="1:37" ht="15.75" customHeight="1">
      <c r="A494" s="116"/>
      <c r="B494" s="75"/>
      <c r="P494" s="77"/>
      <c r="Q494" s="77"/>
      <c r="AG494" s="78"/>
      <c r="AH494" s="78"/>
      <c r="AJ494" s="78"/>
      <c r="AK494" s="76"/>
    </row>
    <row r="495" spans="1:37" ht="15.75" customHeight="1">
      <c r="A495" s="116"/>
      <c r="B495" s="75"/>
      <c r="P495" s="77"/>
      <c r="Q495" s="77"/>
      <c r="AG495" s="78"/>
      <c r="AH495" s="78"/>
      <c r="AJ495" s="78"/>
      <c r="AK495" s="76"/>
    </row>
    <row r="496" spans="1:37" ht="15.75" customHeight="1">
      <c r="A496" s="116"/>
      <c r="B496" s="75"/>
      <c r="P496" s="77"/>
      <c r="Q496" s="77"/>
      <c r="AG496" s="78"/>
      <c r="AH496" s="78"/>
      <c r="AJ496" s="78"/>
      <c r="AK496" s="76"/>
    </row>
    <row r="497" spans="1:37" ht="15.75" customHeight="1">
      <c r="A497" s="116"/>
      <c r="B497" s="75"/>
      <c r="P497" s="77"/>
      <c r="Q497" s="77"/>
      <c r="AG497" s="78"/>
      <c r="AH497" s="78"/>
      <c r="AJ497" s="78"/>
      <c r="AK497" s="76"/>
    </row>
    <row r="498" spans="1:37" ht="15.75" customHeight="1">
      <c r="A498" s="116"/>
      <c r="B498" s="75"/>
      <c r="P498" s="77"/>
      <c r="Q498" s="77"/>
      <c r="AG498" s="78"/>
      <c r="AH498" s="78"/>
      <c r="AJ498" s="78"/>
      <c r="AK498" s="76"/>
    </row>
    <row r="499" spans="1:37" ht="15.75" customHeight="1">
      <c r="A499" s="116"/>
      <c r="B499" s="75"/>
      <c r="P499" s="77"/>
      <c r="Q499" s="77"/>
      <c r="AG499" s="78"/>
      <c r="AH499" s="78"/>
      <c r="AJ499" s="78"/>
      <c r="AK499" s="76"/>
    </row>
    <row r="500" spans="1:37" ht="15.75" customHeight="1">
      <c r="A500" s="116"/>
      <c r="B500" s="75"/>
      <c r="P500" s="77"/>
      <c r="Q500" s="77"/>
      <c r="AG500" s="78"/>
      <c r="AH500" s="78"/>
      <c r="AJ500" s="78"/>
      <c r="AK500" s="76"/>
    </row>
    <row r="501" spans="1:37" ht="15.75" customHeight="1">
      <c r="A501" s="116"/>
      <c r="B501" s="75"/>
      <c r="P501" s="77"/>
      <c r="Q501" s="77"/>
      <c r="AG501" s="78"/>
      <c r="AH501" s="78"/>
      <c r="AJ501" s="78"/>
      <c r="AK501" s="76"/>
    </row>
    <row r="502" spans="1:37" ht="15.75" customHeight="1">
      <c r="A502" s="116"/>
      <c r="B502" s="75"/>
      <c r="P502" s="77"/>
      <c r="Q502" s="77"/>
      <c r="AG502" s="78"/>
      <c r="AH502" s="78"/>
      <c r="AJ502" s="78"/>
      <c r="AK502" s="76"/>
    </row>
    <row r="503" spans="1:37" ht="15.75" customHeight="1">
      <c r="A503" s="116"/>
      <c r="B503" s="75"/>
      <c r="P503" s="77"/>
      <c r="Q503" s="77"/>
      <c r="AG503" s="78"/>
      <c r="AH503" s="78"/>
      <c r="AJ503" s="78"/>
      <c r="AK503" s="76"/>
    </row>
    <row r="504" spans="1:37" ht="15.75" customHeight="1">
      <c r="A504" s="116"/>
      <c r="B504" s="75"/>
      <c r="P504" s="77"/>
      <c r="Q504" s="77"/>
      <c r="AG504" s="78"/>
      <c r="AH504" s="78"/>
      <c r="AJ504" s="78"/>
      <c r="AK504" s="76"/>
    </row>
    <row r="505" spans="1:37" ht="15.75" customHeight="1">
      <c r="A505" s="116"/>
      <c r="B505" s="75"/>
      <c r="P505" s="77"/>
      <c r="Q505" s="77"/>
      <c r="AG505" s="78"/>
      <c r="AH505" s="78"/>
      <c r="AJ505" s="78"/>
      <c r="AK505" s="76"/>
    </row>
    <row r="506" spans="1:37" ht="15.75" customHeight="1">
      <c r="A506" s="116"/>
      <c r="B506" s="75"/>
      <c r="P506" s="77"/>
      <c r="Q506" s="77"/>
      <c r="AG506" s="78"/>
      <c r="AH506" s="78"/>
      <c r="AJ506" s="78"/>
      <c r="AK506" s="76"/>
    </row>
    <row r="507" spans="1:37" ht="15.75" customHeight="1">
      <c r="A507" s="116"/>
      <c r="B507" s="75"/>
      <c r="P507" s="77"/>
      <c r="Q507" s="77"/>
      <c r="AG507" s="78"/>
      <c r="AH507" s="78"/>
      <c r="AJ507" s="78"/>
      <c r="AK507" s="76"/>
    </row>
    <row r="508" spans="1:37" ht="15.75" customHeight="1">
      <c r="A508" s="116"/>
      <c r="B508" s="75"/>
      <c r="P508" s="77"/>
      <c r="Q508" s="77"/>
      <c r="AG508" s="78"/>
      <c r="AH508" s="78"/>
      <c r="AJ508" s="78"/>
      <c r="AK508" s="76"/>
    </row>
    <row r="509" spans="1:37" ht="15.75" customHeight="1">
      <c r="A509" s="116"/>
      <c r="B509" s="75"/>
      <c r="P509" s="77"/>
      <c r="Q509" s="77"/>
      <c r="AG509" s="78"/>
      <c r="AH509" s="78"/>
      <c r="AJ509" s="78"/>
      <c r="AK509" s="76"/>
    </row>
    <row r="510" spans="1:37" ht="15.75" customHeight="1">
      <c r="A510" s="116"/>
      <c r="B510" s="75"/>
      <c r="P510" s="77"/>
      <c r="Q510" s="77"/>
      <c r="AG510" s="78"/>
      <c r="AH510" s="78"/>
      <c r="AJ510" s="78"/>
      <c r="AK510" s="76"/>
    </row>
    <row r="511" spans="1:37" ht="15.75" customHeight="1">
      <c r="A511" s="116"/>
      <c r="B511" s="75"/>
      <c r="P511" s="77"/>
      <c r="Q511" s="77"/>
      <c r="AG511" s="78"/>
      <c r="AH511" s="78"/>
      <c r="AJ511" s="78"/>
      <c r="AK511" s="76"/>
    </row>
    <row r="512" spans="1:37" ht="15.75" customHeight="1">
      <c r="A512" s="116"/>
      <c r="B512" s="75"/>
      <c r="P512" s="77"/>
      <c r="Q512" s="77"/>
      <c r="AG512" s="78"/>
      <c r="AH512" s="78"/>
      <c r="AJ512" s="78"/>
      <c r="AK512" s="76"/>
    </row>
    <row r="513" spans="1:37" ht="15.75" customHeight="1">
      <c r="A513" s="116"/>
      <c r="B513" s="75"/>
      <c r="P513" s="77"/>
      <c r="Q513" s="77"/>
      <c r="AG513" s="78"/>
      <c r="AH513" s="78"/>
      <c r="AJ513" s="78"/>
      <c r="AK513" s="76"/>
    </row>
    <row r="514" spans="1:37" ht="15.75" customHeight="1">
      <c r="A514" s="116"/>
      <c r="B514" s="75"/>
      <c r="P514" s="77"/>
      <c r="Q514" s="77"/>
      <c r="AG514" s="78"/>
      <c r="AH514" s="78"/>
      <c r="AJ514" s="78"/>
      <c r="AK514" s="76"/>
    </row>
    <row r="515" spans="1:37" ht="15.75" customHeight="1">
      <c r="A515" s="116"/>
      <c r="B515" s="75"/>
      <c r="P515" s="77"/>
      <c r="Q515" s="77"/>
      <c r="AG515" s="78"/>
      <c r="AH515" s="78"/>
      <c r="AJ515" s="78"/>
      <c r="AK515" s="76"/>
    </row>
    <row r="516" spans="1:37" ht="15.75" customHeight="1">
      <c r="A516" s="116"/>
      <c r="B516" s="75"/>
      <c r="P516" s="77"/>
      <c r="Q516" s="77"/>
      <c r="AG516" s="78"/>
      <c r="AH516" s="78"/>
      <c r="AJ516" s="78"/>
      <c r="AK516" s="76"/>
    </row>
    <row r="517" spans="1:37" ht="15.75" customHeight="1">
      <c r="A517" s="116"/>
      <c r="B517" s="75"/>
      <c r="P517" s="77"/>
      <c r="Q517" s="77"/>
      <c r="AG517" s="78"/>
      <c r="AH517" s="78"/>
      <c r="AJ517" s="78"/>
      <c r="AK517" s="76"/>
    </row>
    <row r="518" spans="1:37" ht="15.75" customHeight="1">
      <c r="A518" s="116"/>
      <c r="B518" s="75"/>
      <c r="P518" s="77"/>
      <c r="Q518" s="77"/>
      <c r="AG518" s="78"/>
      <c r="AH518" s="78"/>
      <c r="AJ518" s="78"/>
      <c r="AK518" s="76"/>
    </row>
    <row r="519" spans="1:37" ht="15.75" customHeight="1">
      <c r="A519" s="116"/>
      <c r="B519" s="75"/>
      <c r="P519" s="77"/>
      <c r="Q519" s="77"/>
      <c r="AG519" s="78"/>
      <c r="AH519" s="78"/>
      <c r="AJ519" s="78"/>
      <c r="AK519" s="76"/>
    </row>
    <row r="520" spans="1:37" ht="15.75" customHeight="1">
      <c r="A520" s="116"/>
      <c r="B520" s="75"/>
      <c r="P520" s="77"/>
      <c r="Q520" s="77"/>
      <c r="AG520" s="78"/>
      <c r="AH520" s="78"/>
      <c r="AJ520" s="78"/>
      <c r="AK520" s="76"/>
    </row>
    <row r="521" spans="1:37" ht="15.75" customHeight="1">
      <c r="A521" s="116"/>
      <c r="B521" s="75"/>
      <c r="P521" s="77"/>
      <c r="Q521" s="77"/>
      <c r="AG521" s="78"/>
      <c r="AH521" s="78"/>
      <c r="AJ521" s="78"/>
      <c r="AK521" s="76"/>
    </row>
    <row r="522" spans="1:37" ht="15.75" customHeight="1">
      <c r="A522" s="116"/>
      <c r="B522" s="75"/>
      <c r="P522" s="77"/>
      <c r="Q522" s="77"/>
      <c r="AG522" s="78"/>
      <c r="AH522" s="78"/>
      <c r="AJ522" s="78"/>
      <c r="AK522" s="76"/>
    </row>
    <row r="523" spans="1:37" ht="15.75" customHeight="1">
      <c r="A523" s="116"/>
      <c r="B523" s="75"/>
      <c r="P523" s="77"/>
      <c r="Q523" s="77"/>
      <c r="AG523" s="78"/>
      <c r="AH523" s="78"/>
      <c r="AJ523" s="78"/>
      <c r="AK523" s="76"/>
    </row>
    <row r="524" spans="1:37" ht="15.75" customHeight="1">
      <c r="A524" s="116"/>
      <c r="B524" s="75"/>
      <c r="P524" s="77"/>
      <c r="Q524" s="77"/>
      <c r="AG524" s="78"/>
      <c r="AH524" s="78"/>
      <c r="AJ524" s="78"/>
      <c r="AK524" s="76"/>
    </row>
    <row r="525" spans="1:37" ht="15.75" customHeight="1">
      <c r="A525" s="116"/>
      <c r="B525" s="75"/>
      <c r="P525" s="77"/>
      <c r="Q525" s="77"/>
      <c r="AG525" s="78"/>
      <c r="AH525" s="78"/>
      <c r="AJ525" s="78"/>
      <c r="AK525" s="76"/>
    </row>
    <row r="526" spans="1:37" ht="15.75" customHeight="1">
      <c r="A526" s="116"/>
      <c r="B526" s="75"/>
      <c r="P526" s="77"/>
      <c r="Q526" s="77"/>
      <c r="AG526" s="78"/>
      <c r="AH526" s="78"/>
      <c r="AJ526" s="78"/>
      <c r="AK526" s="76"/>
    </row>
    <row r="527" spans="1:37" ht="15.75" customHeight="1">
      <c r="A527" s="116"/>
      <c r="B527" s="75"/>
      <c r="P527" s="77"/>
      <c r="Q527" s="77"/>
      <c r="AG527" s="78"/>
      <c r="AH527" s="78"/>
      <c r="AJ527" s="78"/>
      <c r="AK527" s="76"/>
    </row>
    <row r="528" spans="1:37" ht="15.75" customHeight="1">
      <c r="A528" s="116"/>
      <c r="B528" s="75"/>
      <c r="P528" s="77"/>
      <c r="Q528" s="77"/>
      <c r="AG528" s="78"/>
      <c r="AH528" s="78"/>
      <c r="AJ528" s="78"/>
      <c r="AK528" s="76"/>
    </row>
    <row r="529" spans="1:37" ht="15.75" customHeight="1">
      <c r="A529" s="116"/>
      <c r="B529" s="75"/>
      <c r="P529" s="77"/>
      <c r="Q529" s="77"/>
      <c r="AG529" s="78"/>
      <c r="AH529" s="78"/>
      <c r="AJ529" s="78"/>
      <c r="AK529" s="76"/>
    </row>
    <row r="530" spans="1:37" ht="15.75" customHeight="1">
      <c r="A530" s="116"/>
      <c r="B530" s="75"/>
      <c r="P530" s="77"/>
      <c r="Q530" s="77"/>
      <c r="AG530" s="78"/>
      <c r="AH530" s="78"/>
      <c r="AJ530" s="78"/>
      <c r="AK530" s="76"/>
    </row>
    <row r="531" spans="1:37" ht="15.75" customHeight="1">
      <c r="A531" s="116"/>
      <c r="B531" s="75"/>
      <c r="P531" s="77"/>
      <c r="Q531" s="77"/>
      <c r="AG531" s="78"/>
      <c r="AH531" s="78"/>
      <c r="AJ531" s="78"/>
      <c r="AK531" s="76"/>
    </row>
    <row r="532" spans="1:37" ht="15.75" customHeight="1">
      <c r="A532" s="116"/>
      <c r="B532" s="75"/>
      <c r="P532" s="77"/>
      <c r="Q532" s="77"/>
      <c r="AG532" s="78"/>
      <c r="AH532" s="78"/>
      <c r="AJ532" s="78"/>
      <c r="AK532" s="76"/>
    </row>
    <row r="533" spans="1:37" ht="15.75" customHeight="1">
      <c r="A533" s="116"/>
      <c r="B533" s="75"/>
      <c r="P533" s="77"/>
      <c r="Q533" s="77"/>
      <c r="AG533" s="78"/>
      <c r="AH533" s="78"/>
      <c r="AJ533" s="78"/>
      <c r="AK533" s="76"/>
    </row>
    <row r="534" spans="1:37" ht="15.75" customHeight="1">
      <c r="A534" s="116"/>
      <c r="B534" s="75"/>
      <c r="P534" s="77"/>
      <c r="Q534" s="77"/>
      <c r="AG534" s="78"/>
      <c r="AH534" s="78"/>
      <c r="AJ534" s="78"/>
      <c r="AK534" s="76"/>
    </row>
    <row r="535" spans="1:37" ht="15.75" customHeight="1">
      <c r="A535" s="116"/>
      <c r="B535" s="75"/>
      <c r="P535" s="77"/>
      <c r="Q535" s="77"/>
      <c r="AG535" s="78"/>
      <c r="AH535" s="78"/>
      <c r="AJ535" s="78"/>
      <c r="AK535" s="76"/>
    </row>
    <row r="536" spans="1:37" ht="15.75" customHeight="1">
      <c r="A536" s="116"/>
      <c r="B536" s="75"/>
      <c r="P536" s="77"/>
      <c r="Q536" s="77"/>
      <c r="AG536" s="78"/>
      <c r="AH536" s="78"/>
      <c r="AJ536" s="78"/>
      <c r="AK536" s="76"/>
    </row>
    <row r="537" spans="1:37" ht="15.75" customHeight="1">
      <c r="A537" s="116"/>
      <c r="B537" s="75"/>
      <c r="P537" s="77"/>
      <c r="Q537" s="77"/>
      <c r="AG537" s="78"/>
      <c r="AH537" s="78"/>
      <c r="AJ537" s="78"/>
      <c r="AK537" s="76"/>
    </row>
    <row r="538" spans="1:37" ht="15.75" customHeight="1">
      <c r="A538" s="116"/>
      <c r="B538" s="75"/>
      <c r="P538" s="77"/>
      <c r="Q538" s="77"/>
      <c r="AG538" s="78"/>
      <c r="AH538" s="78"/>
      <c r="AJ538" s="78"/>
      <c r="AK538" s="76"/>
    </row>
    <row r="539" spans="1:37" ht="15.75" customHeight="1">
      <c r="A539" s="116"/>
      <c r="B539" s="75"/>
      <c r="P539" s="77"/>
      <c r="Q539" s="77"/>
      <c r="AG539" s="78"/>
      <c r="AH539" s="78"/>
      <c r="AJ539" s="78"/>
      <c r="AK539" s="76"/>
    </row>
    <row r="540" spans="1:37" ht="15.75" customHeight="1">
      <c r="A540" s="116"/>
      <c r="B540" s="75"/>
      <c r="P540" s="77"/>
      <c r="Q540" s="77"/>
      <c r="AG540" s="78"/>
      <c r="AH540" s="78"/>
      <c r="AJ540" s="78"/>
      <c r="AK540" s="76"/>
    </row>
    <row r="541" spans="1:37" ht="15.75" customHeight="1">
      <c r="A541" s="116"/>
      <c r="B541" s="75"/>
      <c r="P541" s="77"/>
      <c r="Q541" s="77"/>
      <c r="AG541" s="78"/>
      <c r="AH541" s="78"/>
      <c r="AJ541" s="78"/>
      <c r="AK541" s="76"/>
    </row>
    <row r="542" spans="1:37" ht="15.75" customHeight="1">
      <c r="A542" s="116"/>
      <c r="B542" s="75"/>
      <c r="P542" s="77"/>
      <c r="Q542" s="77"/>
      <c r="AG542" s="78"/>
      <c r="AH542" s="78"/>
      <c r="AJ542" s="78"/>
      <c r="AK542" s="76"/>
    </row>
    <row r="543" spans="1:37" ht="15.75" customHeight="1">
      <c r="A543" s="116"/>
      <c r="B543" s="75"/>
      <c r="P543" s="77"/>
      <c r="Q543" s="77"/>
      <c r="AG543" s="78"/>
      <c r="AH543" s="78"/>
      <c r="AJ543" s="78"/>
      <c r="AK543" s="76"/>
    </row>
    <row r="544" spans="1:37" ht="15.75" customHeight="1">
      <c r="A544" s="116"/>
      <c r="B544" s="75"/>
      <c r="P544" s="77"/>
      <c r="Q544" s="77"/>
      <c r="AG544" s="78"/>
      <c r="AH544" s="78"/>
      <c r="AJ544" s="78"/>
      <c r="AK544" s="76"/>
    </row>
    <row r="545" spans="1:37" ht="15.75" customHeight="1">
      <c r="A545" s="116"/>
      <c r="B545" s="75"/>
      <c r="P545" s="77"/>
      <c r="Q545" s="77"/>
      <c r="AG545" s="78"/>
      <c r="AH545" s="78"/>
      <c r="AJ545" s="78"/>
      <c r="AK545" s="76"/>
    </row>
    <row r="546" spans="1:37" ht="15.75" customHeight="1">
      <c r="A546" s="116"/>
      <c r="B546" s="75"/>
      <c r="P546" s="77"/>
      <c r="Q546" s="77"/>
      <c r="AG546" s="78"/>
      <c r="AH546" s="78"/>
      <c r="AJ546" s="78"/>
      <c r="AK546" s="76"/>
    </row>
    <row r="547" spans="1:37" ht="15.75" customHeight="1">
      <c r="A547" s="116"/>
      <c r="B547" s="75"/>
      <c r="P547" s="77"/>
      <c r="Q547" s="77"/>
      <c r="AG547" s="78"/>
      <c r="AH547" s="78"/>
      <c r="AJ547" s="78"/>
      <c r="AK547" s="76"/>
    </row>
    <row r="548" spans="1:37" ht="15.75" customHeight="1">
      <c r="A548" s="116"/>
      <c r="B548" s="75"/>
      <c r="P548" s="77"/>
      <c r="Q548" s="77"/>
      <c r="AG548" s="78"/>
      <c r="AH548" s="78"/>
      <c r="AJ548" s="78"/>
      <c r="AK548" s="76"/>
    </row>
    <row r="549" spans="1:37" ht="15.75" customHeight="1">
      <c r="A549" s="116"/>
      <c r="B549" s="75"/>
      <c r="P549" s="77"/>
      <c r="Q549" s="77"/>
      <c r="AG549" s="78"/>
      <c r="AH549" s="78"/>
      <c r="AJ549" s="78"/>
      <c r="AK549" s="76"/>
    </row>
    <row r="550" spans="1:37" ht="15.75" customHeight="1">
      <c r="A550" s="116"/>
      <c r="B550" s="75"/>
      <c r="P550" s="77"/>
      <c r="Q550" s="77"/>
      <c r="AG550" s="78"/>
      <c r="AH550" s="78"/>
      <c r="AJ550" s="78"/>
      <c r="AK550" s="76"/>
    </row>
    <row r="551" spans="1:37" ht="15.75" customHeight="1">
      <c r="A551" s="116"/>
      <c r="B551" s="75"/>
      <c r="P551" s="77"/>
      <c r="Q551" s="77"/>
      <c r="AG551" s="78"/>
      <c r="AH551" s="78"/>
      <c r="AJ551" s="78"/>
      <c r="AK551" s="76"/>
    </row>
    <row r="552" spans="1:37" ht="15.75" customHeight="1">
      <c r="A552" s="116"/>
      <c r="B552" s="75"/>
      <c r="P552" s="77"/>
      <c r="Q552" s="77"/>
      <c r="AG552" s="78"/>
      <c r="AH552" s="78"/>
      <c r="AJ552" s="78"/>
      <c r="AK552" s="76"/>
    </row>
    <row r="553" spans="1:37" ht="15.75" customHeight="1">
      <c r="A553" s="116"/>
      <c r="B553" s="75"/>
      <c r="P553" s="77"/>
      <c r="Q553" s="77"/>
      <c r="AG553" s="78"/>
      <c r="AH553" s="78"/>
      <c r="AJ553" s="78"/>
      <c r="AK553" s="76"/>
    </row>
    <row r="554" spans="1:37" ht="15.75" customHeight="1">
      <c r="A554" s="116"/>
      <c r="B554" s="75"/>
      <c r="P554" s="77"/>
      <c r="Q554" s="77"/>
      <c r="AG554" s="78"/>
      <c r="AH554" s="78"/>
      <c r="AJ554" s="78"/>
      <c r="AK554" s="76"/>
    </row>
    <row r="555" spans="1:37" ht="15.75" customHeight="1">
      <c r="A555" s="116"/>
      <c r="B555" s="75"/>
      <c r="P555" s="77"/>
      <c r="Q555" s="77"/>
      <c r="AG555" s="78"/>
      <c r="AH555" s="78"/>
      <c r="AJ555" s="78"/>
      <c r="AK555" s="76"/>
    </row>
    <row r="556" spans="1:37" ht="15.75" customHeight="1">
      <c r="A556" s="116"/>
      <c r="B556" s="75"/>
      <c r="P556" s="77"/>
      <c r="Q556" s="77"/>
      <c r="AG556" s="78"/>
      <c r="AH556" s="78"/>
      <c r="AJ556" s="78"/>
      <c r="AK556" s="76"/>
    </row>
    <row r="557" spans="1:37" ht="15.75" customHeight="1">
      <c r="A557" s="116"/>
      <c r="B557" s="75"/>
      <c r="P557" s="77"/>
      <c r="Q557" s="77"/>
      <c r="AG557" s="78"/>
      <c r="AH557" s="78"/>
      <c r="AJ557" s="78"/>
      <c r="AK557" s="76"/>
    </row>
    <row r="558" spans="1:37" ht="15.75" customHeight="1">
      <c r="A558" s="116"/>
      <c r="B558" s="75"/>
      <c r="P558" s="77"/>
      <c r="Q558" s="77"/>
      <c r="AG558" s="78"/>
      <c r="AH558" s="78"/>
      <c r="AJ558" s="78"/>
      <c r="AK558" s="76"/>
    </row>
    <row r="559" spans="1:37" ht="15.75" customHeight="1">
      <c r="A559" s="116"/>
      <c r="B559" s="75"/>
      <c r="P559" s="77"/>
      <c r="Q559" s="77"/>
      <c r="AG559" s="78"/>
      <c r="AH559" s="78"/>
      <c r="AJ559" s="78"/>
      <c r="AK559" s="76"/>
    </row>
    <row r="560" spans="1:37" ht="15.75" customHeight="1">
      <c r="A560" s="116"/>
      <c r="B560" s="75"/>
      <c r="P560" s="77"/>
      <c r="Q560" s="77"/>
      <c r="AG560" s="78"/>
      <c r="AH560" s="78"/>
      <c r="AJ560" s="78"/>
      <c r="AK560" s="76"/>
    </row>
    <row r="561" spans="1:37" ht="15.75" customHeight="1">
      <c r="A561" s="116"/>
      <c r="B561" s="75"/>
      <c r="P561" s="77"/>
      <c r="Q561" s="77"/>
      <c r="AG561" s="78"/>
      <c r="AH561" s="78"/>
      <c r="AJ561" s="78"/>
      <c r="AK561" s="76"/>
    </row>
    <row r="562" spans="1:37" ht="15.75" customHeight="1">
      <c r="A562" s="116"/>
      <c r="B562" s="75"/>
      <c r="P562" s="77"/>
      <c r="Q562" s="77"/>
      <c r="AG562" s="78"/>
      <c r="AH562" s="78"/>
      <c r="AJ562" s="78"/>
      <c r="AK562" s="76"/>
    </row>
    <row r="563" spans="1:37" ht="15.75" customHeight="1">
      <c r="A563" s="116"/>
      <c r="B563" s="75"/>
      <c r="P563" s="77"/>
      <c r="Q563" s="77"/>
      <c r="AG563" s="78"/>
      <c r="AH563" s="78"/>
      <c r="AJ563" s="78"/>
      <c r="AK563" s="76"/>
    </row>
    <row r="564" spans="1:37" ht="15.75" customHeight="1">
      <c r="A564" s="116"/>
      <c r="B564" s="75"/>
      <c r="P564" s="77"/>
      <c r="Q564" s="77"/>
      <c r="AG564" s="78"/>
      <c r="AH564" s="78"/>
      <c r="AJ564" s="78"/>
      <c r="AK564" s="76"/>
    </row>
    <row r="565" spans="1:37" ht="15.75" customHeight="1">
      <c r="A565" s="116"/>
      <c r="B565" s="75"/>
      <c r="P565" s="77"/>
      <c r="Q565" s="77"/>
      <c r="AG565" s="78"/>
      <c r="AH565" s="78"/>
      <c r="AJ565" s="78"/>
      <c r="AK565" s="76"/>
    </row>
    <row r="566" spans="1:37" ht="15.75" customHeight="1">
      <c r="A566" s="116"/>
      <c r="B566" s="75"/>
      <c r="P566" s="77"/>
      <c r="Q566" s="77"/>
      <c r="AG566" s="78"/>
      <c r="AH566" s="78"/>
      <c r="AJ566" s="78"/>
      <c r="AK566" s="76"/>
    </row>
    <row r="567" spans="1:37" ht="15.75" customHeight="1">
      <c r="A567" s="116"/>
      <c r="B567" s="75"/>
      <c r="P567" s="77"/>
      <c r="Q567" s="77"/>
      <c r="AG567" s="78"/>
      <c r="AH567" s="78"/>
      <c r="AJ567" s="78"/>
      <c r="AK567" s="76"/>
    </row>
    <row r="568" spans="1:37" ht="15.75" customHeight="1">
      <c r="A568" s="116"/>
      <c r="B568" s="75"/>
      <c r="P568" s="77"/>
      <c r="Q568" s="77"/>
      <c r="AG568" s="78"/>
      <c r="AH568" s="78"/>
      <c r="AJ568" s="78"/>
      <c r="AK568" s="76"/>
    </row>
    <row r="569" spans="1:37" ht="15.75" customHeight="1">
      <c r="A569" s="116"/>
      <c r="B569" s="75"/>
      <c r="P569" s="77"/>
      <c r="Q569" s="77"/>
      <c r="AG569" s="78"/>
      <c r="AH569" s="78"/>
      <c r="AJ569" s="78"/>
      <c r="AK569" s="76"/>
    </row>
    <row r="570" spans="1:37" ht="15.75" customHeight="1">
      <c r="A570" s="116"/>
      <c r="B570" s="75"/>
      <c r="P570" s="77"/>
      <c r="Q570" s="77"/>
      <c r="AG570" s="78"/>
      <c r="AH570" s="78"/>
      <c r="AJ570" s="78"/>
      <c r="AK570" s="76"/>
    </row>
    <row r="571" spans="1:37" ht="15.75" customHeight="1">
      <c r="A571" s="116"/>
      <c r="B571" s="75"/>
      <c r="P571" s="77"/>
      <c r="Q571" s="77"/>
      <c r="AG571" s="78"/>
      <c r="AH571" s="78"/>
      <c r="AJ571" s="78"/>
      <c r="AK571" s="76"/>
    </row>
    <row r="572" spans="1:37" ht="15.75" customHeight="1">
      <c r="A572" s="116"/>
      <c r="B572" s="75"/>
      <c r="P572" s="77"/>
      <c r="Q572" s="77"/>
      <c r="AG572" s="78"/>
      <c r="AH572" s="78"/>
      <c r="AJ572" s="78"/>
      <c r="AK572" s="76"/>
    </row>
    <row r="573" spans="1:37" ht="15.75" customHeight="1">
      <c r="A573" s="116"/>
      <c r="B573" s="75"/>
      <c r="P573" s="77"/>
      <c r="Q573" s="77"/>
      <c r="AG573" s="78"/>
      <c r="AH573" s="78"/>
      <c r="AJ573" s="78"/>
      <c r="AK573" s="76"/>
    </row>
    <row r="574" spans="1:37" ht="15.75" customHeight="1">
      <c r="A574" s="116"/>
      <c r="B574" s="75"/>
      <c r="P574" s="77"/>
      <c r="Q574" s="77"/>
      <c r="AG574" s="78"/>
      <c r="AH574" s="78"/>
      <c r="AJ574" s="78"/>
      <c r="AK574" s="76"/>
    </row>
    <row r="575" spans="1:37" ht="15.75" customHeight="1">
      <c r="A575" s="116"/>
      <c r="B575" s="75"/>
      <c r="P575" s="77"/>
      <c r="Q575" s="77"/>
      <c r="AG575" s="78"/>
      <c r="AH575" s="78"/>
      <c r="AJ575" s="78"/>
      <c r="AK575" s="76"/>
    </row>
    <row r="576" spans="1:37" ht="15.75" customHeight="1">
      <c r="A576" s="116"/>
      <c r="B576" s="75"/>
      <c r="P576" s="77"/>
      <c r="Q576" s="77"/>
      <c r="AG576" s="78"/>
      <c r="AH576" s="78"/>
      <c r="AJ576" s="78"/>
      <c r="AK576" s="76"/>
    </row>
    <row r="577" spans="1:37" ht="15.75" customHeight="1">
      <c r="A577" s="116"/>
      <c r="B577" s="75"/>
      <c r="P577" s="77"/>
      <c r="Q577" s="77"/>
      <c r="AG577" s="78"/>
      <c r="AH577" s="78"/>
      <c r="AJ577" s="78"/>
      <c r="AK577" s="76"/>
    </row>
    <row r="578" spans="1:37" ht="15.75" customHeight="1">
      <c r="A578" s="116"/>
      <c r="B578" s="75"/>
      <c r="P578" s="77"/>
      <c r="Q578" s="77"/>
      <c r="AG578" s="78"/>
      <c r="AH578" s="78"/>
      <c r="AJ578" s="78"/>
      <c r="AK578" s="76"/>
    </row>
    <row r="579" spans="1:37" ht="15.75" customHeight="1">
      <c r="A579" s="116"/>
      <c r="B579" s="75"/>
      <c r="P579" s="77"/>
      <c r="Q579" s="77"/>
      <c r="AG579" s="78"/>
      <c r="AH579" s="78"/>
      <c r="AJ579" s="78"/>
      <c r="AK579" s="76"/>
    </row>
    <row r="580" spans="1:37" ht="15.75" customHeight="1">
      <c r="A580" s="116"/>
      <c r="B580" s="75"/>
      <c r="P580" s="77"/>
      <c r="Q580" s="77"/>
      <c r="AG580" s="78"/>
      <c r="AH580" s="78"/>
      <c r="AJ580" s="78"/>
      <c r="AK580" s="76"/>
    </row>
    <row r="581" spans="1:37" ht="15.75" customHeight="1">
      <c r="A581" s="116"/>
      <c r="B581" s="75"/>
      <c r="P581" s="77"/>
      <c r="Q581" s="77"/>
      <c r="AG581" s="78"/>
      <c r="AH581" s="78"/>
      <c r="AJ581" s="78"/>
      <c r="AK581" s="76"/>
    </row>
    <row r="582" spans="1:37" ht="15.75" customHeight="1">
      <c r="A582" s="116"/>
      <c r="B582" s="75"/>
      <c r="P582" s="77"/>
      <c r="Q582" s="77"/>
      <c r="AG582" s="78"/>
      <c r="AH582" s="78"/>
      <c r="AJ582" s="78"/>
      <c r="AK582" s="76"/>
    </row>
    <row r="583" spans="1:37" ht="15.75" customHeight="1">
      <c r="A583" s="116"/>
      <c r="B583" s="75"/>
      <c r="P583" s="77"/>
      <c r="Q583" s="77"/>
      <c r="AG583" s="78"/>
      <c r="AH583" s="78"/>
      <c r="AJ583" s="78"/>
      <c r="AK583" s="76"/>
    </row>
    <row r="584" spans="1:37" ht="15.75" customHeight="1">
      <c r="A584" s="116"/>
      <c r="B584" s="75"/>
      <c r="P584" s="77"/>
      <c r="Q584" s="77"/>
      <c r="AG584" s="78"/>
      <c r="AH584" s="78"/>
      <c r="AJ584" s="78"/>
      <c r="AK584" s="76"/>
    </row>
    <row r="585" spans="1:37" ht="15.75" customHeight="1">
      <c r="A585" s="116"/>
      <c r="B585" s="75"/>
      <c r="P585" s="77"/>
      <c r="Q585" s="77"/>
      <c r="AG585" s="78"/>
      <c r="AH585" s="78"/>
      <c r="AJ585" s="78"/>
      <c r="AK585" s="76"/>
    </row>
    <row r="586" spans="1:37" ht="15.75" customHeight="1">
      <c r="A586" s="116"/>
      <c r="B586" s="75"/>
      <c r="P586" s="77"/>
      <c r="Q586" s="77"/>
      <c r="AG586" s="78"/>
      <c r="AH586" s="78"/>
      <c r="AJ586" s="78"/>
      <c r="AK586" s="76"/>
    </row>
    <row r="587" spans="1:37" ht="15.75" customHeight="1">
      <c r="A587" s="116"/>
      <c r="B587" s="75"/>
      <c r="P587" s="77"/>
      <c r="Q587" s="77"/>
      <c r="AG587" s="78"/>
      <c r="AH587" s="78"/>
      <c r="AJ587" s="78"/>
      <c r="AK587" s="76"/>
    </row>
    <row r="588" spans="1:37" ht="15.75" customHeight="1">
      <c r="A588" s="116"/>
      <c r="B588" s="75"/>
      <c r="P588" s="77"/>
      <c r="Q588" s="77"/>
      <c r="AG588" s="78"/>
      <c r="AH588" s="78"/>
      <c r="AJ588" s="78"/>
      <c r="AK588" s="76"/>
    </row>
    <row r="589" spans="1:37" ht="15.75" customHeight="1">
      <c r="A589" s="116"/>
      <c r="B589" s="75"/>
      <c r="P589" s="77"/>
      <c r="Q589" s="77"/>
      <c r="AG589" s="78"/>
      <c r="AH589" s="78"/>
      <c r="AJ589" s="78"/>
      <c r="AK589" s="76"/>
    </row>
    <row r="590" spans="1:37" ht="15.75" customHeight="1">
      <c r="A590" s="116"/>
      <c r="B590" s="75"/>
      <c r="P590" s="77"/>
      <c r="Q590" s="77"/>
      <c r="AG590" s="78"/>
      <c r="AH590" s="78"/>
      <c r="AJ590" s="78"/>
      <c r="AK590" s="76"/>
    </row>
    <row r="591" spans="1:37" ht="15.75" customHeight="1">
      <c r="A591" s="116"/>
      <c r="B591" s="75"/>
      <c r="P591" s="77"/>
      <c r="Q591" s="77"/>
      <c r="AG591" s="78"/>
      <c r="AH591" s="78"/>
      <c r="AJ591" s="78"/>
      <c r="AK591" s="76"/>
    </row>
    <row r="592" spans="1:37" ht="15.75" customHeight="1">
      <c r="A592" s="116"/>
      <c r="B592" s="75"/>
      <c r="P592" s="77"/>
      <c r="Q592" s="77"/>
      <c r="AG592" s="78"/>
      <c r="AH592" s="78"/>
      <c r="AJ592" s="78"/>
      <c r="AK592" s="76"/>
    </row>
    <row r="593" spans="1:37" ht="15.75" customHeight="1">
      <c r="A593" s="116"/>
      <c r="B593" s="75"/>
      <c r="P593" s="77"/>
      <c r="Q593" s="77"/>
      <c r="AG593" s="78"/>
      <c r="AH593" s="78"/>
      <c r="AJ593" s="78"/>
      <c r="AK593" s="76"/>
    </row>
    <row r="594" spans="1:37" ht="15.75" customHeight="1">
      <c r="A594" s="116"/>
      <c r="B594" s="75"/>
      <c r="P594" s="77"/>
      <c r="Q594" s="77"/>
      <c r="AG594" s="78"/>
      <c r="AH594" s="78"/>
      <c r="AJ594" s="78"/>
      <c r="AK594" s="76"/>
    </row>
    <row r="595" spans="1:37" ht="15.75" customHeight="1">
      <c r="A595" s="116"/>
      <c r="B595" s="75"/>
      <c r="P595" s="77"/>
      <c r="Q595" s="77"/>
      <c r="AG595" s="78"/>
      <c r="AH595" s="78"/>
      <c r="AJ595" s="78"/>
      <c r="AK595" s="76"/>
    </row>
    <row r="596" spans="1:37" ht="15.75" customHeight="1">
      <c r="A596" s="116"/>
      <c r="B596" s="75"/>
      <c r="P596" s="77"/>
      <c r="Q596" s="77"/>
      <c r="AG596" s="78"/>
      <c r="AH596" s="78"/>
      <c r="AJ596" s="78"/>
      <c r="AK596" s="76"/>
    </row>
    <row r="597" spans="1:37" ht="15.75" customHeight="1">
      <c r="A597" s="116"/>
      <c r="B597" s="75"/>
      <c r="P597" s="77"/>
      <c r="Q597" s="77"/>
      <c r="AG597" s="78"/>
      <c r="AH597" s="78"/>
      <c r="AJ597" s="78"/>
      <c r="AK597" s="76"/>
    </row>
    <row r="598" spans="1:37" ht="15.75" customHeight="1">
      <c r="A598" s="116"/>
      <c r="B598" s="75"/>
      <c r="P598" s="77"/>
      <c r="Q598" s="77"/>
      <c r="AG598" s="78"/>
      <c r="AH598" s="78"/>
      <c r="AJ598" s="78"/>
      <c r="AK598" s="76"/>
    </row>
    <row r="599" spans="1:37" ht="15.75" customHeight="1">
      <c r="A599" s="116"/>
      <c r="B599" s="75"/>
      <c r="P599" s="77"/>
      <c r="Q599" s="77"/>
      <c r="AG599" s="78"/>
      <c r="AH599" s="78"/>
      <c r="AJ599" s="78"/>
      <c r="AK599" s="76"/>
    </row>
    <row r="600" spans="1:37" ht="15.75" customHeight="1">
      <c r="A600" s="116"/>
      <c r="B600" s="75"/>
      <c r="P600" s="77"/>
      <c r="Q600" s="77"/>
      <c r="AG600" s="78"/>
      <c r="AH600" s="78"/>
      <c r="AJ600" s="78"/>
      <c r="AK600" s="76"/>
    </row>
    <row r="601" spans="1:37" ht="15.75" customHeight="1">
      <c r="A601" s="116"/>
      <c r="B601" s="75"/>
      <c r="P601" s="77"/>
      <c r="Q601" s="77"/>
      <c r="AG601" s="78"/>
      <c r="AH601" s="78"/>
      <c r="AJ601" s="78"/>
      <c r="AK601" s="76"/>
    </row>
    <row r="602" spans="1:37" ht="15.75" customHeight="1">
      <c r="A602" s="116"/>
      <c r="B602" s="75"/>
      <c r="P602" s="77"/>
      <c r="Q602" s="77"/>
      <c r="AG602" s="78"/>
      <c r="AH602" s="78"/>
      <c r="AJ602" s="78"/>
      <c r="AK602" s="76"/>
    </row>
    <row r="603" spans="1:37" ht="15.75" customHeight="1">
      <c r="A603" s="116"/>
      <c r="B603" s="75"/>
      <c r="P603" s="77"/>
      <c r="Q603" s="77"/>
      <c r="AG603" s="78"/>
      <c r="AH603" s="78"/>
      <c r="AJ603" s="78"/>
      <c r="AK603" s="76"/>
    </row>
    <row r="604" spans="1:37" ht="15.75" customHeight="1">
      <c r="A604" s="116"/>
      <c r="B604" s="75"/>
      <c r="P604" s="77"/>
      <c r="Q604" s="77"/>
      <c r="AG604" s="78"/>
      <c r="AH604" s="78"/>
      <c r="AJ604" s="78"/>
      <c r="AK604" s="76"/>
    </row>
    <row r="605" spans="1:37" ht="15.75" customHeight="1">
      <c r="A605" s="116"/>
      <c r="B605" s="75"/>
      <c r="P605" s="77"/>
      <c r="Q605" s="77"/>
      <c r="AG605" s="78"/>
      <c r="AH605" s="78"/>
      <c r="AJ605" s="78"/>
      <c r="AK605" s="76"/>
    </row>
    <row r="606" spans="1:37" ht="15.75" customHeight="1">
      <c r="A606" s="116"/>
      <c r="B606" s="75"/>
      <c r="P606" s="77"/>
      <c r="Q606" s="77"/>
      <c r="AG606" s="78"/>
      <c r="AH606" s="78"/>
      <c r="AJ606" s="78"/>
      <c r="AK606" s="76"/>
    </row>
    <row r="607" spans="1:37" ht="15.75" customHeight="1">
      <c r="A607" s="116"/>
      <c r="B607" s="75"/>
      <c r="P607" s="77"/>
      <c r="Q607" s="77"/>
      <c r="AG607" s="78"/>
      <c r="AH607" s="78"/>
      <c r="AJ607" s="78"/>
      <c r="AK607" s="76"/>
    </row>
    <row r="608" spans="1:37" ht="15.75" customHeight="1">
      <c r="A608" s="116"/>
      <c r="B608" s="75"/>
      <c r="P608" s="77"/>
      <c r="Q608" s="77"/>
      <c r="AG608" s="78"/>
      <c r="AH608" s="78"/>
      <c r="AJ608" s="78"/>
      <c r="AK608" s="76"/>
    </row>
    <row r="609" spans="1:37" ht="15.75" customHeight="1">
      <c r="A609" s="116"/>
      <c r="B609" s="75"/>
      <c r="P609" s="77"/>
      <c r="Q609" s="77"/>
      <c r="AG609" s="78"/>
      <c r="AH609" s="78"/>
      <c r="AJ609" s="78"/>
      <c r="AK609" s="76"/>
    </row>
    <row r="610" spans="1:37" ht="15.75" customHeight="1">
      <c r="A610" s="116"/>
      <c r="B610" s="75"/>
      <c r="P610" s="77"/>
      <c r="Q610" s="77"/>
      <c r="AG610" s="78"/>
      <c r="AH610" s="78"/>
      <c r="AJ610" s="78"/>
      <c r="AK610" s="76"/>
    </row>
    <row r="611" spans="1:37" ht="15.75" customHeight="1">
      <c r="A611" s="116"/>
      <c r="B611" s="75"/>
      <c r="P611" s="77"/>
      <c r="Q611" s="77"/>
      <c r="AG611" s="78"/>
      <c r="AH611" s="78"/>
      <c r="AJ611" s="78"/>
      <c r="AK611" s="76"/>
    </row>
    <row r="612" spans="1:37" ht="15.75" customHeight="1">
      <c r="A612" s="116"/>
      <c r="B612" s="75"/>
      <c r="P612" s="77"/>
      <c r="Q612" s="77"/>
      <c r="AG612" s="78"/>
      <c r="AH612" s="78"/>
      <c r="AJ612" s="78"/>
      <c r="AK612" s="76"/>
    </row>
    <row r="613" spans="1:37" ht="15.75" customHeight="1">
      <c r="A613" s="116"/>
      <c r="B613" s="75"/>
      <c r="P613" s="77"/>
      <c r="Q613" s="77"/>
      <c r="AG613" s="78"/>
      <c r="AH613" s="78"/>
      <c r="AJ613" s="78"/>
      <c r="AK613" s="76"/>
    </row>
    <row r="614" spans="1:37" ht="15.75" customHeight="1">
      <c r="A614" s="116"/>
      <c r="B614" s="75"/>
      <c r="P614" s="77"/>
      <c r="Q614" s="77"/>
      <c r="AG614" s="78"/>
      <c r="AH614" s="78"/>
      <c r="AJ614" s="78"/>
      <c r="AK614" s="76"/>
    </row>
    <row r="615" spans="1:37" ht="15.75" customHeight="1">
      <c r="A615" s="116"/>
      <c r="B615" s="75"/>
      <c r="P615" s="77"/>
      <c r="Q615" s="77"/>
      <c r="AG615" s="78"/>
      <c r="AH615" s="78"/>
      <c r="AJ615" s="78"/>
      <c r="AK615" s="76"/>
    </row>
    <row r="616" spans="1:37" ht="15.75" customHeight="1">
      <c r="A616" s="116"/>
      <c r="B616" s="75"/>
      <c r="P616" s="77"/>
      <c r="Q616" s="77"/>
      <c r="AG616" s="78"/>
      <c r="AH616" s="78"/>
      <c r="AJ616" s="78"/>
      <c r="AK616" s="76"/>
    </row>
    <row r="617" spans="1:37" ht="15.75" customHeight="1">
      <c r="A617" s="116"/>
      <c r="B617" s="75"/>
      <c r="P617" s="77"/>
      <c r="Q617" s="77"/>
      <c r="AG617" s="78"/>
      <c r="AH617" s="78"/>
      <c r="AJ617" s="78"/>
      <c r="AK617" s="76"/>
    </row>
    <row r="618" spans="1:37" ht="15.75" customHeight="1">
      <c r="A618" s="116"/>
      <c r="B618" s="75"/>
      <c r="P618" s="77"/>
      <c r="Q618" s="77"/>
      <c r="AG618" s="78"/>
      <c r="AH618" s="78"/>
      <c r="AJ618" s="78"/>
      <c r="AK618" s="76"/>
    </row>
    <row r="619" spans="1:37" ht="15.75" customHeight="1">
      <c r="A619" s="116"/>
      <c r="B619" s="75"/>
      <c r="P619" s="77"/>
      <c r="Q619" s="77"/>
      <c r="AG619" s="78"/>
      <c r="AH619" s="78"/>
      <c r="AJ619" s="78"/>
      <c r="AK619" s="76"/>
    </row>
    <row r="620" spans="1:37" ht="15.75" customHeight="1">
      <c r="A620" s="116"/>
      <c r="B620" s="75"/>
      <c r="P620" s="77"/>
      <c r="Q620" s="77"/>
      <c r="AG620" s="78"/>
      <c r="AH620" s="78"/>
      <c r="AJ620" s="78"/>
      <c r="AK620" s="76"/>
    </row>
    <row r="621" spans="1:37" ht="15.75" customHeight="1">
      <c r="A621" s="116"/>
      <c r="B621" s="75"/>
      <c r="P621" s="77"/>
      <c r="Q621" s="77"/>
      <c r="AG621" s="78"/>
      <c r="AH621" s="78"/>
      <c r="AJ621" s="78"/>
      <c r="AK621" s="76"/>
    </row>
    <row r="622" spans="1:37" ht="15.75" customHeight="1">
      <c r="A622" s="116"/>
      <c r="B622" s="75"/>
      <c r="P622" s="77"/>
      <c r="Q622" s="77"/>
      <c r="AG622" s="78"/>
      <c r="AH622" s="78"/>
      <c r="AJ622" s="78"/>
      <c r="AK622" s="76"/>
    </row>
    <row r="623" spans="1:37" ht="15.75" customHeight="1">
      <c r="A623" s="116"/>
      <c r="B623" s="75"/>
      <c r="P623" s="77"/>
      <c r="Q623" s="77"/>
      <c r="AG623" s="78"/>
      <c r="AH623" s="78"/>
      <c r="AJ623" s="78"/>
      <c r="AK623" s="76"/>
    </row>
    <row r="624" spans="1:37" ht="15.75" customHeight="1">
      <c r="A624" s="116"/>
      <c r="B624" s="75"/>
      <c r="P624" s="77"/>
      <c r="Q624" s="77"/>
      <c r="AG624" s="78"/>
      <c r="AH624" s="78"/>
      <c r="AJ624" s="78"/>
      <c r="AK624" s="76"/>
    </row>
    <row r="625" spans="1:37" ht="15.75" customHeight="1">
      <c r="A625" s="116"/>
      <c r="B625" s="75"/>
      <c r="P625" s="77"/>
      <c r="Q625" s="77"/>
      <c r="AG625" s="78"/>
      <c r="AH625" s="78"/>
      <c r="AJ625" s="78"/>
      <c r="AK625" s="76"/>
    </row>
    <row r="626" spans="1:37" ht="15.75" customHeight="1">
      <c r="A626" s="116"/>
      <c r="B626" s="75"/>
      <c r="P626" s="77"/>
      <c r="Q626" s="77"/>
      <c r="AG626" s="78"/>
      <c r="AH626" s="78"/>
      <c r="AJ626" s="78"/>
      <c r="AK626" s="76"/>
    </row>
    <row r="627" spans="1:37" ht="15.75" customHeight="1">
      <c r="A627" s="116"/>
      <c r="B627" s="75"/>
      <c r="P627" s="77"/>
      <c r="Q627" s="77"/>
      <c r="AG627" s="78"/>
      <c r="AH627" s="78"/>
      <c r="AJ627" s="78"/>
      <c r="AK627" s="76"/>
    </row>
    <row r="628" spans="1:37" ht="15.75" customHeight="1">
      <c r="A628" s="116"/>
      <c r="B628" s="75"/>
      <c r="P628" s="77"/>
      <c r="Q628" s="77"/>
      <c r="AG628" s="78"/>
      <c r="AH628" s="78"/>
      <c r="AJ628" s="78"/>
      <c r="AK628" s="76"/>
    </row>
    <row r="629" spans="1:37" ht="15.75" customHeight="1">
      <c r="A629" s="116"/>
      <c r="B629" s="75"/>
      <c r="P629" s="77"/>
      <c r="Q629" s="77"/>
      <c r="AG629" s="78"/>
      <c r="AH629" s="78"/>
      <c r="AJ629" s="78"/>
      <c r="AK629" s="76"/>
    </row>
    <row r="630" spans="1:37" ht="15.75" customHeight="1">
      <c r="A630" s="116"/>
      <c r="B630" s="75"/>
      <c r="P630" s="77"/>
      <c r="Q630" s="77"/>
      <c r="AG630" s="78"/>
      <c r="AH630" s="78"/>
      <c r="AJ630" s="78"/>
      <c r="AK630" s="76"/>
    </row>
    <row r="631" spans="1:37" ht="15.75" customHeight="1">
      <c r="A631" s="116"/>
      <c r="B631" s="75"/>
      <c r="P631" s="77"/>
      <c r="Q631" s="77"/>
      <c r="AG631" s="78"/>
      <c r="AH631" s="78"/>
      <c r="AJ631" s="78"/>
      <c r="AK631" s="76"/>
    </row>
    <row r="632" spans="1:37" ht="15.75" customHeight="1">
      <c r="A632" s="116"/>
      <c r="B632" s="75"/>
      <c r="P632" s="77"/>
      <c r="Q632" s="77"/>
      <c r="AG632" s="78"/>
      <c r="AH632" s="78"/>
      <c r="AJ632" s="78"/>
      <c r="AK632" s="76"/>
    </row>
    <row r="633" spans="1:37" ht="15.75" customHeight="1">
      <c r="A633" s="116"/>
      <c r="B633" s="75"/>
      <c r="P633" s="77"/>
      <c r="Q633" s="77"/>
      <c r="AG633" s="78"/>
      <c r="AH633" s="78"/>
      <c r="AJ633" s="78"/>
      <c r="AK633" s="76"/>
    </row>
    <row r="634" spans="1:37" ht="15.75" customHeight="1">
      <c r="A634" s="116"/>
      <c r="B634" s="75"/>
      <c r="P634" s="77"/>
      <c r="Q634" s="77"/>
      <c r="AG634" s="78"/>
      <c r="AH634" s="78"/>
      <c r="AJ634" s="78"/>
      <c r="AK634" s="76"/>
    </row>
    <row r="635" spans="1:37" ht="15.75" customHeight="1">
      <c r="A635" s="116"/>
      <c r="B635" s="75"/>
      <c r="P635" s="77"/>
      <c r="Q635" s="77"/>
      <c r="AG635" s="78"/>
      <c r="AH635" s="78"/>
      <c r="AJ635" s="78"/>
      <c r="AK635" s="76"/>
    </row>
    <row r="636" spans="1:37" ht="15.75" customHeight="1">
      <c r="A636" s="116"/>
      <c r="B636" s="75"/>
      <c r="P636" s="77"/>
      <c r="Q636" s="77"/>
      <c r="AG636" s="78"/>
      <c r="AH636" s="78"/>
      <c r="AJ636" s="78"/>
      <c r="AK636" s="76"/>
    </row>
    <row r="637" spans="1:37" ht="15.75" customHeight="1">
      <c r="A637" s="116"/>
      <c r="B637" s="75"/>
      <c r="P637" s="77"/>
      <c r="Q637" s="77"/>
      <c r="AG637" s="78"/>
      <c r="AH637" s="78"/>
      <c r="AJ637" s="78"/>
      <c r="AK637" s="76"/>
    </row>
    <row r="638" spans="1:37" ht="15.75" customHeight="1">
      <c r="A638" s="116"/>
      <c r="B638" s="75"/>
      <c r="P638" s="77"/>
      <c r="Q638" s="77"/>
      <c r="AG638" s="78"/>
      <c r="AH638" s="78"/>
      <c r="AJ638" s="78"/>
      <c r="AK638" s="76"/>
    </row>
    <row r="639" spans="1:37" ht="15.75" customHeight="1">
      <c r="A639" s="116"/>
      <c r="B639" s="75"/>
      <c r="P639" s="77"/>
      <c r="Q639" s="77"/>
      <c r="AG639" s="78"/>
      <c r="AH639" s="78"/>
      <c r="AJ639" s="78"/>
      <c r="AK639" s="76"/>
    </row>
    <row r="640" spans="1:37" ht="15.75" customHeight="1">
      <c r="A640" s="116"/>
      <c r="B640" s="75"/>
      <c r="P640" s="77"/>
      <c r="Q640" s="77"/>
      <c r="AG640" s="78"/>
      <c r="AH640" s="78"/>
      <c r="AJ640" s="78"/>
      <c r="AK640" s="76"/>
    </row>
    <row r="641" spans="1:37" ht="15.75" customHeight="1">
      <c r="A641" s="116"/>
      <c r="B641" s="75"/>
      <c r="P641" s="77"/>
      <c r="Q641" s="77"/>
      <c r="AG641" s="78"/>
      <c r="AH641" s="78"/>
      <c r="AJ641" s="78"/>
      <c r="AK641" s="76"/>
    </row>
    <row r="642" spans="1:37" ht="15.75" customHeight="1">
      <c r="A642" s="116"/>
      <c r="B642" s="75"/>
      <c r="P642" s="77"/>
      <c r="Q642" s="77"/>
      <c r="AG642" s="78"/>
      <c r="AH642" s="78"/>
      <c r="AJ642" s="78"/>
      <c r="AK642" s="76"/>
    </row>
    <row r="643" spans="1:37" ht="15.75" customHeight="1">
      <c r="A643" s="116"/>
      <c r="B643" s="75"/>
      <c r="P643" s="77"/>
      <c r="Q643" s="77"/>
      <c r="AG643" s="78"/>
      <c r="AH643" s="78"/>
      <c r="AJ643" s="78"/>
      <c r="AK643" s="76"/>
    </row>
    <row r="644" spans="1:37" ht="15.75" customHeight="1">
      <c r="A644" s="116"/>
      <c r="B644" s="75"/>
      <c r="P644" s="77"/>
      <c r="Q644" s="77"/>
      <c r="AG644" s="78"/>
      <c r="AH644" s="78"/>
      <c r="AJ644" s="78"/>
      <c r="AK644" s="76"/>
    </row>
    <row r="645" spans="1:37" ht="15.75" customHeight="1">
      <c r="A645" s="116"/>
      <c r="B645" s="75"/>
      <c r="P645" s="77"/>
      <c r="Q645" s="77"/>
      <c r="AG645" s="78"/>
      <c r="AH645" s="78"/>
      <c r="AJ645" s="78"/>
      <c r="AK645" s="76"/>
    </row>
    <row r="646" spans="1:37" ht="15.75" customHeight="1">
      <c r="A646" s="116"/>
      <c r="B646" s="75"/>
      <c r="P646" s="77"/>
      <c r="Q646" s="77"/>
      <c r="AG646" s="78"/>
      <c r="AH646" s="78"/>
      <c r="AJ646" s="78"/>
      <c r="AK646" s="76"/>
    </row>
    <row r="647" spans="1:37" ht="15.75" customHeight="1">
      <c r="A647" s="116"/>
      <c r="B647" s="75"/>
      <c r="P647" s="77"/>
      <c r="Q647" s="77"/>
      <c r="AG647" s="78"/>
      <c r="AH647" s="78"/>
      <c r="AJ647" s="78"/>
      <c r="AK647" s="76"/>
    </row>
    <row r="648" spans="1:37" ht="15.75" customHeight="1">
      <c r="A648" s="116"/>
      <c r="B648" s="75"/>
      <c r="P648" s="77"/>
      <c r="Q648" s="77"/>
      <c r="AG648" s="78"/>
      <c r="AH648" s="78"/>
      <c r="AJ648" s="78"/>
      <c r="AK648" s="76"/>
    </row>
    <row r="649" spans="1:37" ht="15.75" customHeight="1">
      <c r="A649" s="116"/>
      <c r="B649" s="75"/>
      <c r="P649" s="77"/>
      <c r="Q649" s="77"/>
      <c r="AG649" s="78"/>
      <c r="AH649" s="78"/>
      <c r="AJ649" s="78"/>
      <c r="AK649" s="76"/>
    </row>
    <row r="650" spans="1:37" ht="15.75" customHeight="1">
      <c r="A650" s="116"/>
      <c r="B650" s="75"/>
      <c r="P650" s="77"/>
      <c r="Q650" s="77"/>
      <c r="AG650" s="78"/>
      <c r="AH650" s="78"/>
      <c r="AJ650" s="78"/>
      <c r="AK650" s="76"/>
    </row>
    <row r="651" spans="1:37" ht="15.75" customHeight="1">
      <c r="A651" s="116"/>
      <c r="B651" s="75"/>
      <c r="P651" s="77"/>
      <c r="Q651" s="77"/>
      <c r="AG651" s="78"/>
      <c r="AH651" s="78"/>
      <c r="AJ651" s="78"/>
      <c r="AK651" s="76"/>
    </row>
    <row r="652" spans="1:37" ht="15.75" customHeight="1">
      <c r="A652" s="116"/>
      <c r="B652" s="75"/>
      <c r="P652" s="77"/>
      <c r="Q652" s="77"/>
      <c r="AG652" s="78"/>
      <c r="AH652" s="78"/>
      <c r="AJ652" s="78"/>
      <c r="AK652" s="76"/>
    </row>
    <row r="653" spans="1:37" ht="15.75" customHeight="1">
      <c r="A653" s="116"/>
      <c r="B653" s="75"/>
      <c r="P653" s="77"/>
      <c r="Q653" s="77"/>
      <c r="AG653" s="78"/>
      <c r="AH653" s="78"/>
      <c r="AJ653" s="78"/>
      <c r="AK653" s="76"/>
    </row>
    <row r="654" spans="1:37" ht="15.75" customHeight="1">
      <c r="A654" s="116"/>
      <c r="B654" s="75"/>
      <c r="P654" s="77"/>
      <c r="Q654" s="77"/>
      <c r="AG654" s="78"/>
      <c r="AH654" s="78"/>
      <c r="AJ654" s="78"/>
      <c r="AK654" s="76"/>
    </row>
    <row r="655" spans="1:37" ht="15.75" customHeight="1">
      <c r="A655" s="116"/>
      <c r="B655" s="75"/>
      <c r="P655" s="77"/>
      <c r="Q655" s="77"/>
      <c r="AG655" s="78"/>
      <c r="AH655" s="78"/>
      <c r="AJ655" s="78"/>
      <c r="AK655" s="76"/>
    </row>
    <row r="656" spans="1:37" ht="15.75" customHeight="1">
      <c r="A656" s="116"/>
      <c r="B656" s="75"/>
      <c r="P656" s="77"/>
      <c r="Q656" s="77"/>
      <c r="AG656" s="78"/>
      <c r="AH656" s="78"/>
      <c r="AJ656" s="78"/>
      <c r="AK656" s="76"/>
    </row>
    <row r="657" spans="1:37" ht="15.75" customHeight="1">
      <c r="A657" s="116"/>
      <c r="B657" s="75"/>
      <c r="P657" s="77"/>
      <c r="Q657" s="77"/>
      <c r="AG657" s="78"/>
      <c r="AH657" s="78"/>
      <c r="AJ657" s="78"/>
      <c r="AK657" s="76"/>
    </row>
    <row r="658" spans="1:37" ht="15.75" customHeight="1">
      <c r="A658" s="116"/>
      <c r="B658" s="75"/>
      <c r="P658" s="77"/>
      <c r="Q658" s="77"/>
      <c r="AG658" s="78"/>
      <c r="AH658" s="78"/>
      <c r="AJ658" s="78"/>
      <c r="AK658" s="76"/>
    </row>
    <row r="659" spans="1:37" ht="15.75" customHeight="1">
      <c r="A659" s="116"/>
      <c r="B659" s="75"/>
      <c r="P659" s="77"/>
      <c r="Q659" s="77"/>
      <c r="AG659" s="78"/>
      <c r="AH659" s="78"/>
      <c r="AJ659" s="78"/>
      <c r="AK659" s="76"/>
    </row>
    <row r="660" spans="1:37" ht="15.75" customHeight="1">
      <c r="A660" s="116"/>
      <c r="B660" s="75"/>
      <c r="P660" s="77"/>
      <c r="Q660" s="77"/>
      <c r="AG660" s="78"/>
      <c r="AH660" s="78"/>
      <c r="AJ660" s="78"/>
      <c r="AK660" s="76"/>
    </row>
    <row r="661" spans="1:37" ht="15.75" customHeight="1">
      <c r="A661" s="116"/>
      <c r="B661" s="75"/>
      <c r="P661" s="77"/>
      <c r="Q661" s="77"/>
      <c r="AG661" s="78"/>
      <c r="AH661" s="78"/>
      <c r="AJ661" s="78"/>
      <c r="AK661" s="76"/>
    </row>
    <row r="662" spans="1:37" ht="15.75" customHeight="1">
      <c r="A662" s="116"/>
      <c r="B662" s="75"/>
      <c r="P662" s="77"/>
      <c r="Q662" s="77"/>
      <c r="AG662" s="78"/>
      <c r="AH662" s="78"/>
      <c r="AJ662" s="78"/>
      <c r="AK662" s="76"/>
    </row>
    <row r="663" spans="1:37" ht="15.75" customHeight="1">
      <c r="A663" s="116"/>
      <c r="B663" s="75"/>
      <c r="P663" s="77"/>
      <c r="Q663" s="77"/>
      <c r="AG663" s="78"/>
      <c r="AH663" s="78"/>
      <c r="AJ663" s="78"/>
      <c r="AK663" s="76"/>
    </row>
    <row r="664" spans="1:37" ht="15.75" customHeight="1">
      <c r="A664" s="116"/>
      <c r="B664" s="75"/>
      <c r="P664" s="77"/>
      <c r="Q664" s="77"/>
      <c r="AG664" s="78"/>
      <c r="AH664" s="78"/>
      <c r="AJ664" s="78"/>
      <c r="AK664" s="76"/>
    </row>
    <row r="665" spans="1:37" ht="15.75" customHeight="1">
      <c r="A665" s="116"/>
      <c r="B665" s="75"/>
      <c r="P665" s="77"/>
      <c r="Q665" s="77"/>
      <c r="AG665" s="78"/>
      <c r="AH665" s="78"/>
      <c r="AJ665" s="78"/>
      <c r="AK665" s="76"/>
    </row>
    <row r="666" spans="1:37" ht="15.75" customHeight="1">
      <c r="A666" s="116"/>
      <c r="B666" s="75"/>
      <c r="P666" s="77"/>
      <c r="Q666" s="77"/>
      <c r="AG666" s="78"/>
      <c r="AH666" s="78"/>
      <c r="AJ666" s="78"/>
      <c r="AK666" s="76"/>
    </row>
    <row r="667" spans="1:37" ht="15.75" customHeight="1">
      <c r="A667" s="116"/>
      <c r="B667" s="75"/>
      <c r="P667" s="77"/>
      <c r="Q667" s="77"/>
      <c r="AG667" s="78"/>
      <c r="AH667" s="78"/>
      <c r="AJ667" s="78"/>
      <c r="AK667" s="76"/>
    </row>
    <row r="668" spans="1:37" ht="15.75" customHeight="1">
      <c r="A668" s="116"/>
      <c r="B668" s="75"/>
      <c r="P668" s="77"/>
      <c r="Q668" s="77"/>
      <c r="AG668" s="78"/>
      <c r="AH668" s="78"/>
      <c r="AJ668" s="78"/>
      <c r="AK668" s="76"/>
    </row>
    <row r="669" spans="1:37" ht="15.75" customHeight="1">
      <c r="A669" s="116"/>
      <c r="B669" s="75"/>
      <c r="P669" s="77"/>
      <c r="Q669" s="77"/>
      <c r="AG669" s="78"/>
      <c r="AH669" s="78"/>
      <c r="AJ669" s="78"/>
      <c r="AK669" s="76"/>
    </row>
    <row r="670" spans="1:37" ht="15.75" customHeight="1">
      <c r="A670" s="116"/>
      <c r="B670" s="75"/>
      <c r="P670" s="77"/>
      <c r="Q670" s="77"/>
      <c r="AG670" s="78"/>
      <c r="AH670" s="78"/>
      <c r="AJ670" s="78"/>
      <c r="AK670" s="76"/>
    </row>
    <row r="671" spans="1:37" ht="15.75" customHeight="1">
      <c r="A671" s="116"/>
      <c r="B671" s="75"/>
      <c r="P671" s="77"/>
      <c r="Q671" s="77"/>
      <c r="AG671" s="78"/>
      <c r="AH671" s="78"/>
      <c r="AJ671" s="78"/>
      <c r="AK671" s="76"/>
    </row>
    <row r="672" spans="1:37" ht="15.75" customHeight="1">
      <c r="A672" s="116"/>
      <c r="B672" s="75"/>
      <c r="P672" s="77"/>
      <c r="Q672" s="77"/>
      <c r="AG672" s="78"/>
      <c r="AH672" s="78"/>
      <c r="AJ672" s="78"/>
      <c r="AK672" s="76"/>
    </row>
    <row r="673" spans="1:37" ht="15.75" customHeight="1">
      <c r="A673" s="116"/>
      <c r="B673" s="75"/>
      <c r="P673" s="77"/>
      <c r="Q673" s="77"/>
      <c r="AG673" s="78"/>
      <c r="AH673" s="78"/>
      <c r="AJ673" s="78"/>
      <c r="AK673" s="76"/>
    </row>
    <row r="674" spans="1:37" ht="15.75" customHeight="1">
      <c r="A674" s="116"/>
      <c r="B674" s="75"/>
      <c r="P674" s="77"/>
      <c r="Q674" s="77"/>
      <c r="AG674" s="78"/>
      <c r="AH674" s="78"/>
      <c r="AJ674" s="78"/>
      <c r="AK674" s="76"/>
    </row>
    <row r="675" spans="1:37" ht="15.75" customHeight="1">
      <c r="A675" s="116"/>
      <c r="B675" s="75"/>
      <c r="P675" s="77"/>
      <c r="Q675" s="77"/>
      <c r="AG675" s="78"/>
      <c r="AH675" s="78"/>
      <c r="AJ675" s="78"/>
      <c r="AK675" s="76"/>
    </row>
    <row r="676" spans="1:37" ht="15.75" customHeight="1">
      <c r="A676" s="116"/>
      <c r="B676" s="75"/>
      <c r="P676" s="77"/>
      <c r="Q676" s="77"/>
      <c r="AG676" s="78"/>
      <c r="AH676" s="78"/>
      <c r="AJ676" s="78"/>
      <c r="AK676" s="76"/>
    </row>
    <row r="677" spans="1:37" ht="15.75" customHeight="1">
      <c r="A677" s="116"/>
      <c r="B677" s="75"/>
      <c r="P677" s="77"/>
      <c r="Q677" s="77"/>
      <c r="AG677" s="78"/>
      <c r="AH677" s="78"/>
      <c r="AJ677" s="78"/>
      <c r="AK677" s="76"/>
    </row>
    <row r="678" spans="1:37" ht="15.75" customHeight="1">
      <c r="A678" s="116"/>
      <c r="B678" s="75"/>
      <c r="P678" s="77"/>
      <c r="Q678" s="77"/>
      <c r="AG678" s="78"/>
      <c r="AH678" s="78"/>
      <c r="AJ678" s="78"/>
      <c r="AK678" s="76"/>
    </row>
    <row r="679" spans="1:37" ht="15.75" customHeight="1">
      <c r="A679" s="116"/>
      <c r="B679" s="75"/>
      <c r="P679" s="77"/>
      <c r="Q679" s="77"/>
      <c r="AG679" s="78"/>
      <c r="AH679" s="78"/>
      <c r="AJ679" s="78"/>
      <c r="AK679" s="76"/>
    </row>
    <row r="680" spans="1:37" ht="15.75" customHeight="1">
      <c r="A680" s="116"/>
      <c r="B680" s="75"/>
      <c r="P680" s="77"/>
      <c r="Q680" s="77"/>
      <c r="AG680" s="78"/>
      <c r="AH680" s="78"/>
      <c r="AJ680" s="78"/>
      <c r="AK680" s="76"/>
    </row>
    <row r="681" spans="1:37" ht="15.75" customHeight="1">
      <c r="A681" s="116"/>
      <c r="B681" s="75"/>
      <c r="P681" s="77"/>
      <c r="Q681" s="77"/>
      <c r="AG681" s="78"/>
      <c r="AH681" s="78"/>
      <c r="AJ681" s="78"/>
      <c r="AK681" s="76"/>
    </row>
    <row r="682" spans="1:37" ht="15.75" customHeight="1">
      <c r="A682" s="116"/>
      <c r="B682" s="75"/>
      <c r="P682" s="77"/>
      <c r="Q682" s="77"/>
      <c r="AG682" s="78"/>
      <c r="AH682" s="78"/>
      <c r="AJ682" s="78"/>
      <c r="AK682" s="76"/>
    </row>
    <row r="683" spans="1:37" ht="15.75" customHeight="1">
      <c r="A683" s="116"/>
      <c r="B683" s="75"/>
      <c r="P683" s="77"/>
      <c r="Q683" s="77"/>
      <c r="AG683" s="78"/>
      <c r="AH683" s="78"/>
      <c r="AJ683" s="78"/>
      <c r="AK683" s="76"/>
    </row>
    <row r="684" spans="1:37" ht="15.75" customHeight="1">
      <c r="A684" s="116"/>
      <c r="B684" s="75"/>
      <c r="P684" s="77"/>
      <c r="Q684" s="77"/>
      <c r="AG684" s="78"/>
      <c r="AH684" s="78"/>
      <c r="AJ684" s="78"/>
      <c r="AK684" s="76"/>
    </row>
    <row r="685" spans="1:37" ht="15.75" customHeight="1">
      <c r="A685" s="116"/>
      <c r="B685" s="75"/>
      <c r="P685" s="77"/>
      <c r="Q685" s="77"/>
      <c r="AG685" s="78"/>
      <c r="AH685" s="78"/>
      <c r="AJ685" s="78"/>
      <c r="AK685" s="76"/>
    </row>
    <row r="686" spans="1:37" ht="15.75" customHeight="1">
      <c r="A686" s="116"/>
      <c r="B686" s="75"/>
      <c r="P686" s="77"/>
      <c r="Q686" s="77"/>
      <c r="AG686" s="78"/>
      <c r="AH686" s="78"/>
      <c r="AJ686" s="78"/>
      <c r="AK686" s="76"/>
    </row>
    <row r="687" spans="1:37" ht="15.75" customHeight="1">
      <c r="A687" s="116"/>
      <c r="B687" s="75"/>
      <c r="P687" s="77"/>
      <c r="Q687" s="77"/>
      <c r="AG687" s="78"/>
      <c r="AH687" s="78"/>
      <c r="AJ687" s="78"/>
      <c r="AK687" s="76"/>
    </row>
    <row r="688" spans="1:37" ht="15.75" customHeight="1">
      <c r="A688" s="116"/>
      <c r="B688" s="75"/>
      <c r="P688" s="77"/>
      <c r="Q688" s="77"/>
      <c r="AG688" s="78"/>
      <c r="AH688" s="78"/>
      <c r="AJ688" s="78"/>
      <c r="AK688" s="76"/>
    </row>
    <row r="689" spans="1:37" ht="15.75" customHeight="1">
      <c r="A689" s="116"/>
      <c r="B689" s="75"/>
      <c r="P689" s="77"/>
      <c r="Q689" s="77"/>
      <c r="AG689" s="78"/>
      <c r="AH689" s="78"/>
      <c r="AJ689" s="78"/>
      <c r="AK689" s="76"/>
    </row>
    <row r="690" spans="1:37" ht="15.75" customHeight="1">
      <c r="A690" s="116"/>
      <c r="B690" s="75"/>
      <c r="P690" s="77"/>
      <c r="Q690" s="77"/>
      <c r="AG690" s="78"/>
      <c r="AH690" s="78"/>
      <c r="AJ690" s="78"/>
      <c r="AK690" s="76"/>
    </row>
    <row r="691" spans="1:37" ht="15.75" customHeight="1">
      <c r="A691" s="116"/>
      <c r="B691" s="75"/>
      <c r="P691" s="77"/>
      <c r="Q691" s="77"/>
      <c r="AG691" s="78"/>
      <c r="AH691" s="78"/>
      <c r="AJ691" s="78"/>
      <c r="AK691" s="76"/>
    </row>
    <row r="692" spans="1:37" ht="15.75" customHeight="1">
      <c r="A692" s="116"/>
      <c r="B692" s="75"/>
      <c r="P692" s="77"/>
      <c r="Q692" s="77"/>
      <c r="AG692" s="78"/>
      <c r="AH692" s="78"/>
      <c r="AJ692" s="78"/>
      <c r="AK692" s="76"/>
    </row>
    <row r="693" spans="1:37" ht="15.75" customHeight="1">
      <c r="A693" s="116"/>
      <c r="B693" s="75"/>
      <c r="P693" s="77"/>
      <c r="Q693" s="77"/>
      <c r="AG693" s="78"/>
      <c r="AH693" s="78"/>
      <c r="AJ693" s="78"/>
      <c r="AK693" s="76"/>
    </row>
    <row r="694" spans="1:37" ht="15.75" customHeight="1">
      <c r="A694" s="116"/>
      <c r="B694" s="75"/>
      <c r="P694" s="77"/>
      <c r="Q694" s="77"/>
      <c r="AG694" s="78"/>
      <c r="AH694" s="78"/>
      <c r="AJ694" s="78"/>
      <c r="AK694" s="76"/>
    </row>
    <row r="695" spans="1:37" ht="15.75" customHeight="1">
      <c r="A695" s="116"/>
      <c r="B695" s="75"/>
      <c r="P695" s="77"/>
      <c r="Q695" s="77"/>
      <c r="AG695" s="78"/>
      <c r="AH695" s="78"/>
      <c r="AJ695" s="78"/>
      <c r="AK695" s="76"/>
    </row>
    <row r="696" spans="1:37" ht="15.75" customHeight="1">
      <c r="A696" s="116"/>
      <c r="B696" s="75"/>
      <c r="P696" s="77"/>
      <c r="Q696" s="77"/>
      <c r="AG696" s="78"/>
      <c r="AH696" s="78"/>
      <c r="AJ696" s="78"/>
      <c r="AK696" s="76"/>
    </row>
    <row r="697" spans="1:37" ht="15.75" customHeight="1">
      <c r="A697" s="116"/>
      <c r="B697" s="75"/>
      <c r="P697" s="77"/>
      <c r="Q697" s="77"/>
      <c r="AG697" s="78"/>
      <c r="AH697" s="78"/>
      <c r="AJ697" s="78"/>
      <c r="AK697" s="76"/>
    </row>
    <row r="698" spans="1:37" ht="15.75" customHeight="1">
      <c r="A698" s="116"/>
      <c r="B698" s="75"/>
      <c r="P698" s="77"/>
      <c r="Q698" s="77"/>
      <c r="AG698" s="78"/>
      <c r="AH698" s="78"/>
      <c r="AJ698" s="78"/>
      <c r="AK698" s="76"/>
    </row>
    <row r="699" spans="1:37" ht="15.75" customHeight="1">
      <c r="A699" s="116"/>
      <c r="B699" s="75"/>
      <c r="P699" s="77"/>
      <c r="Q699" s="77"/>
      <c r="AG699" s="78"/>
      <c r="AH699" s="78"/>
      <c r="AJ699" s="78"/>
      <c r="AK699" s="76"/>
    </row>
    <row r="700" spans="1:37" ht="15.75" customHeight="1">
      <c r="A700" s="116"/>
      <c r="B700" s="75"/>
      <c r="P700" s="77"/>
      <c r="Q700" s="77"/>
      <c r="AG700" s="78"/>
      <c r="AH700" s="78"/>
      <c r="AJ700" s="78"/>
      <c r="AK700" s="76"/>
    </row>
    <row r="701" spans="1:37" ht="15.75" customHeight="1">
      <c r="A701" s="116"/>
      <c r="B701" s="75"/>
      <c r="P701" s="77"/>
      <c r="Q701" s="77"/>
      <c r="AG701" s="78"/>
      <c r="AH701" s="78"/>
      <c r="AJ701" s="78"/>
      <c r="AK701" s="76"/>
    </row>
    <row r="702" spans="1:37" ht="15.75" customHeight="1">
      <c r="A702" s="116"/>
      <c r="B702" s="75"/>
      <c r="P702" s="77"/>
      <c r="Q702" s="77"/>
      <c r="AG702" s="78"/>
      <c r="AH702" s="78"/>
      <c r="AJ702" s="78"/>
      <c r="AK702" s="76"/>
    </row>
    <row r="703" spans="1:37" ht="15.75" customHeight="1">
      <c r="A703" s="116"/>
      <c r="B703" s="75"/>
      <c r="P703" s="77"/>
      <c r="Q703" s="77"/>
      <c r="AG703" s="78"/>
      <c r="AH703" s="78"/>
      <c r="AJ703" s="78"/>
      <c r="AK703" s="76"/>
    </row>
    <row r="704" spans="1:37" ht="15.75" customHeight="1">
      <c r="A704" s="116"/>
      <c r="B704" s="75"/>
      <c r="P704" s="77"/>
      <c r="Q704" s="77"/>
      <c r="AG704" s="78"/>
      <c r="AH704" s="78"/>
      <c r="AJ704" s="78"/>
      <c r="AK704" s="76"/>
    </row>
    <row r="705" spans="1:37" ht="15.75" customHeight="1">
      <c r="A705" s="116"/>
      <c r="B705" s="75"/>
      <c r="P705" s="77"/>
      <c r="Q705" s="77"/>
      <c r="AG705" s="78"/>
      <c r="AH705" s="78"/>
      <c r="AJ705" s="78"/>
      <c r="AK705" s="76"/>
    </row>
    <row r="706" spans="1:37" ht="15.75" customHeight="1">
      <c r="A706" s="116"/>
      <c r="B706" s="75"/>
      <c r="P706" s="77"/>
      <c r="Q706" s="77"/>
      <c r="AG706" s="78"/>
      <c r="AH706" s="78"/>
      <c r="AJ706" s="78"/>
      <c r="AK706" s="76"/>
    </row>
    <row r="707" spans="1:37" ht="15.75" customHeight="1">
      <c r="A707" s="116"/>
      <c r="B707" s="75"/>
      <c r="P707" s="77"/>
      <c r="Q707" s="77"/>
      <c r="AG707" s="78"/>
      <c r="AH707" s="78"/>
      <c r="AJ707" s="78"/>
      <c r="AK707" s="76"/>
    </row>
    <row r="708" spans="1:37" ht="15.75" customHeight="1">
      <c r="A708" s="116"/>
      <c r="B708" s="75"/>
      <c r="P708" s="77"/>
      <c r="Q708" s="77"/>
      <c r="AG708" s="78"/>
      <c r="AH708" s="78"/>
      <c r="AJ708" s="78"/>
      <c r="AK708" s="76"/>
    </row>
    <row r="709" spans="1:37" ht="15.75" customHeight="1">
      <c r="A709" s="116"/>
      <c r="B709" s="75"/>
      <c r="P709" s="77"/>
      <c r="Q709" s="77"/>
      <c r="AG709" s="78"/>
      <c r="AH709" s="78"/>
      <c r="AJ709" s="78"/>
      <c r="AK709" s="76"/>
    </row>
    <row r="710" spans="1:37" ht="15.75" customHeight="1">
      <c r="A710" s="116"/>
      <c r="B710" s="75"/>
      <c r="P710" s="77"/>
      <c r="Q710" s="77"/>
      <c r="AG710" s="78"/>
      <c r="AH710" s="78"/>
      <c r="AJ710" s="78"/>
      <c r="AK710" s="76"/>
    </row>
    <row r="711" spans="1:37" ht="15.75" customHeight="1">
      <c r="A711" s="116"/>
      <c r="B711" s="75"/>
      <c r="P711" s="77"/>
      <c r="Q711" s="77"/>
      <c r="AG711" s="78"/>
      <c r="AH711" s="78"/>
      <c r="AJ711" s="78"/>
      <c r="AK711" s="76"/>
    </row>
    <row r="712" spans="1:37" ht="15.75" customHeight="1">
      <c r="A712" s="116"/>
      <c r="B712" s="75"/>
      <c r="P712" s="77"/>
      <c r="Q712" s="77"/>
      <c r="AG712" s="78"/>
      <c r="AH712" s="78"/>
      <c r="AJ712" s="78"/>
      <c r="AK712" s="76"/>
    </row>
    <row r="713" spans="1:37" ht="15.75" customHeight="1">
      <c r="A713" s="116"/>
      <c r="B713" s="75"/>
      <c r="P713" s="77"/>
      <c r="Q713" s="77"/>
      <c r="AG713" s="78"/>
      <c r="AH713" s="78"/>
      <c r="AJ713" s="78"/>
      <c r="AK713" s="76"/>
    </row>
    <row r="714" spans="1:37" ht="15.75" customHeight="1">
      <c r="A714" s="116"/>
      <c r="B714" s="75"/>
      <c r="P714" s="77"/>
      <c r="Q714" s="77"/>
      <c r="AG714" s="78"/>
      <c r="AH714" s="78"/>
      <c r="AJ714" s="78"/>
      <c r="AK714" s="76"/>
    </row>
    <row r="715" spans="1:37" ht="15.75" customHeight="1">
      <c r="A715" s="116"/>
      <c r="B715" s="75"/>
      <c r="P715" s="77"/>
      <c r="Q715" s="77"/>
      <c r="AG715" s="78"/>
      <c r="AH715" s="78"/>
      <c r="AJ715" s="78"/>
      <c r="AK715" s="76"/>
    </row>
    <row r="716" spans="1:37" ht="15.75" customHeight="1">
      <c r="A716" s="116"/>
      <c r="B716" s="75"/>
      <c r="P716" s="77"/>
      <c r="Q716" s="77"/>
      <c r="AG716" s="78"/>
      <c r="AH716" s="78"/>
      <c r="AJ716" s="78"/>
      <c r="AK716" s="76"/>
    </row>
    <row r="717" spans="1:37" ht="15.75" customHeight="1">
      <c r="A717" s="116"/>
      <c r="B717" s="75"/>
      <c r="P717" s="77"/>
      <c r="Q717" s="77"/>
      <c r="AG717" s="78"/>
      <c r="AH717" s="78"/>
      <c r="AJ717" s="78"/>
      <c r="AK717" s="76"/>
    </row>
    <row r="718" spans="1:37" ht="15.75" customHeight="1">
      <c r="A718" s="116"/>
      <c r="B718" s="75"/>
      <c r="P718" s="77"/>
      <c r="Q718" s="77"/>
      <c r="AG718" s="78"/>
      <c r="AH718" s="78"/>
      <c r="AJ718" s="78"/>
      <c r="AK718" s="76"/>
    </row>
    <row r="719" spans="1:37" ht="15.75" customHeight="1">
      <c r="A719" s="116"/>
      <c r="B719" s="75"/>
      <c r="P719" s="77"/>
      <c r="Q719" s="77"/>
      <c r="AG719" s="78"/>
      <c r="AH719" s="78"/>
      <c r="AJ719" s="78"/>
      <c r="AK719" s="76"/>
    </row>
    <row r="720" spans="1:37" ht="15.75" customHeight="1">
      <c r="A720" s="116"/>
      <c r="B720" s="75"/>
      <c r="P720" s="77"/>
      <c r="Q720" s="77"/>
      <c r="AG720" s="78"/>
      <c r="AH720" s="78"/>
      <c r="AJ720" s="78"/>
      <c r="AK720" s="76"/>
    </row>
    <row r="721" spans="1:37" ht="15.75" customHeight="1">
      <c r="A721" s="116"/>
      <c r="B721" s="75"/>
      <c r="P721" s="77"/>
      <c r="Q721" s="77"/>
      <c r="AG721" s="78"/>
      <c r="AH721" s="78"/>
      <c r="AJ721" s="78"/>
      <c r="AK721" s="76"/>
    </row>
    <row r="722" spans="1:37" ht="15.75" customHeight="1">
      <c r="A722" s="116"/>
      <c r="B722" s="75"/>
      <c r="P722" s="77"/>
      <c r="Q722" s="77"/>
      <c r="AG722" s="78"/>
      <c r="AH722" s="78"/>
      <c r="AJ722" s="78"/>
      <c r="AK722" s="76"/>
    </row>
    <row r="723" spans="1:37" ht="15.75" customHeight="1">
      <c r="A723" s="116"/>
      <c r="B723" s="75"/>
      <c r="P723" s="77"/>
      <c r="Q723" s="77"/>
      <c r="AG723" s="78"/>
      <c r="AH723" s="78"/>
      <c r="AJ723" s="78"/>
      <c r="AK723" s="76"/>
    </row>
    <row r="724" spans="1:37" ht="15.75" customHeight="1">
      <c r="A724" s="116"/>
      <c r="B724" s="75"/>
      <c r="P724" s="77"/>
      <c r="Q724" s="77"/>
      <c r="AG724" s="78"/>
      <c r="AH724" s="78"/>
      <c r="AJ724" s="78"/>
      <c r="AK724" s="76"/>
    </row>
    <row r="725" spans="1:37" ht="15.75" customHeight="1">
      <c r="A725" s="116"/>
      <c r="B725" s="75"/>
      <c r="P725" s="77"/>
      <c r="Q725" s="77"/>
      <c r="AG725" s="78"/>
      <c r="AH725" s="78"/>
      <c r="AJ725" s="78"/>
      <c r="AK725" s="76"/>
    </row>
    <row r="726" spans="1:37" ht="15.75" customHeight="1">
      <c r="A726" s="116"/>
      <c r="B726" s="75"/>
      <c r="P726" s="77"/>
      <c r="Q726" s="77"/>
      <c r="AG726" s="78"/>
      <c r="AH726" s="78"/>
      <c r="AJ726" s="78"/>
      <c r="AK726" s="76"/>
    </row>
    <row r="727" spans="1:37" ht="15.75" customHeight="1">
      <c r="A727" s="116"/>
      <c r="B727" s="75"/>
      <c r="P727" s="77"/>
      <c r="Q727" s="77"/>
      <c r="AG727" s="78"/>
      <c r="AH727" s="78"/>
      <c r="AJ727" s="78"/>
      <c r="AK727" s="76"/>
    </row>
    <row r="728" spans="1:37" ht="15.75" customHeight="1">
      <c r="A728" s="116"/>
      <c r="B728" s="75"/>
      <c r="P728" s="77"/>
      <c r="Q728" s="77"/>
      <c r="AG728" s="78"/>
      <c r="AH728" s="78"/>
      <c r="AJ728" s="78"/>
      <c r="AK728" s="76"/>
    </row>
    <row r="729" spans="1:37" ht="15.75" customHeight="1">
      <c r="A729" s="116"/>
      <c r="B729" s="75"/>
      <c r="P729" s="77"/>
      <c r="Q729" s="77"/>
      <c r="AG729" s="78"/>
      <c r="AH729" s="78"/>
      <c r="AJ729" s="78"/>
      <c r="AK729" s="76"/>
    </row>
    <row r="730" spans="1:37" ht="15.75" customHeight="1">
      <c r="A730" s="116"/>
      <c r="B730" s="75"/>
      <c r="P730" s="77"/>
      <c r="Q730" s="77"/>
      <c r="AG730" s="78"/>
      <c r="AH730" s="78"/>
      <c r="AJ730" s="78"/>
      <c r="AK730" s="76"/>
    </row>
    <row r="731" spans="1:37" ht="15.75" customHeight="1">
      <c r="A731" s="116"/>
      <c r="B731" s="75"/>
      <c r="P731" s="77"/>
      <c r="Q731" s="77"/>
      <c r="AG731" s="78"/>
      <c r="AH731" s="78"/>
      <c r="AJ731" s="78"/>
      <c r="AK731" s="76"/>
    </row>
    <row r="732" spans="1:37" ht="15.75" customHeight="1">
      <c r="A732" s="116"/>
      <c r="B732" s="75"/>
      <c r="P732" s="77"/>
      <c r="Q732" s="77"/>
      <c r="AG732" s="78"/>
      <c r="AH732" s="78"/>
      <c r="AJ732" s="78"/>
      <c r="AK732" s="76"/>
    </row>
    <row r="733" spans="1:37" ht="15.75" customHeight="1">
      <c r="A733" s="116"/>
      <c r="B733" s="75"/>
      <c r="P733" s="77"/>
      <c r="Q733" s="77"/>
      <c r="AG733" s="78"/>
      <c r="AH733" s="78"/>
      <c r="AJ733" s="78"/>
      <c r="AK733" s="76"/>
    </row>
    <row r="734" spans="1:37" ht="15.75" customHeight="1">
      <c r="A734" s="116"/>
      <c r="B734" s="75"/>
      <c r="P734" s="77"/>
      <c r="Q734" s="77"/>
      <c r="AG734" s="78"/>
      <c r="AH734" s="78"/>
      <c r="AJ734" s="78"/>
      <c r="AK734" s="76"/>
    </row>
    <row r="735" spans="1:37" ht="15.75" customHeight="1">
      <c r="A735" s="116"/>
      <c r="B735" s="75"/>
      <c r="P735" s="77"/>
      <c r="Q735" s="77"/>
      <c r="AG735" s="78"/>
      <c r="AH735" s="78"/>
      <c r="AJ735" s="78"/>
      <c r="AK735" s="76"/>
    </row>
    <row r="736" spans="1:37" ht="15.75" customHeight="1">
      <c r="A736" s="116"/>
      <c r="B736" s="75"/>
      <c r="P736" s="77"/>
      <c r="Q736" s="77"/>
      <c r="AG736" s="78"/>
      <c r="AH736" s="78"/>
      <c r="AJ736" s="78"/>
      <c r="AK736" s="76"/>
    </row>
    <row r="737" spans="1:37" ht="15.75" customHeight="1">
      <c r="A737" s="116"/>
      <c r="B737" s="75"/>
      <c r="P737" s="77"/>
      <c r="Q737" s="77"/>
      <c r="AG737" s="78"/>
      <c r="AH737" s="78"/>
      <c r="AJ737" s="78"/>
      <c r="AK737" s="76"/>
    </row>
    <row r="738" spans="1:37" ht="15.75" customHeight="1">
      <c r="A738" s="116"/>
      <c r="B738" s="75"/>
      <c r="P738" s="77"/>
      <c r="Q738" s="77"/>
      <c r="AG738" s="78"/>
      <c r="AH738" s="78"/>
      <c r="AJ738" s="78"/>
      <c r="AK738" s="76"/>
    </row>
    <row r="739" spans="1:37" ht="15.75" customHeight="1">
      <c r="A739" s="116"/>
      <c r="B739" s="75"/>
      <c r="P739" s="77"/>
      <c r="Q739" s="77"/>
      <c r="AG739" s="78"/>
      <c r="AH739" s="78"/>
      <c r="AJ739" s="78"/>
      <c r="AK739" s="76"/>
    </row>
    <row r="740" spans="1:37" ht="15.75" customHeight="1">
      <c r="A740" s="116"/>
      <c r="B740" s="75"/>
      <c r="P740" s="77"/>
      <c r="Q740" s="77"/>
      <c r="AG740" s="78"/>
      <c r="AH740" s="78"/>
      <c r="AJ740" s="78"/>
      <c r="AK740" s="76"/>
    </row>
    <row r="741" spans="1:37" ht="15.75" customHeight="1">
      <c r="A741" s="116"/>
      <c r="B741" s="75"/>
      <c r="P741" s="77"/>
      <c r="Q741" s="77"/>
      <c r="AG741" s="78"/>
      <c r="AH741" s="78"/>
      <c r="AJ741" s="78"/>
      <c r="AK741" s="76"/>
    </row>
    <row r="742" spans="1:37" ht="15.75" customHeight="1">
      <c r="A742" s="116"/>
      <c r="B742" s="75"/>
      <c r="P742" s="77"/>
      <c r="Q742" s="77"/>
      <c r="AG742" s="78"/>
      <c r="AH742" s="78"/>
      <c r="AJ742" s="78"/>
      <c r="AK742" s="76"/>
    </row>
    <row r="743" spans="1:37" ht="15.75" customHeight="1">
      <c r="A743" s="116"/>
      <c r="B743" s="75"/>
      <c r="P743" s="77"/>
      <c r="Q743" s="77"/>
      <c r="AG743" s="78"/>
      <c r="AH743" s="78"/>
      <c r="AJ743" s="78"/>
      <c r="AK743" s="76"/>
    </row>
    <row r="744" spans="1:37" ht="15.75" customHeight="1">
      <c r="A744" s="116"/>
      <c r="B744" s="75"/>
      <c r="P744" s="77"/>
      <c r="Q744" s="77"/>
      <c r="AG744" s="78"/>
      <c r="AH744" s="78"/>
      <c r="AJ744" s="78"/>
      <c r="AK744" s="76"/>
    </row>
    <row r="745" spans="1:37" ht="15.75" customHeight="1">
      <c r="A745" s="116"/>
      <c r="B745" s="75"/>
      <c r="P745" s="77"/>
      <c r="Q745" s="77"/>
      <c r="AG745" s="78"/>
      <c r="AH745" s="78"/>
      <c r="AJ745" s="78"/>
      <c r="AK745" s="76"/>
    </row>
    <row r="746" spans="1:37" ht="15.75" customHeight="1">
      <c r="A746" s="116"/>
      <c r="B746" s="75"/>
      <c r="P746" s="77"/>
      <c r="Q746" s="77"/>
      <c r="AG746" s="78"/>
      <c r="AH746" s="78"/>
      <c r="AJ746" s="78"/>
      <c r="AK746" s="76"/>
    </row>
    <row r="747" spans="1:37" ht="15.75" customHeight="1">
      <c r="A747" s="116"/>
      <c r="B747" s="75"/>
      <c r="P747" s="77"/>
      <c r="Q747" s="77"/>
      <c r="AG747" s="78"/>
      <c r="AH747" s="78"/>
      <c r="AJ747" s="78"/>
      <c r="AK747" s="76"/>
    </row>
    <row r="748" spans="1:37" ht="15.75" customHeight="1">
      <c r="A748" s="116"/>
      <c r="B748" s="75"/>
      <c r="P748" s="77"/>
      <c r="Q748" s="77"/>
      <c r="AG748" s="78"/>
      <c r="AH748" s="78"/>
      <c r="AJ748" s="78"/>
      <c r="AK748" s="76"/>
    </row>
    <row r="749" spans="1:37" ht="15.75" customHeight="1">
      <c r="A749" s="116"/>
      <c r="B749" s="75"/>
      <c r="P749" s="77"/>
      <c r="Q749" s="77"/>
      <c r="AG749" s="78"/>
      <c r="AH749" s="78"/>
      <c r="AJ749" s="78"/>
      <c r="AK749" s="76"/>
    </row>
    <row r="750" spans="1:37" ht="15.75" customHeight="1">
      <c r="A750" s="116"/>
      <c r="B750" s="75"/>
      <c r="P750" s="77"/>
      <c r="Q750" s="77"/>
      <c r="AG750" s="78"/>
      <c r="AH750" s="78"/>
      <c r="AJ750" s="78"/>
      <c r="AK750" s="76"/>
    </row>
    <row r="751" spans="1:37" ht="15.75" customHeight="1">
      <c r="A751" s="116"/>
      <c r="B751" s="75"/>
      <c r="P751" s="77"/>
      <c r="Q751" s="77"/>
      <c r="AG751" s="78"/>
      <c r="AH751" s="78"/>
      <c r="AJ751" s="78"/>
      <c r="AK751" s="76"/>
    </row>
    <row r="752" spans="1:37" ht="15.75" customHeight="1">
      <c r="A752" s="116"/>
      <c r="B752" s="75"/>
      <c r="P752" s="77"/>
      <c r="Q752" s="77"/>
      <c r="AG752" s="78"/>
      <c r="AH752" s="78"/>
      <c r="AJ752" s="78"/>
      <c r="AK752" s="76"/>
    </row>
    <row r="753" spans="1:37" ht="15.75" customHeight="1">
      <c r="A753" s="116"/>
      <c r="B753" s="75"/>
      <c r="P753" s="77"/>
      <c r="Q753" s="77"/>
      <c r="AG753" s="78"/>
      <c r="AH753" s="78"/>
      <c r="AJ753" s="78"/>
      <c r="AK753" s="76"/>
    </row>
    <row r="754" spans="1:37" ht="15.75" customHeight="1">
      <c r="A754" s="116"/>
      <c r="B754" s="75"/>
      <c r="P754" s="77"/>
      <c r="Q754" s="77"/>
      <c r="AG754" s="78"/>
      <c r="AH754" s="78"/>
      <c r="AJ754" s="78"/>
      <c r="AK754" s="76"/>
    </row>
    <row r="755" spans="1:37" ht="15.75" customHeight="1">
      <c r="A755" s="116"/>
      <c r="B755" s="75"/>
      <c r="P755" s="77"/>
      <c r="Q755" s="77"/>
      <c r="AG755" s="78"/>
      <c r="AH755" s="78"/>
      <c r="AJ755" s="78"/>
      <c r="AK755" s="76"/>
    </row>
    <row r="756" spans="1:37" ht="15.75" customHeight="1">
      <c r="A756" s="116"/>
      <c r="B756" s="75"/>
      <c r="P756" s="77"/>
      <c r="Q756" s="77"/>
      <c r="AG756" s="78"/>
      <c r="AH756" s="78"/>
      <c r="AJ756" s="78"/>
      <c r="AK756" s="76"/>
    </row>
    <row r="757" spans="1:37" ht="15.75" customHeight="1">
      <c r="A757" s="116"/>
      <c r="B757" s="75"/>
      <c r="P757" s="77"/>
      <c r="Q757" s="77"/>
      <c r="AG757" s="78"/>
      <c r="AH757" s="78"/>
      <c r="AJ757" s="78"/>
      <c r="AK757" s="76"/>
    </row>
    <row r="758" spans="1:37" ht="15.75" customHeight="1">
      <c r="A758" s="116"/>
      <c r="B758" s="75"/>
      <c r="P758" s="77"/>
      <c r="Q758" s="77"/>
      <c r="AG758" s="78"/>
      <c r="AH758" s="78"/>
      <c r="AJ758" s="78"/>
      <c r="AK758" s="76"/>
    </row>
    <row r="759" spans="1:37" ht="15.75" customHeight="1">
      <c r="A759" s="116"/>
      <c r="B759" s="75"/>
      <c r="P759" s="77"/>
      <c r="Q759" s="77"/>
      <c r="AG759" s="78"/>
      <c r="AH759" s="78"/>
      <c r="AJ759" s="78"/>
      <c r="AK759" s="76"/>
    </row>
    <row r="760" spans="1:37" ht="15.75" customHeight="1">
      <c r="A760" s="116"/>
      <c r="B760" s="75"/>
      <c r="P760" s="77"/>
      <c r="Q760" s="77"/>
      <c r="AG760" s="78"/>
      <c r="AH760" s="78"/>
      <c r="AJ760" s="78"/>
      <c r="AK760" s="76"/>
    </row>
    <row r="761" spans="1:37" ht="15.75" customHeight="1">
      <c r="A761" s="116"/>
      <c r="B761" s="75"/>
      <c r="P761" s="77"/>
      <c r="Q761" s="77"/>
      <c r="AG761" s="78"/>
      <c r="AH761" s="78"/>
      <c r="AJ761" s="78"/>
      <c r="AK761" s="76"/>
    </row>
    <row r="762" spans="1:37" ht="15.75" customHeight="1">
      <c r="A762" s="116"/>
      <c r="B762" s="75"/>
      <c r="P762" s="77"/>
      <c r="Q762" s="77"/>
      <c r="AG762" s="78"/>
      <c r="AH762" s="78"/>
      <c r="AJ762" s="78"/>
      <c r="AK762" s="76"/>
    </row>
    <row r="763" spans="1:37" ht="15.75" customHeight="1">
      <c r="A763" s="116"/>
      <c r="B763" s="75"/>
      <c r="P763" s="77"/>
      <c r="Q763" s="77"/>
      <c r="AG763" s="78"/>
      <c r="AH763" s="78"/>
      <c r="AJ763" s="78"/>
      <c r="AK763" s="76"/>
    </row>
    <row r="764" spans="1:37" ht="15.75" customHeight="1">
      <c r="A764" s="116"/>
      <c r="B764" s="75"/>
      <c r="P764" s="77"/>
      <c r="Q764" s="77"/>
      <c r="AG764" s="78"/>
      <c r="AH764" s="78"/>
      <c r="AJ764" s="78"/>
      <c r="AK764" s="76"/>
    </row>
    <row r="765" spans="1:37" ht="15.75" customHeight="1">
      <c r="A765" s="116"/>
      <c r="B765" s="75"/>
      <c r="P765" s="77"/>
      <c r="Q765" s="77"/>
      <c r="AG765" s="78"/>
      <c r="AH765" s="78"/>
      <c r="AJ765" s="78"/>
      <c r="AK765" s="76"/>
    </row>
    <row r="766" spans="1:37" ht="15.75" customHeight="1">
      <c r="A766" s="116"/>
      <c r="B766" s="75"/>
      <c r="P766" s="77"/>
      <c r="Q766" s="77"/>
      <c r="AG766" s="78"/>
      <c r="AH766" s="78"/>
      <c r="AJ766" s="78"/>
      <c r="AK766" s="76"/>
    </row>
    <row r="767" spans="1:37" ht="15.75" customHeight="1">
      <c r="A767" s="116"/>
      <c r="B767" s="75"/>
      <c r="P767" s="77"/>
      <c r="Q767" s="77"/>
      <c r="AG767" s="78"/>
      <c r="AH767" s="78"/>
      <c r="AJ767" s="78"/>
      <c r="AK767" s="76"/>
    </row>
    <row r="768" spans="1:37" ht="15.75" customHeight="1">
      <c r="A768" s="116"/>
      <c r="B768" s="75"/>
      <c r="P768" s="77"/>
      <c r="Q768" s="77"/>
      <c r="AG768" s="78"/>
      <c r="AH768" s="78"/>
      <c r="AJ768" s="78"/>
      <c r="AK768" s="76"/>
    </row>
    <row r="769" spans="1:37" ht="15.75" customHeight="1">
      <c r="A769" s="116"/>
      <c r="B769" s="75"/>
      <c r="P769" s="77"/>
      <c r="Q769" s="77"/>
      <c r="AG769" s="78"/>
      <c r="AH769" s="78"/>
      <c r="AJ769" s="78"/>
      <c r="AK769" s="76"/>
    </row>
    <row r="770" spans="1:37" ht="15.75" customHeight="1">
      <c r="A770" s="116"/>
      <c r="B770" s="75"/>
      <c r="P770" s="77"/>
      <c r="Q770" s="77"/>
      <c r="AG770" s="78"/>
      <c r="AH770" s="78"/>
      <c r="AJ770" s="78"/>
      <c r="AK770" s="76"/>
    </row>
    <row r="771" spans="1:37" ht="15.75" customHeight="1">
      <c r="A771" s="116"/>
      <c r="B771" s="75"/>
      <c r="P771" s="77"/>
      <c r="Q771" s="77"/>
      <c r="AG771" s="78"/>
      <c r="AH771" s="78"/>
      <c r="AJ771" s="78"/>
      <c r="AK771" s="76"/>
    </row>
    <row r="772" spans="1:37" ht="15.75" customHeight="1">
      <c r="A772" s="116"/>
      <c r="B772" s="75"/>
      <c r="P772" s="77"/>
      <c r="Q772" s="77"/>
      <c r="AG772" s="78"/>
      <c r="AH772" s="78"/>
      <c r="AJ772" s="78"/>
      <c r="AK772" s="76"/>
    </row>
    <row r="773" spans="1:37" ht="15.75" customHeight="1">
      <c r="A773" s="116"/>
      <c r="B773" s="75"/>
      <c r="P773" s="77"/>
      <c r="Q773" s="77"/>
      <c r="AG773" s="78"/>
      <c r="AH773" s="78"/>
      <c r="AJ773" s="78"/>
      <c r="AK773" s="76"/>
    </row>
    <row r="774" spans="1:37" ht="15.75" customHeight="1">
      <c r="A774" s="116"/>
      <c r="B774" s="75"/>
      <c r="P774" s="77"/>
      <c r="Q774" s="77"/>
      <c r="AG774" s="78"/>
      <c r="AH774" s="78"/>
      <c r="AJ774" s="78"/>
      <c r="AK774" s="76"/>
    </row>
    <row r="775" spans="1:37" ht="15.75" customHeight="1">
      <c r="A775" s="116"/>
      <c r="B775" s="75"/>
      <c r="P775" s="77"/>
      <c r="Q775" s="77"/>
      <c r="AG775" s="78"/>
      <c r="AH775" s="78"/>
      <c r="AJ775" s="78"/>
      <c r="AK775" s="76"/>
    </row>
    <row r="776" spans="1:37" ht="15.75" customHeight="1">
      <c r="A776" s="116"/>
      <c r="B776" s="75"/>
      <c r="P776" s="77"/>
      <c r="Q776" s="77"/>
      <c r="AG776" s="78"/>
      <c r="AH776" s="78"/>
      <c r="AJ776" s="78"/>
      <c r="AK776" s="76"/>
    </row>
    <row r="777" spans="1:37" ht="15.75" customHeight="1">
      <c r="A777" s="116"/>
      <c r="B777" s="75"/>
      <c r="P777" s="77"/>
      <c r="Q777" s="77"/>
      <c r="AG777" s="78"/>
      <c r="AH777" s="78"/>
      <c r="AJ777" s="78"/>
      <c r="AK777" s="76"/>
    </row>
    <row r="778" spans="1:37" ht="15.75" customHeight="1">
      <c r="A778" s="116"/>
      <c r="B778" s="75"/>
      <c r="P778" s="77"/>
      <c r="Q778" s="77"/>
      <c r="AG778" s="78"/>
      <c r="AH778" s="78"/>
      <c r="AJ778" s="78"/>
      <c r="AK778" s="76"/>
    </row>
    <row r="779" spans="1:37" ht="15.75" customHeight="1">
      <c r="A779" s="116"/>
      <c r="B779" s="75"/>
      <c r="P779" s="77"/>
      <c r="Q779" s="77"/>
      <c r="AG779" s="78"/>
      <c r="AH779" s="78"/>
      <c r="AJ779" s="78"/>
      <c r="AK779" s="76"/>
    </row>
    <row r="780" spans="1:37" ht="15.75" customHeight="1">
      <c r="A780" s="116"/>
      <c r="B780" s="75"/>
      <c r="P780" s="77"/>
      <c r="Q780" s="77"/>
      <c r="AG780" s="78"/>
      <c r="AH780" s="78"/>
      <c r="AJ780" s="78"/>
      <c r="AK780" s="76"/>
    </row>
    <row r="781" spans="1:37" ht="15.75" customHeight="1">
      <c r="A781" s="116"/>
      <c r="B781" s="75"/>
      <c r="P781" s="77"/>
      <c r="Q781" s="77"/>
      <c r="AG781" s="78"/>
      <c r="AH781" s="78"/>
      <c r="AJ781" s="78"/>
      <c r="AK781" s="76"/>
    </row>
    <row r="782" spans="1:37" ht="15.75" customHeight="1">
      <c r="A782" s="116"/>
      <c r="B782" s="75"/>
      <c r="P782" s="77"/>
      <c r="Q782" s="77"/>
      <c r="AG782" s="78"/>
      <c r="AH782" s="78"/>
      <c r="AJ782" s="78"/>
      <c r="AK782" s="76"/>
    </row>
    <row r="783" spans="1:37" ht="15.75" customHeight="1">
      <c r="A783" s="116"/>
      <c r="B783" s="75"/>
      <c r="P783" s="77"/>
      <c r="Q783" s="77"/>
      <c r="AG783" s="78"/>
      <c r="AH783" s="78"/>
      <c r="AJ783" s="78"/>
      <c r="AK783" s="76"/>
    </row>
    <row r="784" spans="1:37" ht="15.75" customHeight="1">
      <c r="A784" s="116"/>
      <c r="B784" s="75"/>
      <c r="P784" s="77"/>
      <c r="Q784" s="77"/>
      <c r="AG784" s="78"/>
      <c r="AH784" s="78"/>
      <c r="AJ784" s="78"/>
      <c r="AK784" s="76"/>
    </row>
    <row r="785" spans="1:37" ht="15.75" customHeight="1">
      <c r="A785" s="116"/>
      <c r="B785" s="75"/>
      <c r="P785" s="77"/>
      <c r="Q785" s="77"/>
      <c r="AG785" s="78"/>
      <c r="AH785" s="78"/>
      <c r="AJ785" s="78"/>
      <c r="AK785" s="76"/>
    </row>
    <row r="786" spans="1:37" ht="15.75" customHeight="1">
      <c r="A786" s="116"/>
      <c r="B786" s="75"/>
      <c r="P786" s="77"/>
      <c r="Q786" s="77"/>
      <c r="AG786" s="78"/>
      <c r="AH786" s="78"/>
      <c r="AJ786" s="78"/>
      <c r="AK786" s="76"/>
    </row>
    <row r="787" spans="1:37" ht="15.75" customHeight="1">
      <c r="A787" s="116"/>
      <c r="B787" s="75"/>
      <c r="P787" s="77"/>
      <c r="Q787" s="77"/>
      <c r="AG787" s="78"/>
      <c r="AH787" s="78"/>
      <c r="AJ787" s="78"/>
      <c r="AK787" s="76"/>
    </row>
    <row r="788" spans="1:37" ht="15.75" customHeight="1">
      <c r="A788" s="116"/>
      <c r="B788" s="75"/>
      <c r="P788" s="77"/>
      <c r="Q788" s="77"/>
      <c r="AG788" s="78"/>
      <c r="AH788" s="78"/>
      <c r="AJ788" s="78"/>
      <c r="AK788" s="76"/>
    </row>
    <row r="789" spans="1:37" ht="15.75" customHeight="1">
      <c r="A789" s="116"/>
      <c r="B789" s="75"/>
      <c r="P789" s="77"/>
      <c r="Q789" s="77"/>
      <c r="AG789" s="78"/>
      <c r="AH789" s="78"/>
      <c r="AJ789" s="78"/>
      <c r="AK789" s="76"/>
    </row>
    <row r="790" spans="1:37" ht="15.75" customHeight="1">
      <c r="A790" s="116"/>
      <c r="B790" s="75"/>
      <c r="P790" s="77"/>
      <c r="Q790" s="77"/>
      <c r="AG790" s="78"/>
      <c r="AH790" s="78"/>
      <c r="AJ790" s="78"/>
      <c r="AK790" s="76"/>
    </row>
    <row r="791" spans="1:37" ht="15.75" customHeight="1">
      <c r="A791" s="116"/>
      <c r="B791" s="75"/>
      <c r="P791" s="77"/>
      <c r="Q791" s="77"/>
      <c r="AG791" s="78"/>
      <c r="AH791" s="78"/>
      <c r="AJ791" s="78"/>
      <c r="AK791" s="76"/>
    </row>
    <row r="792" spans="1:37" ht="15.75" customHeight="1">
      <c r="A792" s="116"/>
      <c r="B792" s="75"/>
      <c r="P792" s="77"/>
      <c r="Q792" s="77"/>
      <c r="AG792" s="78"/>
      <c r="AH792" s="78"/>
      <c r="AJ792" s="78"/>
      <c r="AK792" s="76"/>
    </row>
    <row r="793" spans="1:37" ht="15.75" customHeight="1">
      <c r="A793" s="116"/>
      <c r="B793" s="75"/>
      <c r="P793" s="77"/>
      <c r="Q793" s="77"/>
      <c r="AG793" s="78"/>
      <c r="AH793" s="78"/>
      <c r="AJ793" s="78"/>
      <c r="AK793" s="76"/>
    </row>
    <row r="794" spans="1:37" ht="15.75" customHeight="1">
      <c r="A794" s="116"/>
      <c r="B794" s="75"/>
      <c r="P794" s="77"/>
      <c r="Q794" s="77"/>
      <c r="AG794" s="78"/>
      <c r="AH794" s="78"/>
      <c r="AJ794" s="78"/>
      <c r="AK794" s="76"/>
    </row>
    <row r="795" spans="1:37" ht="15.75" customHeight="1">
      <c r="A795" s="116"/>
      <c r="B795" s="75"/>
      <c r="P795" s="77"/>
      <c r="Q795" s="77"/>
      <c r="AG795" s="78"/>
      <c r="AH795" s="78"/>
      <c r="AJ795" s="78"/>
      <c r="AK795" s="76"/>
    </row>
    <row r="796" spans="1:37" ht="15.75" customHeight="1">
      <c r="A796" s="116"/>
      <c r="B796" s="75"/>
      <c r="P796" s="77"/>
      <c r="Q796" s="77"/>
      <c r="AG796" s="78"/>
      <c r="AH796" s="78"/>
      <c r="AJ796" s="78"/>
      <c r="AK796" s="76"/>
    </row>
    <row r="797" spans="1:37" ht="15.75" customHeight="1">
      <c r="A797" s="116"/>
      <c r="B797" s="75"/>
      <c r="P797" s="77"/>
      <c r="Q797" s="77"/>
      <c r="AG797" s="78"/>
      <c r="AH797" s="78"/>
      <c r="AJ797" s="78"/>
      <c r="AK797" s="76"/>
    </row>
    <row r="798" spans="1:37" ht="15.75" customHeight="1">
      <c r="A798" s="116"/>
      <c r="B798" s="75"/>
      <c r="P798" s="77"/>
      <c r="Q798" s="77"/>
      <c r="AG798" s="78"/>
      <c r="AH798" s="78"/>
      <c r="AJ798" s="78"/>
      <c r="AK798" s="76"/>
    </row>
    <row r="799" spans="1:37" ht="15.75" customHeight="1">
      <c r="A799" s="116"/>
      <c r="B799" s="75"/>
      <c r="P799" s="77"/>
      <c r="Q799" s="77"/>
      <c r="AG799" s="78"/>
      <c r="AH799" s="78"/>
      <c r="AJ799" s="78"/>
      <c r="AK799" s="76"/>
    </row>
    <row r="800" spans="1:37" ht="15.75" customHeight="1">
      <c r="A800" s="116"/>
      <c r="B800" s="75"/>
      <c r="P800" s="77"/>
      <c r="Q800" s="77"/>
      <c r="AG800" s="78"/>
      <c r="AH800" s="78"/>
      <c r="AJ800" s="78"/>
      <c r="AK800" s="76"/>
    </row>
    <row r="801" spans="1:37" ht="15.75" customHeight="1">
      <c r="A801" s="116"/>
      <c r="B801" s="75"/>
      <c r="P801" s="77"/>
      <c r="Q801" s="77"/>
      <c r="AG801" s="78"/>
      <c r="AH801" s="78"/>
      <c r="AJ801" s="78"/>
      <c r="AK801" s="76"/>
    </row>
    <row r="802" spans="1:37" ht="15.75" customHeight="1">
      <c r="A802" s="116"/>
      <c r="B802" s="75"/>
      <c r="P802" s="77"/>
      <c r="Q802" s="77"/>
      <c r="AG802" s="78"/>
      <c r="AH802" s="78"/>
      <c r="AJ802" s="78"/>
      <c r="AK802" s="76"/>
    </row>
    <row r="803" spans="1:37" ht="15.75" customHeight="1">
      <c r="A803" s="116"/>
      <c r="B803" s="75"/>
      <c r="P803" s="77"/>
      <c r="Q803" s="77"/>
      <c r="AG803" s="78"/>
      <c r="AH803" s="78"/>
      <c r="AJ803" s="78"/>
      <c r="AK803" s="76"/>
    </row>
    <row r="804" spans="1:37" ht="15.75" customHeight="1">
      <c r="A804" s="116"/>
      <c r="B804" s="75"/>
      <c r="P804" s="77"/>
      <c r="Q804" s="77"/>
      <c r="AG804" s="78"/>
      <c r="AH804" s="78"/>
      <c r="AJ804" s="78"/>
      <c r="AK804" s="76"/>
    </row>
    <row r="805" spans="1:37" ht="15.75" customHeight="1">
      <c r="A805" s="116"/>
      <c r="B805" s="75"/>
      <c r="P805" s="77"/>
      <c r="Q805" s="77"/>
      <c r="AG805" s="78"/>
      <c r="AH805" s="78"/>
      <c r="AJ805" s="78"/>
      <c r="AK805" s="76"/>
    </row>
    <row r="806" spans="1:37" ht="15.75" customHeight="1">
      <c r="A806" s="116"/>
      <c r="B806" s="75"/>
      <c r="P806" s="77"/>
      <c r="Q806" s="77"/>
      <c r="AG806" s="78"/>
      <c r="AH806" s="78"/>
      <c r="AJ806" s="78"/>
      <c r="AK806" s="76"/>
    </row>
    <row r="807" spans="1:37" ht="15.75" customHeight="1">
      <c r="A807" s="116"/>
      <c r="B807" s="75"/>
      <c r="P807" s="77"/>
      <c r="Q807" s="77"/>
      <c r="AG807" s="78"/>
      <c r="AH807" s="78"/>
      <c r="AJ807" s="78"/>
      <c r="AK807" s="76"/>
    </row>
    <row r="808" spans="1:37" ht="15.75" customHeight="1">
      <c r="A808" s="116"/>
      <c r="B808" s="75"/>
      <c r="P808" s="77"/>
      <c r="Q808" s="77"/>
      <c r="AG808" s="78"/>
      <c r="AH808" s="78"/>
      <c r="AJ808" s="78"/>
      <c r="AK808" s="76"/>
    </row>
    <row r="809" spans="1:37" ht="15.75" customHeight="1">
      <c r="A809" s="116"/>
      <c r="B809" s="75"/>
      <c r="P809" s="77"/>
      <c r="Q809" s="77"/>
      <c r="AG809" s="78"/>
      <c r="AH809" s="78"/>
      <c r="AJ809" s="78"/>
      <c r="AK809" s="76"/>
    </row>
    <row r="810" spans="1:37" ht="15.75" customHeight="1">
      <c r="A810" s="116"/>
      <c r="B810" s="75"/>
      <c r="P810" s="77"/>
      <c r="Q810" s="77"/>
      <c r="AG810" s="78"/>
      <c r="AH810" s="78"/>
      <c r="AJ810" s="78"/>
      <c r="AK810" s="76"/>
    </row>
    <row r="811" spans="1:37" ht="15.75" customHeight="1">
      <c r="A811" s="116"/>
      <c r="B811" s="75"/>
      <c r="P811" s="77"/>
      <c r="Q811" s="77"/>
      <c r="AG811" s="78"/>
      <c r="AH811" s="78"/>
      <c r="AJ811" s="78"/>
      <c r="AK811" s="76"/>
    </row>
    <row r="812" spans="1:37" ht="15.75" customHeight="1">
      <c r="A812" s="116"/>
      <c r="B812" s="75"/>
      <c r="P812" s="77"/>
      <c r="Q812" s="77"/>
      <c r="AG812" s="78"/>
      <c r="AH812" s="78"/>
      <c r="AJ812" s="78"/>
      <c r="AK812" s="76"/>
    </row>
    <row r="813" spans="1:37" ht="15.75" customHeight="1">
      <c r="A813" s="116"/>
      <c r="B813" s="75"/>
      <c r="P813" s="77"/>
      <c r="Q813" s="77"/>
      <c r="AG813" s="78"/>
      <c r="AH813" s="78"/>
      <c r="AJ813" s="78"/>
      <c r="AK813" s="76"/>
    </row>
    <row r="814" spans="1:37" ht="15.75" customHeight="1">
      <c r="A814" s="116"/>
      <c r="B814" s="75"/>
      <c r="P814" s="77"/>
      <c r="Q814" s="77"/>
      <c r="AG814" s="78"/>
      <c r="AH814" s="78"/>
      <c r="AJ814" s="78"/>
      <c r="AK814" s="76"/>
    </row>
    <row r="815" spans="1:37" ht="15.75" customHeight="1">
      <c r="A815" s="116"/>
      <c r="B815" s="75"/>
      <c r="P815" s="77"/>
      <c r="Q815" s="77"/>
      <c r="AG815" s="78"/>
      <c r="AH815" s="78"/>
      <c r="AJ815" s="78"/>
      <c r="AK815" s="76"/>
    </row>
    <row r="816" spans="1:37" ht="15.75" customHeight="1">
      <c r="A816" s="116"/>
      <c r="B816" s="75"/>
      <c r="P816" s="77"/>
      <c r="Q816" s="77"/>
      <c r="AG816" s="78"/>
      <c r="AH816" s="78"/>
      <c r="AJ816" s="78"/>
      <c r="AK816" s="76"/>
    </row>
    <row r="817" spans="1:37" ht="15.75" customHeight="1">
      <c r="A817" s="116"/>
      <c r="B817" s="75"/>
      <c r="P817" s="77"/>
      <c r="Q817" s="77"/>
      <c r="AG817" s="78"/>
      <c r="AH817" s="78"/>
      <c r="AJ817" s="78"/>
      <c r="AK817" s="76"/>
    </row>
    <row r="818" spans="1:37" ht="15.75" customHeight="1">
      <c r="A818" s="116"/>
      <c r="B818" s="75"/>
      <c r="P818" s="77"/>
      <c r="Q818" s="77"/>
      <c r="AG818" s="78"/>
      <c r="AH818" s="78"/>
      <c r="AJ818" s="78"/>
      <c r="AK818" s="76"/>
    </row>
    <row r="819" spans="1:37" ht="15.75" customHeight="1">
      <c r="A819" s="116"/>
      <c r="B819" s="75"/>
      <c r="P819" s="77"/>
      <c r="Q819" s="77"/>
      <c r="AG819" s="78"/>
      <c r="AH819" s="78"/>
      <c r="AJ819" s="78"/>
      <c r="AK819" s="76"/>
    </row>
    <row r="820" spans="1:37" ht="15.75" customHeight="1">
      <c r="A820" s="116"/>
      <c r="B820" s="75"/>
      <c r="P820" s="77"/>
      <c r="Q820" s="77"/>
      <c r="AG820" s="78"/>
      <c r="AH820" s="78"/>
      <c r="AJ820" s="78"/>
      <c r="AK820" s="76"/>
    </row>
    <row r="821" spans="1:37" ht="15.75" customHeight="1">
      <c r="A821" s="116"/>
      <c r="B821" s="75"/>
      <c r="P821" s="77"/>
      <c r="Q821" s="77"/>
      <c r="AG821" s="78"/>
      <c r="AH821" s="78"/>
      <c r="AJ821" s="78"/>
      <c r="AK821" s="76"/>
    </row>
    <row r="822" spans="1:37" ht="15.75" customHeight="1">
      <c r="A822" s="116"/>
      <c r="B822" s="75"/>
      <c r="P822" s="77"/>
      <c r="Q822" s="77"/>
      <c r="AG822" s="78"/>
      <c r="AH822" s="78"/>
      <c r="AJ822" s="78"/>
      <c r="AK822" s="76"/>
    </row>
    <row r="823" spans="1:37" ht="15.75" customHeight="1">
      <c r="A823" s="116"/>
      <c r="B823" s="75"/>
      <c r="P823" s="77"/>
      <c r="Q823" s="77"/>
      <c r="AG823" s="78"/>
      <c r="AH823" s="78"/>
      <c r="AJ823" s="78"/>
      <c r="AK823" s="76"/>
    </row>
    <row r="824" spans="1:37" ht="15.75" customHeight="1">
      <c r="A824" s="116"/>
      <c r="B824" s="75"/>
      <c r="P824" s="77"/>
      <c r="Q824" s="77"/>
      <c r="AG824" s="78"/>
      <c r="AH824" s="78"/>
      <c r="AJ824" s="78"/>
      <c r="AK824" s="76"/>
    </row>
    <row r="825" spans="1:37" ht="15.75" customHeight="1">
      <c r="A825" s="116"/>
      <c r="B825" s="75"/>
      <c r="P825" s="77"/>
      <c r="Q825" s="77"/>
      <c r="AG825" s="78"/>
      <c r="AH825" s="78"/>
      <c r="AJ825" s="78"/>
      <c r="AK825" s="76"/>
    </row>
    <row r="826" spans="1:37" ht="15.75" customHeight="1">
      <c r="A826" s="116"/>
      <c r="B826" s="75"/>
      <c r="P826" s="77"/>
      <c r="Q826" s="77"/>
      <c r="AG826" s="78"/>
      <c r="AH826" s="78"/>
      <c r="AJ826" s="78"/>
      <c r="AK826" s="76"/>
    </row>
    <row r="827" spans="1:37" ht="15.75" customHeight="1">
      <c r="A827" s="116"/>
      <c r="B827" s="75"/>
      <c r="P827" s="77"/>
      <c r="Q827" s="77"/>
      <c r="AG827" s="78"/>
      <c r="AH827" s="78"/>
      <c r="AJ827" s="78"/>
      <c r="AK827" s="76"/>
    </row>
    <row r="828" spans="1:37" ht="15.75" customHeight="1">
      <c r="A828" s="116"/>
      <c r="B828" s="75"/>
      <c r="P828" s="77"/>
      <c r="Q828" s="77"/>
      <c r="AG828" s="78"/>
      <c r="AH828" s="78"/>
      <c r="AJ828" s="78"/>
      <c r="AK828" s="76"/>
    </row>
    <row r="829" spans="1:37" ht="15.75" customHeight="1">
      <c r="A829" s="116"/>
      <c r="B829" s="75"/>
      <c r="P829" s="77"/>
      <c r="Q829" s="77"/>
      <c r="AG829" s="78"/>
      <c r="AH829" s="78"/>
      <c r="AJ829" s="78"/>
      <c r="AK829" s="76"/>
    </row>
    <row r="830" spans="1:37" ht="15.75" customHeight="1">
      <c r="A830" s="116"/>
      <c r="B830" s="75"/>
      <c r="P830" s="77"/>
      <c r="Q830" s="77"/>
      <c r="AG830" s="78"/>
      <c r="AH830" s="78"/>
      <c r="AJ830" s="78"/>
      <c r="AK830" s="76"/>
    </row>
    <row r="831" spans="1:37" ht="15.75" customHeight="1">
      <c r="A831" s="116"/>
      <c r="B831" s="75"/>
      <c r="P831" s="77"/>
      <c r="Q831" s="77"/>
      <c r="AG831" s="78"/>
      <c r="AH831" s="78"/>
      <c r="AJ831" s="78"/>
      <c r="AK831" s="76"/>
    </row>
    <row r="832" spans="1:37" ht="15.75" customHeight="1">
      <c r="A832" s="116"/>
      <c r="B832" s="75"/>
      <c r="P832" s="77"/>
      <c r="Q832" s="77"/>
      <c r="AG832" s="78"/>
      <c r="AH832" s="78"/>
      <c r="AJ832" s="78"/>
      <c r="AK832" s="76"/>
    </row>
    <row r="833" spans="1:37" ht="15.75" customHeight="1">
      <c r="A833" s="116"/>
      <c r="B833" s="75"/>
      <c r="P833" s="77"/>
      <c r="Q833" s="77"/>
      <c r="AG833" s="78"/>
      <c r="AH833" s="78"/>
      <c r="AJ833" s="78"/>
      <c r="AK833" s="76"/>
    </row>
    <row r="834" spans="1:37" ht="15.75" customHeight="1">
      <c r="A834" s="116"/>
      <c r="B834" s="75"/>
      <c r="P834" s="77"/>
      <c r="Q834" s="77"/>
      <c r="AG834" s="78"/>
      <c r="AH834" s="78"/>
      <c r="AJ834" s="78"/>
      <c r="AK834" s="76"/>
    </row>
    <row r="835" spans="1:37" ht="15.75" customHeight="1">
      <c r="A835" s="116"/>
      <c r="B835" s="75"/>
      <c r="P835" s="77"/>
      <c r="Q835" s="77"/>
      <c r="AG835" s="78"/>
      <c r="AH835" s="78"/>
      <c r="AJ835" s="78"/>
      <c r="AK835" s="76"/>
    </row>
    <row r="836" spans="1:37" ht="15.75" customHeight="1">
      <c r="A836" s="116"/>
      <c r="B836" s="75"/>
      <c r="P836" s="77"/>
      <c r="Q836" s="77"/>
      <c r="AG836" s="78"/>
      <c r="AH836" s="78"/>
      <c r="AJ836" s="78"/>
      <c r="AK836" s="76"/>
    </row>
    <row r="837" spans="1:37" ht="15.75" customHeight="1">
      <c r="A837" s="116"/>
      <c r="B837" s="75"/>
      <c r="P837" s="77"/>
      <c r="Q837" s="77"/>
      <c r="AG837" s="78"/>
      <c r="AH837" s="78"/>
      <c r="AJ837" s="78"/>
      <c r="AK837" s="76"/>
    </row>
    <row r="838" spans="1:37" ht="15.75" customHeight="1">
      <c r="A838" s="116"/>
      <c r="B838" s="75"/>
      <c r="P838" s="77"/>
      <c r="Q838" s="77"/>
      <c r="AG838" s="78"/>
      <c r="AH838" s="78"/>
      <c r="AJ838" s="78"/>
      <c r="AK838" s="76"/>
    </row>
    <row r="839" spans="1:37" ht="15.75" customHeight="1">
      <c r="A839" s="116"/>
      <c r="B839" s="75"/>
      <c r="P839" s="77"/>
      <c r="Q839" s="77"/>
      <c r="AG839" s="78"/>
      <c r="AH839" s="78"/>
      <c r="AJ839" s="78"/>
      <c r="AK839" s="76"/>
    </row>
    <row r="840" spans="1:37" ht="15.75" customHeight="1">
      <c r="A840" s="116"/>
      <c r="B840" s="75"/>
      <c r="P840" s="77"/>
      <c r="Q840" s="77"/>
      <c r="AG840" s="78"/>
      <c r="AH840" s="78"/>
      <c r="AJ840" s="78"/>
      <c r="AK840" s="76"/>
    </row>
    <row r="841" spans="1:37" ht="15.75" customHeight="1">
      <c r="A841" s="116"/>
      <c r="B841" s="75"/>
      <c r="P841" s="77"/>
      <c r="Q841" s="77"/>
      <c r="AG841" s="78"/>
      <c r="AH841" s="78"/>
      <c r="AJ841" s="78"/>
      <c r="AK841" s="76"/>
    </row>
    <row r="842" spans="1:37" ht="15.75" customHeight="1">
      <c r="A842" s="116"/>
      <c r="B842" s="75"/>
      <c r="P842" s="77"/>
      <c r="Q842" s="77"/>
      <c r="AG842" s="78"/>
      <c r="AH842" s="78"/>
      <c r="AJ842" s="78"/>
      <c r="AK842" s="76"/>
    </row>
    <row r="843" spans="1:37" ht="15.75" customHeight="1">
      <c r="A843" s="116"/>
      <c r="B843" s="75"/>
      <c r="P843" s="77"/>
      <c r="Q843" s="77"/>
      <c r="AG843" s="78"/>
      <c r="AH843" s="78"/>
      <c r="AJ843" s="78"/>
      <c r="AK843" s="76"/>
    </row>
    <row r="844" spans="1:37" ht="15.75" customHeight="1">
      <c r="A844" s="116"/>
      <c r="B844" s="75"/>
      <c r="P844" s="77"/>
      <c r="Q844" s="77"/>
      <c r="AG844" s="78"/>
      <c r="AH844" s="78"/>
      <c r="AJ844" s="78"/>
      <c r="AK844" s="76"/>
    </row>
    <row r="845" spans="1:37" ht="15.75" customHeight="1">
      <c r="A845" s="116"/>
      <c r="B845" s="75"/>
      <c r="P845" s="77"/>
      <c r="Q845" s="77"/>
      <c r="AG845" s="78"/>
      <c r="AH845" s="78"/>
      <c r="AJ845" s="78"/>
      <c r="AK845" s="76"/>
    </row>
    <row r="846" spans="1:37" ht="15.75" customHeight="1">
      <c r="A846" s="116"/>
      <c r="B846" s="75"/>
      <c r="P846" s="77"/>
      <c r="Q846" s="77"/>
      <c r="AG846" s="78"/>
      <c r="AH846" s="78"/>
      <c r="AJ846" s="78"/>
      <c r="AK846" s="76"/>
    </row>
    <row r="847" spans="1:37" ht="15.75" customHeight="1">
      <c r="A847" s="116"/>
      <c r="B847" s="75"/>
      <c r="P847" s="77"/>
      <c r="Q847" s="77"/>
      <c r="AG847" s="78"/>
      <c r="AH847" s="78"/>
      <c r="AJ847" s="78"/>
      <c r="AK847" s="76"/>
    </row>
    <row r="848" spans="1:37" ht="15.75" customHeight="1">
      <c r="A848" s="116"/>
      <c r="B848" s="75"/>
      <c r="P848" s="77"/>
      <c r="Q848" s="77"/>
      <c r="AG848" s="78"/>
      <c r="AH848" s="78"/>
      <c r="AJ848" s="78"/>
      <c r="AK848" s="76"/>
    </row>
    <row r="849" spans="1:37" ht="15.75" customHeight="1">
      <c r="A849" s="116"/>
      <c r="B849" s="75"/>
      <c r="P849" s="77"/>
      <c r="Q849" s="77"/>
      <c r="AG849" s="78"/>
      <c r="AH849" s="78"/>
      <c r="AJ849" s="78"/>
      <c r="AK849" s="76"/>
    </row>
    <row r="850" spans="1:37" ht="15.75" customHeight="1">
      <c r="A850" s="116"/>
      <c r="B850" s="75"/>
      <c r="P850" s="77"/>
      <c r="Q850" s="77"/>
      <c r="AG850" s="78"/>
      <c r="AH850" s="78"/>
      <c r="AJ850" s="78"/>
      <c r="AK850" s="76"/>
    </row>
    <row r="851" spans="1:37" ht="15.75" customHeight="1">
      <c r="A851" s="116"/>
      <c r="B851" s="75"/>
      <c r="P851" s="77"/>
      <c r="Q851" s="77"/>
      <c r="AG851" s="78"/>
      <c r="AH851" s="78"/>
      <c r="AJ851" s="78"/>
      <c r="AK851" s="76"/>
    </row>
    <row r="852" spans="1:37" ht="15.75" customHeight="1">
      <c r="A852" s="116"/>
      <c r="B852" s="75"/>
      <c r="P852" s="77"/>
      <c r="Q852" s="77"/>
      <c r="AG852" s="78"/>
      <c r="AH852" s="78"/>
      <c r="AJ852" s="78"/>
      <c r="AK852" s="76"/>
    </row>
    <row r="853" spans="1:37" ht="15.75" customHeight="1">
      <c r="A853" s="116"/>
      <c r="B853" s="75"/>
      <c r="P853" s="77"/>
      <c r="Q853" s="77"/>
      <c r="AG853" s="78"/>
      <c r="AH853" s="78"/>
      <c r="AJ853" s="78"/>
      <c r="AK853" s="76"/>
    </row>
    <row r="854" spans="1:37" ht="15.75" customHeight="1">
      <c r="A854" s="116"/>
      <c r="B854" s="75"/>
      <c r="P854" s="77"/>
      <c r="Q854" s="77"/>
      <c r="AG854" s="78"/>
      <c r="AH854" s="78"/>
      <c r="AJ854" s="78"/>
      <c r="AK854" s="76"/>
    </row>
    <row r="855" spans="1:37" ht="15.75" customHeight="1">
      <c r="A855" s="116"/>
      <c r="B855" s="75"/>
      <c r="P855" s="77"/>
      <c r="Q855" s="77"/>
      <c r="AG855" s="78"/>
      <c r="AH855" s="78"/>
      <c r="AJ855" s="78"/>
      <c r="AK855" s="76"/>
    </row>
    <row r="856" spans="1:37" ht="15.75" customHeight="1">
      <c r="A856" s="116"/>
      <c r="B856" s="75"/>
      <c r="P856" s="77"/>
      <c r="Q856" s="77"/>
      <c r="AG856" s="78"/>
      <c r="AH856" s="78"/>
      <c r="AJ856" s="78"/>
      <c r="AK856" s="76"/>
    </row>
    <row r="857" spans="1:37" ht="15.75" customHeight="1">
      <c r="A857" s="116"/>
      <c r="B857" s="75"/>
      <c r="P857" s="77"/>
      <c r="Q857" s="77"/>
      <c r="AG857" s="78"/>
      <c r="AH857" s="78"/>
      <c r="AJ857" s="78"/>
      <c r="AK857" s="76"/>
    </row>
    <row r="858" spans="1:37" ht="15.75" customHeight="1">
      <c r="A858" s="116"/>
      <c r="B858" s="75"/>
      <c r="P858" s="77"/>
      <c r="Q858" s="77"/>
      <c r="AG858" s="78"/>
      <c r="AH858" s="78"/>
      <c r="AJ858" s="78"/>
      <c r="AK858" s="76"/>
    </row>
    <row r="859" spans="1:37" ht="15.75" customHeight="1">
      <c r="A859" s="116"/>
      <c r="B859" s="75"/>
      <c r="P859" s="77"/>
      <c r="Q859" s="77"/>
      <c r="AG859" s="78"/>
      <c r="AH859" s="78"/>
      <c r="AJ859" s="78"/>
      <c r="AK859" s="76"/>
    </row>
    <row r="860" spans="1:37" ht="15.75" customHeight="1">
      <c r="A860" s="116"/>
      <c r="B860" s="75"/>
      <c r="P860" s="77"/>
      <c r="Q860" s="77"/>
      <c r="AG860" s="78"/>
      <c r="AH860" s="78"/>
      <c r="AJ860" s="78"/>
      <c r="AK860" s="76"/>
    </row>
    <row r="861" spans="1:37" ht="15.75" customHeight="1">
      <c r="A861" s="116"/>
      <c r="B861" s="75"/>
      <c r="P861" s="77"/>
      <c r="Q861" s="77"/>
      <c r="AG861" s="78"/>
      <c r="AH861" s="78"/>
      <c r="AJ861" s="78"/>
      <c r="AK861" s="76"/>
    </row>
    <row r="862" spans="1:37" ht="15.75" customHeight="1">
      <c r="A862" s="116"/>
      <c r="B862" s="75"/>
      <c r="P862" s="77"/>
      <c r="Q862" s="77"/>
      <c r="AG862" s="78"/>
      <c r="AH862" s="78"/>
      <c r="AJ862" s="78"/>
      <c r="AK862" s="76"/>
    </row>
    <row r="863" spans="1:37" ht="15.75" customHeight="1">
      <c r="A863" s="116"/>
      <c r="B863" s="75"/>
      <c r="P863" s="77"/>
      <c r="Q863" s="77"/>
      <c r="AG863" s="78"/>
      <c r="AH863" s="78"/>
      <c r="AJ863" s="78"/>
      <c r="AK863" s="76"/>
    </row>
    <row r="864" spans="1:37" ht="15.75" customHeight="1">
      <c r="A864" s="116"/>
      <c r="B864" s="75"/>
      <c r="P864" s="77"/>
      <c r="Q864" s="77"/>
      <c r="AG864" s="78"/>
      <c r="AH864" s="78"/>
      <c r="AJ864" s="78"/>
      <c r="AK864" s="76"/>
    </row>
    <row r="865" spans="1:37" ht="15.75" customHeight="1">
      <c r="A865" s="116"/>
      <c r="B865" s="75"/>
      <c r="P865" s="77"/>
      <c r="Q865" s="77"/>
      <c r="AG865" s="78"/>
      <c r="AH865" s="78"/>
      <c r="AJ865" s="78"/>
      <c r="AK865" s="76"/>
    </row>
    <row r="866" spans="1:37" ht="15.75" customHeight="1">
      <c r="A866" s="116"/>
      <c r="B866" s="75"/>
      <c r="P866" s="77"/>
      <c r="Q866" s="77"/>
      <c r="AG866" s="78"/>
      <c r="AH866" s="78"/>
      <c r="AJ866" s="78"/>
      <c r="AK866" s="76"/>
    </row>
    <row r="867" spans="1:37" ht="15.75" customHeight="1">
      <c r="A867" s="116"/>
      <c r="B867" s="75"/>
      <c r="P867" s="77"/>
      <c r="Q867" s="77"/>
      <c r="AG867" s="78"/>
      <c r="AH867" s="78"/>
      <c r="AJ867" s="78"/>
      <c r="AK867" s="76"/>
    </row>
    <row r="868" spans="1:37" ht="15.75" customHeight="1">
      <c r="A868" s="116"/>
      <c r="B868" s="75"/>
      <c r="P868" s="77"/>
      <c r="Q868" s="77"/>
      <c r="AG868" s="78"/>
      <c r="AH868" s="78"/>
      <c r="AJ868" s="78"/>
      <c r="AK868" s="76"/>
    </row>
    <row r="869" spans="1:37" ht="15.75" customHeight="1">
      <c r="A869" s="116"/>
      <c r="B869" s="75"/>
      <c r="P869" s="77"/>
      <c r="Q869" s="77"/>
      <c r="AG869" s="78"/>
      <c r="AH869" s="78"/>
      <c r="AJ869" s="78"/>
      <c r="AK869" s="76"/>
    </row>
    <row r="870" spans="1:37" ht="15.75" customHeight="1">
      <c r="A870" s="116"/>
      <c r="B870" s="75"/>
      <c r="P870" s="77"/>
      <c r="Q870" s="77"/>
      <c r="AG870" s="78"/>
      <c r="AH870" s="78"/>
      <c r="AJ870" s="78"/>
      <c r="AK870" s="76"/>
    </row>
    <row r="871" spans="1:37" ht="15.75" customHeight="1">
      <c r="A871" s="116"/>
      <c r="B871" s="75"/>
      <c r="P871" s="77"/>
      <c r="Q871" s="77"/>
      <c r="AG871" s="78"/>
      <c r="AH871" s="78"/>
      <c r="AJ871" s="78"/>
      <c r="AK871" s="76"/>
    </row>
    <row r="872" spans="1:37" ht="15.75" customHeight="1">
      <c r="A872" s="116"/>
      <c r="B872" s="75"/>
      <c r="P872" s="77"/>
      <c r="Q872" s="77"/>
      <c r="AG872" s="78"/>
      <c r="AH872" s="78"/>
      <c r="AJ872" s="78"/>
      <c r="AK872" s="76"/>
    </row>
    <row r="873" spans="1:37" ht="15.75" customHeight="1">
      <c r="A873" s="116"/>
      <c r="B873" s="75"/>
      <c r="P873" s="77"/>
      <c r="Q873" s="77"/>
      <c r="AG873" s="78"/>
      <c r="AH873" s="78"/>
      <c r="AJ873" s="78"/>
      <c r="AK873" s="76"/>
    </row>
    <row r="874" spans="1:37" ht="15.75" customHeight="1">
      <c r="A874" s="116"/>
      <c r="B874" s="75"/>
      <c r="P874" s="77"/>
      <c r="Q874" s="77"/>
      <c r="AG874" s="78"/>
      <c r="AH874" s="78"/>
      <c r="AJ874" s="78"/>
      <c r="AK874" s="76"/>
    </row>
    <row r="875" spans="1:37" ht="15.75" customHeight="1">
      <c r="A875" s="116"/>
      <c r="B875" s="75"/>
      <c r="P875" s="77"/>
      <c r="Q875" s="77"/>
      <c r="AG875" s="78"/>
      <c r="AH875" s="78"/>
      <c r="AJ875" s="78"/>
      <c r="AK875" s="76"/>
    </row>
    <row r="876" spans="1:37" ht="15.75" customHeight="1">
      <c r="A876" s="116"/>
      <c r="B876" s="75"/>
      <c r="P876" s="77"/>
      <c r="Q876" s="77"/>
      <c r="AG876" s="78"/>
      <c r="AH876" s="78"/>
      <c r="AJ876" s="78"/>
      <c r="AK876" s="76"/>
    </row>
    <row r="877" spans="1:37" ht="15.75" customHeight="1">
      <c r="A877" s="116"/>
      <c r="B877" s="75"/>
      <c r="P877" s="77"/>
      <c r="Q877" s="77"/>
      <c r="AG877" s="78"/>
      <c r="AH877" s="78"/>
      <c r="AJ877" s="78"/>
      <c r="AK877" s="76"/>
    </row>
    <row r="878" spans="1:37" ht="15.75" customHeight="1">
      <c r="A878" s="116"/>
      <c r="B878" s="75"/>
      <c r="P878" s="77"/>
      <c r="Q878" s="77"/>
      <c r="AG878" s="78"/>
      <c r="AH878" s="78"/>
      <c r="AJ878" s="78"/>
      <c r="AK878" s="76"/>
    </row>
    <row r="879" spans="1:37" ht="15.75" customHeight="1">
      <c r="A879" s="116"/>
      <c r="B879" s="75"/>
      <c r="P879" s="77"/>
      <c r="Q879" s="77"/>
      <c r="AG879" s="78"/>
      <c r="AH879" s="78"/>
      <c r="AJ879" s="78"/>
      <c r="AK879" s="76"/>
    </row>
    <row r="880" spans="1:37" ht="15.75" customHeight="1">
      <c r="A880" s="116"/>
      <c r="B880" s="75"/>
      <c r="P880" s="77"/>
      <c r="Q880" s="77"/>
      <c r="AG880" s="78"/>
      <c r="AH880" s="78"/>
      <c r="AJ880" s="78"/>
      <c r="AK880" s="76"/>
    </row>
    <row r="881" spans="1:37" ht="15.75" customHeight="1">
      <c r="A881" s="116"/>
      <c r="B881" s="75"/>
      <c r="P881" s="77"/>
      <c r="Q881" s="77"/>
      <c r="AG881" s="78"/>
      <c r="AH881" s="78"/>
      <c r="AJ881" s="78"/>
      <c r="AK881" s="76"/>
    </row>
    <row r="882" spans="1:37" ht="15.75" customHeight="1">
      <c r="A882" s="116"/>
      <c r="B882" s="75"/>
      <c r="P882" s="77"/>
      <c r="Q882" s="77"/>
      <c r="AG882" s="78"/>
      <c r="AH882" s="78"/>
      <c r="AJ882" s="78"/>
      <c r="AK882" s="76"/>
    </row>
    <row r="883" spans="1:37" ht="15.75" customHeight="1">
      <c r="A883" s="116"/>
      <c r="B883" s="75"/>
      <c r="P883" s="77"/>
      <c r="Q883" s="77"/>
      <c r="AG883" s="78"/>
      <c r="AH883" s="78"/>
      <c r="AJ883" s="78"/>
      <c r="AK883" s="76"/>
    </row>
    <row r="884" spans="1:37" ht="15.75" customHeight="1">
      <c r="A884" s="116"/>
      <c r="B884" s="75"/>
      <c r="P884" s="77"/>
      <c r="Q884" s="77"/>
      <c r="AG884" s="78"/>
      <c r="AH884" s="78"/>
      <c r="AJ884" s="78"/>
      <c r="AK884" s="76"/>
    </row>
    <row r="885" spans="1:37" ht="15.75" customHeight="1">
      <c r="A885" s="116"/>
      <c r="B885" s="75"/>
      <c r="P885" s="77"/>
      <c r="Q885" s="77"/>
      <c r="AG885" s="78"/>
      <c r="AH885" s="78"/>
      <c r="AJ885" s="78"/>
      <c r="AK885" s="76"/>
    </row>
    <row r="886" spans="1:37" ht="15.75" customHeight="1">
      <c r="A886" s="116"/>
      <c r="B886" s="75"/>
      <c r="P886" s="77"/>
      <c r="Q886" s="77"/>
      <c r="AG886" s="78"/>
      <c r="AH886" s="78"/>
      <c r="AJ886" s="78"/>
      <c r="AK886" s="76"/>
    </row>
    <row r="887" spans="1:37" ht="15.75" customHeight="1">
      <c r="A887" s="116"/>
      <c r="B887" s="75"/>
      <c r="P887" s="77"/>
      <c r="Q887" s="77"/>
      <c r="AG887" s="78"/>
      <c r="AH887" s="78"/>
      <c r="AJ887" s="78"/>
      <c r="AK887" s="76"/>
    </row>
    <row r="888" spans="1:37" ht="15.75" customHeight="1">
      <c r="A888" s="116"/>
      <c r="B888" s="75"/>
      <c r="P888" s="77"/>
      <c r="Q888" s="77"/>
      <c r="AG888" s="78"/>
      <c r="AH888" s="78"/>
      <c r="AJ888" s="78"/>
      <c r="AK888" s="76"/>
    </row>
    <row r="889" spans="1:37" ht="15.75" customHeight="1">
      <c r="A889" s="116"/>
      <c r="B889" s="75"/>
      <c r="P889" s="77"/>
      <c r="Q889" s="77"/>
      <c r="AG889" s="78"/>
      <c r="AH889" s="78"/>
      <c r="AJ889" s="78"/>
      <c r="AK889" s="76"/>
    </row>
    <row r="890" spans="1:37" ht="15.75" customHeight="1">
      <c r="A890" s="116"/>
      <c r="B890" s="75"/>
      <c r="P890" s="77"/>
      <c r="Q890" s="77"/>
      <c r="AG890" s="78"/>
      <c r="AH890" s="78"/>
      <c r="AJ890" s="78"/>
      <c r="AK890" s="76"/>
    </row>
    <row r="891" spans="1:37" ht="15.75" customHeight="1">
      <c r="A891" s="116"/>
      <c r="B891" s="75"/>
      <c r="P891" s="77"/>
      <c r="Q891" s="77"/>
      <c r="AG891" s="78"/>
      <c r="AH891" s="78"/>
      <c r="AJ891" s="78"/>
      <c r="AK891" s="76"/>
    </row>
    <row r="892" spans="1:37" ht="15.75" customHeight="1">
      <c r="A892" s="116"/>
      <c r="B892" s="75"/>
      <c r="P892" s="77"/>
      <c r="Q892" s="77"/>
      <c r="AG892" s="78"/>
      <c r="AH892" s="78"/>
      <c r="AJ892" s="78"/>
      <c r="AK892" s="76"/>
    </row>
    <row r="893" spans="1:37" ht="15.75" customHeight="1">
      <c r="A893" s="116"/>
      <c r="B893" s="75"/>
      <c r="P893" s="77"/>
      <c r="Q893" s="77"/>
      <c r="AG893" s="78"/>
      <c r="AH893" s="78"/>
      <c r="AJ893" s="78"/>
      <c r="AK893" s="76"/>
    </row>
    <row r="894" spans="1:37" ht="15.75" customHeight="1">
      <c r="A894" s="116"/>
      <c r="B894" s="75"/>
      <c r="P894" s="77"/>
      <c r="Q894" s="77"/>
      <c r="AG894" s="78"/>
      <c r="AH894" s="78"/>
      <c r="AJ894" s="78"/>
      <c r="AK894" s="76"/>
    </row>
    <row r="895" spans="1:37" ht="15.75" customHeight="1">
      <c r="A895" s="116"/>
      <c r="B895" s="75"/>
      <c r="P895" s="77"/>
      <c r="Q895" s="77"/>
      <c r="AG895" s="78"/>
      <c r="AH895" s="78"/>
      <c r="AJ895" s="78"/>
      <c r="AK895" s="76"/>
    </row>
    <row r="896" spans="1:37" ht="15.75" customHeight="1">
      <c r="A896" s="116"/>
      <c r="B896" s="75"/>
      <c r="P896" s="77"/>
      <c r="Q896" s="77"/>
      <c r="AG896" s="78"/>
      <c r="AH896" s="78"/>
      <c r="AJ896" s="78"/>
      <c r="AK896" s="76"/>
    </row>
    <row r="897" spans="1:37" ht="15.75" customHeight="1">
      <c r="A897" s="116"/>
      <c r="B897" s="75"/>
      <c r="P897" s="77"/>
      <c r="Q897" s="77"/>
      <c r="AG897" s="78"/>
      <c r="AH897" s="78"/>
      <c r="AJ897" s="78"/>
      <c r="AK897" s="76"/>
    </row>
    <row r="898" spans="1:37" ht="15.75" customHeight="1">
      <c r="A898" s="116"/>
      <c r="B898" s="75"/>
      <c r="P898" s="77"/>
      <c r="Q898" s="77"/>
      <c r="AG898" s="78"/>
      <c r="AH898" s="78"/>
      <c r="AJ898" s="78"/>
      <c r="AK898" s="76"/>
    </row>
    <row r="899" spans="1:37" ht="15.75" customHeight="1">
      <c r="A899" s="116"/>
      <c r="B899" s="75"/>
      <c r="P899" s="77"/>
      <c r="Q899" s="77"/>
      <c r="AG899" s="78"/>
      <c r="AH899" s="78"/>
      <c r="AJ899" s="78"/>
      <c r="AK899" s="76"/>
    </row>
    <row r="900" spans="1:37" ht="15.75" customHeight="1">
      <c r="A900" s="116"/>
      <c r="B900" s="75"/>
      <c r="P900" s="77"/>
      <c r="Q900" s="77"/>
      <c r="AG900" s="78"/>
      <c r="AH900" s="78"/>
      <c r="AJ900" s="78"/>
      <c r="AK900" s="76"/>
    </row>
    <row r="901" spans="1:37" ht="15.75" customHeight="1">
      <c r="A901" s="116"/>
      <c r="B901" s="75"/>
      <c r="P901" s="77"/>
      <c r="Q901" s="77"/>
      <c r="AG901" s="78"/>
      <c r="AH901" s="78"/>
      <c r="AJ901" s="78"/>
      <c r="AK901" s="76"/>
    </row>
    <row r="902" spans="1:37" ht="15.75" customHeight="1">
      <c r="A902" s="116"/>
      <c r="B902" s="75"/>
      <c r="P902" s="77"/>
      <c r="Q902" s="77"/>
      <c r="AG902" s="78"/>
      <c r="AH902" s="78"/>
      <c r="AJ902" s="78"/>
      <c r="AK902" s="76"/>
    </row>
    <row r="903" spans="1:37" ht="15.75" customHeight="1">
      <c r="A903" s="116"/>
      <c r="B903" s="75"/>
      <c r="P903" s="77"/>
      <c r="Q903" s="77"/>
      <c r="AG903" s="78"/>
      <c r="AH903" s="78"/>
      <c r="AJ903" s="78"/>
      <c r="AK903" s="76"/>
    </row>
    <row r="904" spans="1:37" ht="15.75" customHeight="1">
      <c r="A904" s="116"/>
      <c r="B904" s="75"/>
      <c r="P904" s="77"/>
      <c r="Q904" s="77"/>
      <c r="AG904" s="78"/>
      <c r="AH904" s="78"/>
      <c r="AJ904" s="78"/>
      <c r="AK904" s="76"/>
    </row>
    <row r="905" spans="1:37" ht="15.75" customHeight="1">
      <c r="A905" s="116"/>
      <c r="B905" s="75"/>
      <c r="P905" s="77"/>
      <c r="Q905" s="77"/>
      <c r="AG905" s="78"/>
      <c r="AH905" s="78"/>
      <c r="AJ905" s="78"/>
      <c r="AK905" s="76"/>
    </row>
    <row r="906" spans="1:37" ht="15.75" customHeight="1">
      <c r="A906" s="116"/>
      <c r="B906" s="75"/>
      <c r="P906" s="77"/>
      <c r="Q906" s="77"/>
      <c r="AG906" s="78"/>
      <c r="AH906" s="78"/>
      <c r="AJ906" s="78"/>
      <c r="AK906" s="76"/>
    </row>
    <row r="907" spans="1:37" ht="15.75" customHeight="1">
      <c r="A907" s="116"/>
      <c r="B907" s="75"/>
      <c r="P907" s="77"/>
      <c r="Q907" s="77"/>
      <c r="AG907" s="78"/>
      <c r="AH907" s="78"/>
      <c r="AJ907" s="78"/>
      <c r="AK907" s="76"/>
    </row>
    <row r="908" spans="1:37" ht="15.75" customHeight="1">
      <c r="A908" s="116"/>
      <c r="B908" s="75"/>
      <c r="P908" s="77"/>
      <c r="Q908" s="77"/>
      <c r="AG908" s="78"/>
      <c r="AH908" s="78"/>
      <c r="AJ908" s="78"/>
      <c r="AK908" s="76"/>
    </row>
    <row r="909" spans="1:37" ht="15.75" customHeight="1">
      <c r="A909" s="116"/>
      <c r="B909" s="75"/>
      <c r="P909" s="77"/>
      <c r="Q909" s="77"/>
      <c r="AG909" s="78"/>
      <c r="AH909" s="78"/>
      <c r="AJ909" s="78"/>
      <c r="AK909" s="76"/>
    </row>
    <row r="910" spans="1:37" ht="15.75" customHeight="1">
      <c r="A910" s="116"/>
      <c r="B910" s="75"/>
      <c r="P910" s="77"/>
      <c r="Q910" s="77"/>
      <c r="AG910" s="78"/>
      <c r="AH910" s="78"/>
      <c r="AJ910" s="78"/>
      <c r="AK910" s="76"/>
    </row>
    <row r="911" spans="1:37" ht="15.75" customHeight="1">
      <c r="A911" s="116"/>
      <c r="B911" s="75"/>
      <c r="P911" s="77"/>
      <c r="Q911" s="77"/>
      <c r="AG911" s="78"/>
      <c r="AH911" s="78"/>
      <c r="AJ911" s="78"/>
      <c r="AK911" s="76"/>
    </row>
    <row r="912" spans="1:37" ht="15.75" customHeight="1">
      <c r="A912" s="116"/>
      <c r="B912" s="75"/>
      <c r="P912" s="77"/>
      <c r="Q912" s="77"/>
      <c r="AG912" s="78"/>
      <c r="AH912" s="78"/>
      <c r="AJ912" s="78"/>
      <c r="AK912" s="76"/>
    </row>
    <row r="913" spans="1:37" ht="15.75" customHeight="1">
      <c r="A913" s="116"/>
      <c r="B913" s="75"/>
      <c r="P913" s="77"/>
      <c r="Q913" s="77"/>
      <c r="AG913" s="78"/>
      <c r="AH913" s="78"/>
      <c r="AJ913" s="78"/>
      <c r="AK913" s="76"/>
    </row>
    <row r="914" spans="1:37" ht="15.75" customHeight="1">
      <c r="A914" s="116"/>
      <c r="B914" s="75"/>
      <c r="P914" s="77"/>
      <c r="Q914" s="77"/>
      <c r="AG914" s="78"/>
      <c r="AH914" s="78"/>
      <c r="AJ914" s="78"/>
      <c r="AK914" s="76"/>
    </row>
    <row r="915" spans="1:37" ht="15.75" customHeight="1">
      <c r="A915" s="116"/>
      <c r="B915" s="75"/>
      <c r="P915" s="77"/>
      <c r="Q915" s="77"/>
      <c r="AG915" s="78"/>
      <c r="AH915" s="78"/>
      <c r="AJ915" s="78"/>
      <c r="AK915" s="76"/>
    </row>
    <row r="916" spans="1:37" ht="15.75" customHeight="1">
      <c r="A916" s="116"/>
      <c r="B916" s="75"/>
      <c r="P916" s="77"/>
      <c r="Q916" s="77"/>
      <c r="AG916" s="78"/>
      <c r="AH916" s="78"/>
      <c r="AJ916" s="78"/>
      <c r="AK916" s="76"/>
    </row>
    <row r="917" spans="1:37" ht="15.75" customHeight="1">
      <c r="A917" s="116"/>
      <c r="B917" s="75"/>
      <c r="P917" s="77"/>
      <c r="Q917" s="77"/>
      <c r="AG917" s="78"/>
      <c r="AH917" s="78"/>
      <c r="AJ917" s="78"/>
      <c r="AK917" s="76"/>
    </row>
    <row r="918" spans="1:37" ht="15.75" customHeight="1">
      <c r="A918" s="116"/>
      <c r="B918" s="75"/>
      <c r="P918" s="77"/>
      <c r="Q918" s="77"/>
      <c r="AG918" s="78"/>
      <c r="AH918" s="78"/>
      <c r="AJ918" s="78"/>
      <c r="AK918" s="76"/>
    </row>
    <row r="919" spans="1:37" ht="15.75" customHeight="1">
      <c r="A919" s="116"/>
      <c r="B919" s="75"/>
      <c r="P919" s="77"/>
      <c r="Q919" s="77"/>
      <c r="AG919" s="78"/>
      <c r="AH919" s="78"/>
      <c r="AJ919" s="78"/>
      <c r="AK919" s="76"/>
    </row>
    <row r="920" spans="1:37" ht="15.75" customHeight="1">
      <c r="A920" s="116"/>
      <c r="B920" s="75"/>
      <c r="P920" s="77"/>
      <c r="Q920" s="77"/>
      <c r="AG920" s="78"/>
      <c r="AH920" s="78"/>
      <c r="AJ920" s="78"/>
      <c r="AK920" s="76"/>
    </row>
    <row r="921" spans="1:37" ht="15.75" customHeight="1">
      <c r="A921" s="116"/>
      <c r="B921" s="75"/>
      <c r="P921" s="77"/>
      <c r="Q921" s="77"/>
      <c r="AG921" s="78"/>
      <c r="AH921" s="78"/>
      <c r="AJ921" s="78"/>
      <c r="AK921" s="76"/>
    </row>
    <row r="922" spans="1:37" ht="15.75" customHeight="1">
      <c r="A922" s="116"/>
      <c r="B922" s="75"/>
      <c r="P922" s="77"/>
      <c r="Q922" s="77"/>
      <c r="AG922" s="78"/>
      <c r="AH922" s="78"/>
      <c r="AJ922" s="78"/>
      <c r="AK922" s="76"/>
    </row>
    <row r="923" spans="1:37" ht="15.75" customHeight="1">
      <c r="A923" s="116"/>
      <c r="B923" s="75"/>
      <c r="P923" s="77"/>
      <c r="Q923" s="77"/>
      <c r="AG923" s="78"/>
      <c r="AH923" s="78"/>
      <c r="AJ923" s="78"/>
      <c r="AK923" s="76"/>
    </row>
    <row r="924" spans="1:37" ht="15.75" customHeight="1">
      <c r="A924" s="116"/>
      <c r="B924" s="75"/>
      <c r="P924" s="77"/>
      <c r="Q924" s="77"/>
      <c r="AG924" s="78"/>
      <c r="AH924" s="78"/>
      <c r="AJ924" s="78"/>
      <c r="AK924" s="76"/>
    </row>
    <row r="925" spans="1:37" ht="15.75" customHeight="1">
      <c r="A925" s="116"/>
      <c r="B925" s="75"/>
      <c r="P925" s="77"/>
      <c r="Q925" s="77"/>
      <c r="AG925" s="78"/>
      <c r="AH925" s="78"/>
      <c r="AJ925" s="78"/>
      <c r="AK925" s="76"/>
    </row>
    <row r="926" spans="1:37" ht="15.75" customHeight="1">
      <c r="A926" s="116"/>
      <c r="B926" s="75"/>
      <c r="P926" s="77"/>
      <c r="Q926" s="77"/>
      <c r="AG926" s="78"/>
      <c r="AH926" s="78"/>
      <c r="AJ926" s="78"/>
      <c r="AK926" s="76"/>
    </row>
    <row r="927" spans="1:37" ht="15.75" customHeight="1">
      <c r="A927" s="116"/>
      <c r="B927" s="75"/>
      <c r="P927" s="77"/>
      <c r="Q927" s="77"/>
      <c r="AG927" s="78"/>
      <c r="AH927" s="78"/>
      <c r="AJ927" s="78"/>
      <c r="AK927" s="76"/>
    </row>
    <row r="928" spans="1:37" ht="15.75" customHeight="1">
      <c r="A928" s="116"/>
      <c r="B928" s="75"/>
      <c r="P928" s="77"/>
      <c r="Q928" s="77"/>
      <c r="AG928" s="78"/>
      <c r="AH928" s="78"/>
      <c r="AJ928" s="78"/>
      <c r="AK928" s="76"/>
    </row>
    <row r="929" spans="1:37" ht="15.75" customHeight="1">
      <c r="A929" s="116"/>
      <c r="B929" s="75"/>
      <c r="P929" s="77"/>
      <c r="Q929" s="77"/>
      <c r="AG929" s="78"/>
      <c r="AH929" s="78"/>
      <c r="AJ929" s="78"/>
      <c r="AK929" s="76"/>
    </row>
    <row r="930" spans="1:37" ht="15.75" customHeight="1">
      <c r="A930" s="116"/>
      <c r="B930" s="75"/>
      <c r="P930" s="77"/>
      <c r="Q930" s="77"/>
      <c r="AG930" s="78"/>
      <c r="AH930" s="78"/>
      <c r="AJ930" s="78"/>
      <c r="AK930" s="76"/>
    </row>
    <row r="931" spans="1:37" ht="15.75" customHeight="1">
      <c r="A931" s="116"/>
      <c r="B931" s="75"/>
      <c r="P931" s="77"/>
      <c r="Q931" s="77"/>
      <c r="AG931" s="78"/>
      <c r="AH931" s="78"/>
      <c r="AJ931" s="78"/>
      <c r="AK931" s="76"/>
    </row>
    <row r="932" spans="1:37" ht="15.75" customHeight="1">
      <c r="A932" s="116"/>
      <c r="B932" s="75"/>
      <c r="P932" s="77"/>
      <c r="Q932" s="77"/>
      <c r="AG932" s="78"/>
      <c r="AH932" s="78"/>
      <c r="AJ932" s="78"/>
      <c r="AK932" s="76"/>
    </row>
    <row r="933" spans="1:37" ht="15.75" customHeight="1">
      <c r="A933" s="116"/>
      <c r="B933" s="75"/>
      <c r="P933" s="77"/>
      <c r="Q933" s="77"/>
      <c r="AG933" s="78"/>
      <c r="AH933" s="78"/>
      <c r="AJ933" s="78"/>
      <c r="AK933" s="76"/>
    </row>
    <row r="934" spans="1:37" ht="15.75" customHeight="1">
      <c r="A934" s="116"/>
      <c r="B934" s="75"/>
      <c r="P934" s="77"/>
      <c r="Q934" s="77"/>
      <c r="AG934" s="78"/>
      <c r="AH934" s="78"/>
      <c r="AJ934" s="78"/>
      <c r="AK934" s="76"/>
    </row>
    <row r="935" spans="1:37" ht="15.75" customHeight="1">
      <c r="A935" s="116"/>
      <c r="B935" s="75"/>
      <c r="P935" s="77"/>
      <c r="Q935" s="77"/>
      <c r="AG935" s="78"/>
      <c r="AH935" s="78"/>
      <c r="AJ935" s="78"/>
      <c r="AK935" s="76"/>
    </row>
    <row r="936" spans="1:37" ht="15.75" customHeight="1">
      <c r="A936" s="116"/>
      <c r="B936" s="75"/>
      <c r="P936" s="77"/>
      <c r="Q936" s="77"/>
      <c r="AG936" s="78"/>
      <c r="AH936" s="78"/>
      <c r="AJ936" s="78"/>
      <c r="AK936" s="76"/>
    </row>
    <row r="937" spans="1:37" ht="15.75" customHeight="1">
      <c r="A937" s="116"/>
      <c r="B937" s="75"/>
      <c r="P937" s="77"/>
      <c r="Q937" s="77"/>
      <c r="AG937" s="78"/>
      <c r="AH937" s="78"/>
      <c r="AJ937" s="78"/>
      <c r="AK937" s="76"/>
    </row>
    <row r="938" spans="1:37" ht="15.75" customHeight="1">
      <c r="A938" s="116"/>
      <c r="B938" s="75"/>
      <c r="P938" s="77"/>
      <c r="Q938" s="77"/>
      <c r="AG938" s="78"/>
      <c r="AH938" s="78"/>
      <c r="AJ938" s="78"/>
      <c r="AK938" s="76"/>
    </row>
    <row r="939" spans="1:37" ht="15.75" customHeight="1">
      <c r="A939" s="116"/>
      <c r="B939" s="75"/>
      <c r="P939" s="77"/>
      <c r="Q939" s="77"/>
      <c r="AG939" s="78"/>
      <c r="AH939" s="78"/>
      <c r="AJ939" s="78"/>
      <c r="AK939" s="76"/>
    </row>
    <row r="940" spans="1:37" ht="15.75" customHeight="1">
      <c r="A940" s="116"/>
      <c r="B940" s="75"/>
      <c r="P940" s="77"/>
      <c r="Q940" s="77"/>
      <c r="AG940" s="78"/>
      <c r="AH940" s="78"/>
      <c r="AJ940" s="78"/>
      <c r="AK940" s="76"/>
    </row>
    <row r="941" spans="1:37" ht="15.75" customHeight="1">
      <c r="A941" s="116"/>
      <c r="B941" s="75"/>
      <c r="P941" s="77"/>
      <c r="Q941" s="77"/>
      <c r="AG941" s="78"/>
      <c r="AH941" s="78"/>
      <c r="AJ941" s="78"/>
      <c r="AK941" s="76"/>
    </row>
    <row r="942" spans="1:37" ht="15.75" customHeight="1">
      <c r="A942" s="116"/>
      <c r="B942" s="75"/>
      <c r="P942" s="77"/>
      <c r="Q942" s="77"/>
      <c r="AG942" s="78"/>
      <c r="AH942" s="78"/>
      <c r="AJ942" s="78"/>
      <c r="AK942" s="76"/>
    </row>
    <row r="943" spans="1:37" ht="15.75" customHeight="1">
      <c r="A943" s="116"/>
      <c r="B943" s="75"/>
      <c r="P943" s="77"/>
      <c r="Q943" s="77"/>
      <c r="AG943" s="78"/>
      <c r="AH943" s="78"/>
      <c r="AJ943" s="78"/>
      <c r="AK943" s="76"/>
    </row>
    <row r="944" spans="1:37" ht="15.75" customHeight="1">
      <c r="A944" s="116"/>
      <c r="B944" s="75"/>
      <c r="P944" s="77"/>
      <c r="Q944" s="77"/>
      <c r="AG944" s="78"/>
      <c r="AH944" s="78"/>
      <c r="AJ944" s="78"/>
      <c r="AK944" s="76"/>
    </row>
    <row r="945" spans="1:37" ht="15.75" customHeight="1">
      <c r="A945" s="116"/>
      <c r="B945" s="75"/>
      <c r="P945" s="77"/>
      <c r="Q945" s="77"/>
      <c r="AG945" s="78"/>
      <c r="AH945" s="78"/>
      <c r="AJ945" s="78"/>
      <c r="AK945" s="76"/>
    </row>
    <row r="946" spans="1:37" ht="15.75" customHeight="1">
      <c r="A946" s="116"/>
      <c r="B946" s="75"/>
      <c r="P946" s="77"/>
      <c r="Q946" s="77"/>
      <c r="AG946" s="78"/>
      <c r="AH946" s="78"/>
      <c r="AJ946" s="78"/>
      <c r="AK946" s="76"/>
    </row>
    <row r="947" spans="1:37" ht="15.75" customHeight="1">
      <c r="A947" s="116"/>
      <c r="B947" s="75"/>
      <c r="P947" s="77"/>
      <c r="Q947" s="77"/>
      <c r="AG947" s="78"/>
      <c r="AH947" s="78"/>
      <c r="AJ947" s="78"/>
      <c r="AK947" s="76"/>
    </row>
    <row r="948" spans="1:37" ht="15.75" customHeight="1">
      <c r="A948" s="116"/>
      <c r="B948" s="75"/>
      <c r="P948" s="77"/>
      <c r="Q948" s="77"/>
      <c r="AG948" s="78"/>
      <c r="AH948" s="78"/>
      <c r="AJ948" s="78"/>
      <c r="AK948" s="76"/>
    </row>
    <row r="949" spans="1:37" ht="15.75" customHeight="1">
      <c r="A949" s="116"/>
      <c r="B949" s="75"/>
      <c r="P949" s="77"/>
      <c r="Q949" s="77"/>
      <c r="AG949" s="78"/>
      <c r="AH949" s="78"/>
      <c r="AJ949" s="78"/>
      <c r="AK949" s="76"/>
    </row>
    <row r="950" spans="1:37" ht="15.75" customHeight="1">
      <c r="A950" s="116"/>
      <c r="B950" s="75"/>
      <c r="P950" s="77"/>
      <c r="Q950" s="77"/>
      <c r="AG950" s="78"/>
      <c r="AH950" s="78"/>
      <c r="AJ950" s="78"/>
      <c r="AK950" s="76"/>
    </row>
    <row r="951" spans="1:37" ht="15.75" customHeight="1">
      <c r="A951" s="116"/>
      <c r="B951" s="75"/>
      <c r="P951" s="77"/>
      <c r="Q951" s="77"/>
      <c r="AG951" s="78"/>
      <c r="AH951" s="78"/>
      <c r="AJ951" s="78"/>
      <c r="AK951" s="76"/>
    </row>
    <row r="952" spans="1:37" ht="15.75" customHeight="1">
      <c r="A952" s="116"/>
      <c r="B952" s="75"/>
      <c r="P952" s="77"/>
      <c r="Q952" s="77"/>
      <c r="AG952" s="78"/>
      <c r="AH952" s="78"/>
      <c r="AJ952" s="78"/>
      <c r="AK952" s="76"/>
    </row>
    <row r="953" spans="1:37" ht="15.75" customHeight="1">
      <c r="A953" s="116"/>
      <c r="B953" s="75"/>
      <c r="P953" s="77"/>
      <c r="Q953" s="77"/>
      <c r="AG953" s="78"/>
      <c r="AH953" s="78"/>
      <c r="AJ953" s="78"/>
      <c r="AK953" s="76"/>
    </row>
    <row r="954" spans="1:37" ht="15.75" customHeight="1">
      <c r="A954" s="116"/>
      <c r="B954" s="75"/>
      <c r="P954" s="77"/>
      <c r="Q954" s="77"/>
      <c r="AG954" s="78"/>
      <c r="AH954" s="78"/>
      <c r="AJ954" s="78"/>
      <c r="AK954" s="76"/>
    </row>
    <row r="955" spans="1:37" ht="15.75" customHeight="1">
      <c r="A955" s="116"/>
      <c r="B955" s="75"/>
      <c r="P955" s="77"/>
      <c r="Q955" s="77"/>
      <c r="AG955" s="78"/>
      <c r="AH955" s="78"/>
      <c r="AJ955" s="78"/>
      <c r="AK955" s="76"/>
    </row>
    <row r="956" spans="1:37" ht="15.75" customHeight="1">
      <c r="A956" s="116"/>
      <c r="B956" s="75"/>
      <c r="P956" s="77"/>
      <c r="Q956" s="77"/>
      <c r="AG956" s="78"/>
      <c r="AH956" s="78"/>
      <c r="AJ956" s="78"/>
      <c r="AK956" s="76"/>
    </row>
    <row r="957" spans="1:37" ht="15.75" customHeight="1">
      <c r="A957" s="116"/>
      <c r="B957" s="75"/>
      <c r="P957" s="77"/>
      <c r="Q957" s="77"/>
      <c r="AG957" s="78"/>
      <c r="AH957" s="78"/>
      <c r="AJ957" s="78"/>
      <c r="AK957" s="76"/>
    </row>
    <row r="958" spans="1:37" ht="15.75" customHeight="1">
      <c r="A958" s="116"/>
      <c r="B958" s="75"/>
      <c r="P958" s="77"/>
      <c r="Q958" s="77"/>
      <c r="AG958" s="78"/>
      <c r="AH958" s="78"/>
      <c r="AJ958" s="78"/>
      <c r="AK958" s="76"/>
    </row>
    <row r="959" spans="1:37" ht="15.75" customHeight="1">
      <c r="A959" s="116"/>
      <c r="B959" s="75"/>
      <c r="P959" s="77"/>
      <c r="Q959" s="77"/>
      <c r="AG959" s="78"/>
      <c r="AH959" s="78"/>
      <c r="AJ959" s="78"/>
      <c r="AK959" s="76"/>
    </row>
    <row r="960" spans="1:37" ht="15.75" customHeight="1">
      <c r="A960" s="116"/>
      <c r="B960" s="75"/>
      <c r="P960" s="77"/>
      <c r="Q960" s="77"/>
      <c r="AG960" s="78"/>
      <c r="AH960" s="78"/>
      <c r="AJ960" s="78"/>
      <c r="AK960" s="76"/>
    </row>
    <row r="961" spans="1:37" ht="15.75" customHeight="1">
      <c r="A961" s="116"/>
      <c r="B961" s="75"/>
      <c r="P961" s="77"/>
      <c r="Q961" s="77"/>
      <c r="AG961" s="78"/>
      <c r="AH961" s="78"/>
      <c r="AJ961" s="78"/>
      <c r="AK961" s="76"/>
    </row>
    <row r="962" spans="1:37" ht="15.75" customHeight="1">
      <c r="A962" s="116"/>
      <c r="B962" s="75"/>
      <c r="P962" s="77"/>
      <c r="Q962" s="77"/>
      <c r="AG962" s="78"/>
      <c r="AH962" s="78"/>
      <c r="AJ962" s="78"/>
      <c r="AK962" s="76"/>
    </row>
    <row r="963" spans="1:37" ht="15.75" customHeight="1">
      <c r="A963" s="116"/>
      <c r="B963" s="75"/>
      <c r="P963" s="77"/>
      <c r="Q963" s="77"/>
      <c r="AG963" s="78"/>
      <c r="AH963" s="78"/>
      <c r="AJ963" s="78"/>
      <c r="AK963" s="76"/>
    </row>
    <row r="964" spans="1:37" ht="15.75" customHeight="1">
      <c r="A964" s="116"/>
      <c r="B964" s="75"/>
      <c r="P964" s="77"/>
      <c r="Q964" s="77"/>
      <c r="AG964" s="78"/>
      <c r="AH964" s="78"/>
      <c r="AJ964" s="78"/>
      <c r="AK964" s="76"/>
    </row>
    <row r="965" spans="1:37" ht="15.75" customHeight="1">
      <c r="A965" s="116"/>
      <c r="B965" s="75"/>
      <c r="P965" s="77"/>
      <c r="Q965" s="77"/>
      <c r="AG965" s="78"/>
      <c r="AH965" s="78"/>
      <c r="AJ965" s="78"/>
      <c r="AK965" s="76"/>
    </row>
    <row r="966" spans="1:37" ht="15.75" customHeight="1">
      <c r="A966" s="116"/>
      <c r="B966" s="75"/>
      <c r="P966" s="77"/>
      <c r="Q966" s="77"/>
      <c r="AG966" s="78"/>
      <c r="AH966" s="78"/>
      <c r="AJ966" s="78"/>
      <c r="AK966" s="76"/>
    </row>
    <row r="967" spans="1:37" ht="15.75" customHeight="1">
      <c r="A967" s="116"/>
      <c r="B967" s="75"/>
      <c r="P967" s="77"/>
      <c r="Q967" s="77"/>
      <c r="AG967" s="78"/>
      <c r="AH967" s="78"/>
      <c r="AJ967" s="78"/>
      <c r="AK967" s="76"/>
    </row>
    <row r="968" spans="1:37" ht="15.75" customHeight="1">
      <c r="A968" s="116"/>
      <c r="B968" s="75"/>
      <c r="P968" s="77"/>
      <c r="Q968" s="77"/>
      <c r="AG968" s="78"/>
      <c r="AH968" s="78"/>
      <c r="AJ968" s="78"/>
      <c r="AK968" s="76"/>
    </row>
    <row r="969" spans="1:37" ht="15.75" customHeight="1">
      <c r="A969" s="116"/>
      <c r="B969" s="75"/>
      <c r="P969" s="77"/>
      <c r="Q969" s="77"/>
      <c r="AG969" s="78"/>
      <c r="AH969" s="78"/>
      <c r="AJ969" s="78"/>
      <c r="AK969" s="76"/>
    </row>
    <row r="970" spans="1:37" ht="15.75" customHeight="1">
      <c r="A970" s="116"/>
      <c r="B970" s="75"/>
      <c r="P970" s="77"/>
      <c r="Q970" s="77"/>
      <c r="AG970" s="78"/>
      <c r="AH970" s="78"/>
      <c r="AJ970" s="78"/>
      <c r="AK970" s="76"/>
    </row>
    <row r="971" spans="1:37" ht="15.75" customHeight="1">
      <c r="A971" s="116"/>
      <c r="B971" s="75"/>
      <c r="P971" s="77"/>
      <c r="Q971" s="77"/>
      <c r="AG971" s="78"/>
      <c r="AH971" s="78"/>
      <c r="AJ971" s="78"/>
      <c r="AK971" s="76"/>
    </row>
    <row r="972" spans="1:37" ht="15.75" customHeight="1">
      <c r="A972" s="116"/>
      <c r="B972" s="75"/>
      <c r="P972" s="77"/>
      <c r="Q972" s="77"/>
      <c r="AG972" s="78"/>
      <c r="AH972" s="78"/>
      <c r="AJ972" s="78"/>
      <c r="AK972" s="76"/>
    </row>
    <row r="973" spans="1:37" ht="15.75" customHeight="1">
      <c r="A973" s="116"/>
      <c r="B973" s="75"/>
      <c r="P973" s="77"/>
      <c r="Q973" s="77"/>
      <c r="AG973" s="78"/>
      <c r="AH973" s="78"/>
      <c r="AJ973" s="78"/>
      <c r="AK973" s="76"/>
    </row>
    <row r="974" spans="1:37" ht="15.75" customHeight="1">
      <c r="A974" s="116"/>
      <c r="B974" s="75"/>
      <c r="P974" s="77"/>
      <c r="Q974" s="77"/>
      <c r="AG974" s="78"/>
      <c r="AH974" s="78"/>
      <c r="AJ974" s="78"/>
      <c r="AK974" s="76"/>
    </row>
    <row r="975" spans="1:37" ht="15.75" customHeight="1">
      <c r="A975" s="116"/>
      <c r="B975" s="75"/>
      <c r="P975" s="77"/>
      <c r="Q975" s="77"/>
      <c r="AG975" s="78"/>
      <c r="AH975" s="78"/>
      <c r="AJ975" s="78"/>
      <c r="AK975" s="76"/>
    </row>
    <row r="976" spans="1:37" ht="15.75" customHeight="1">
      <c r="A976" s="116"/>
      <c r="B976" s="75"/>
      <c r="P976" s="77"/>
      <c r="Q976" s="77"/>
      <c r="AG976" s="78"/>
      <c r="AH976" s="78"/>
      <c r="AJ976" s="78"/>
      <c r="AK976" s="76"/>
    </row>
    <row r="977" spans="1:37" ht="15.75" customHeight="1">
      <c r="A977" s="116"/>
      <c r="B977" s="75"/>
      <c r="P977" s="77"/>
      <c r="Q977" s="77"/>
      <c r="AG977" s="78"/>
      <c r="AH977" s="78"/>
      <c r="AJ977" s="78"/>
      <c r="AK977" s="76"/>
    </row>
    <row r="978" spans="1:37" ht="15.75" customHeight="1">
      <c r="A978" s="116"/>
      <c r="B978" s="75"/>
      <c r="P978" s="77"/>
      <c r="Q978" s="77"/>
      <c r="AG978" s="78"/>
      <c r="AH978" s="78"/>
      <c r="AJ978" s="78"/>
      <c r="AK978" s="76"/>
    </row>
    <row r="979" spans="1:37" ht="15.75" customHeight="1">
      <c r="A979" s="116"/>
      <c r="B979" s="75"/>
      <c r="P979" s="77"/>
      <c r="Q979" s="77"/>
      <c r="AG979" s="78"/>
      <c r="AH979" s="78"/>
      <c r="AJ979" s="78"/>
      <c r="AK979" s="76"/>
    </row>
    <row r="980" spans="1:37" ht="15.75" customHeight="1">
      <c r="A980" s="116"/>
      <c r="B980" s="75"/>
      <c r="P980" s="77"/>
      <c r="Q980" s="77"/>
      <c r="AG980" s="78"/>
      <c r="AH980" s="78"/>
      <c r="AJ980" s="78"/>
      <c r="AK980" s="76"/>
    </row>
    <row r="981" spans="1:37" ht="15.75" customHeight="1">
      <c r="A981" s="116"/>
      <c r="B981" s="75"/>
      <c r="P981" s="77"/>
      <c r="Q981" s="77"/>
      <c r="AG981" s="78"/>
      <c r="AH981" s="78"/>
      <c r="AJ981" s="78"/>
      <c r="AK981" s="76"/>
    </row>
    <row r="982" spans="1:37" ht="15.75" customHeight="1">
      <c r="A982" s="116"/>
      <c r="B982" s="75"/>
      <c r="P982" s="77"/>
      <c r="Q982" s="77"/>
      <c r="AG982" s="78"/>
      <c r="AH982" s="78"/>
      <c r="AJ982" s="78"/>
      <c r="AK982" s="76"/>
    </row>
    <row r="983" spans="1:37" ht="15.75" customHeight="1">
      <c r="A983" s="116"/>
      <c r="B983" s="75"/>
      <c r="P983" s="77"/>
      <c r="Q983" s="77"/>
      <c r="AG983" s="78"/>
      <c r="AH983" s="78"/>
      <c r="AJ983" s="78"/>
      <c r="AK983" s="76"/>
    </row>
    <row r="984" spans="1:37" ht="15.75" customHeight="1">
      <c r="A984" s="116"/>
      <c r="B984" s="75"/>
      <c r="P984" s="77"/>
      <c r="Q984" s="77"/>
      <c r="AG984" s="78"/>
      <c r="AH984" s="78"/>
      <c r="AJ984" s="78"/>
      <c r="AK984" s="76"/>
    </row>
    <row r="985" spans="1:37" ht="15.75" customHeight="1">
      <c r="A985" s="116"/>
      <c r="B985" s="75"/>
      <c r="P985" s="77"/>
      <c r="Q985" s="77"/>
      <c r="AG985" s="78"/>
      <c r="AH985" s="78"/>
      <c r="AJ985" s="78"/>
      <c r="AK985" s="76"/>
    </row>
    <row r="986" spans="1:37" ht="15.75" customHeight="1">
      <c r="A986" s="116"/>
      <c r="B986" s="75"/>
      <c r="P986" s="77"/>
      <c r="Q986" s="77"/>
      <c r="AG986" s="78"/>
      <c r="AH986" s="78"/>
      <c r="AJ986" s="78"/>
      <c r="AK986" s="76"/>
    </row>
    <row r="987" spans="1:37" ht="15.75" customHeight="1">
      <c r="A987" s="116"/>
      <c r="B987" s="75"/>
      <c r="P987" s="77"/>
      <c r="Q987" s="77"/>
      <c r="AG987" s="78"/>
      <c r="AH987" s="78"/>
      <c r="AJ987" s="78"/>
      <c r="AK987" s="76"/>
    </row>
    <row r="988" spans="1:37" ht="15.75" customHeight="1">
      <c r="A988" s="116"/>
      <c r="B988" s="75"/>
      <c r="P988" s="77"/>
      <c r="Q988" s="77"/>
      <c r="AG988" s="78"/>
      <c r="AH988" s="78"/>
      <c r="AJ988" s="78"/>
      <c r="AK988" s="76"/>
    </row>
    <row r="989" spans="1:37" ht="15.75" customHeight="1">
      <c r="A989" s="116"/>
      <c r="B989" s="75"/>
      <c r="P989" s="77"/>
      <c r="Q989" s="77"/>
      <c r="AG989" s="78"/>
      <c r="AH989" s="78"/>
      <c r="AJ989" s="78"/>
      <c r="AK989" s="76"/>
    </row>
    <row r="990" spans="1:37" ht="15.75" customHeight="1">
      <c r="A990" s="116"/>
      <c r="B990" s="75"/>
      <c r="P990" s="77"/>
      <c r="Q990" s="77"/>
      <c r="AG990" s="78"/>
      <c r="AH990" s="78"/>
      <c r="AJ990" s="78"/>
      <c r="AK990" s="76"/>
    </row>
    <row r="991" spans="1:37" ht="15.75" customHeight="1">
      <c r="A991" s="116"/>
      <c r="B991" s="75"/>
      <c r="P991" s="77"/>
      <c r="Q991" s="77"/>
      <c r="AG991" s="78"/>
      <c r="AH991" s="78"/>
      <c r="AJ991" s="78"/>
      <c r="AK991" s="76"/>
    </row>
    <row r="992" spans="1:37" ht="15.75" customHeight="1">
      <c r="A992" s="116"/>
      <c r="B992" s="75"/>
      <c r="P992" s="77"/>
      <c r="Q992" s="77"/>
      <c r="AG992" s="78"/>
      <c r="AH992" s="78"/>
      <c r="AJ992" s="78"/>
      <c r="AK992" s="76"/>
    </row>
    <row r="993" spans="1:37" ht="15.75" customHeight="1">
      <c r="A993" s="116"/>
      <c r="B993" s="75"/>
      <c r="P993" s="77"/>
      <c r="Q993" s="77"/>
      <c r="AG993" s="78"/>
      <c r="AH993" s="78"/>
      <c r="AJ993" s="78"/>
      <c r="AK993" s="76"/>
    </row>
    <row r="994" spans="1:37" ht="15.75" customHeight="1">
      <c r="A994" s="116"/>
      <c r="B994" s="75"/>
      <c r="P994" s="77"/>
      <c r="Q994" s="77"/>
      <c r="AG994" s="78"/>
      <c r="AH994" s="78"/>
      <c r="AJ994" s="78"/>
      <c r="AK994" s="76"/>
    </row>
    <row r="995" spans="1:37" ht="15.75" customHeight="1">
      <c r="A995" s="116"/>
      <c r="B995" s="75"/>
      <c r="P995" s="77"/>
      <c r="Q995" s="77"/>
      <c r="AG995" s="78"/>
      <c r="AH995" s="78"/>
      <c r="AJ995" s="78"/>
      <c r="AK995" s="76"/>
    </row>
    <row r="996" spans="1:37" ht="15.75" customHeight="1">
      <c r="A996" s="116"/>
      <c r="B996" s="75"/>
      <c r="P996" s="77"/>
      <c r="Q996" s="77"/>
      <c r="AG996" s="78"/>
      <c r="AH996" s="78"/>
      <c r="AJ996" s="78"/>
      <c r="AK996" s="76"/>
    </row>
    <row r="997" spans="1:37" ht="15.75" customHeight="1">
      <c r="A997" s="116"/>
      <c r="B997" s="75"/>
      <c r="P997" s="77"/>
      <c r="Q997" s="77"/>
      <c r="AG997" s="78"/>
      <c r="AH997" s="78"/>
      <c r="AJ997" s="78"/>
      <c r="AK997" s="76"/>
    </row>
    <row r="998" spans="1:37" ht="15.75" customHeight="1">
      <c r="A998" s="116"/>
      <c r="B998" s="75"/>
      <c r="P998" s="77"/>
      <c r="Q998" s="77"/>
      <c r="AG998" s="78"/>
      <c r="AH998" s="78"/>
      <c r="AJ998" s="78"/>
      <c r="AK998" s="76"/>
    </row>
    <row r="999" spans="1:37" ht="15.75" customHeight="1">
      <c r="A999" s="116"/>
      <c r="B999" s="75"/>
      <c r="P999" s="77"/>
      <c r="Q999" s="77"/>
      <c r="AG999" s="78"/>
      <c r="AH999" s="78"/>
      <c r="AJ999" s="78"/>
      <c r="AK999" s="76"/>
    </row>
    <row r="1000" spans="1:37" ht="15.75" customHeight="1">
      <c r="A1000" s="116"/>
      <c r="B1000" s="75"/>
      <c r="P1000" s="77"/>
      <c r="Q1000" s="77"/>
      <c r="AG1000" s="78"/>
      <c r="AH1000" s="78"/>
      <c r="AJ1000" s="78"/>
      <c r="AK1000" s="76"/>
    </row>
    <row r="1001" spans="1:37" ht="15.75" customHeight="1">
      <c r="A1001" s="116"/>
      <c r="B1001" s="75"/>
      <c r="P1001" s="77"/>
      <c r="Q1001" s="77"/>
      <c r="AG1001" s="78"/>
      <c r="AH1001" s="78"/>
      <c r="AJ1001" s="78"/>
      <c r="AK1001" s="76"/>
    </row>
    <row r="1002" spans="1:37" ht="15.75" customHeight="1">
      <c r="A1002" s="116"/>
      <c r="B1002" s="75"/>
      <c r="P1002" s="77"/>
      <c r="Q1002" s="77"/>
      <c r="AG1002" s="78"/>
      <c r="AH1002" s="78"/>
      <c r="AJ1002" s="78"/>
      <c r="AK1002" s="76"/>
    </row>
    <row r="1003" spans="1:37" ht="15.75" customHeight="1">
      <c r="A1003" s="116"/>
      <c r="B1003" s="75"/>
      <c r="P1003" s="77"/>
      <c r="Q1003" s="77"/>
      <c r="AG1003" s="78"/>
      <c r="AH1003" s="78"/>
      <c r="AJ1003" s="78"/>
      <c r="AK1003" s="76"/>
    </row>
  </sheetData>
  <autoFilter ref="A1:AL160" xr:uid="{00000000-0009-0000-0000-000003000000}"/>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914"/>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1" max="1" width="13.28515625" customWidth="1"/>
    <col min="2" max="2" width="14.140625" customWidth="1"/>
    <col min="3" max="3" width="35" customWidth="1"/>
    <col min="4" max="4" width="24.5703125" customWidth="1"/>
    <col min="5" max="5" width="19.5703125" customWidth="1"/>
    <col min="6" max="6" width="15.42578125" customWidth="1"/>
    <col min="7" max="7" width="31.5703125" customWidth="1"/>
    <col min="8" max="8" width="9" customWidth="1"/>
    <col min="9" max="9" width="18.5703125" customWidth="1"/>
    <col min="10" max="10" width="19.5703125" customWidth="1"/>
    <col min="11" max="11" width="14.42578125" customWidth="1"/>
    <col min="12" max="12" width="7.42578125" customWidth="1"/>
    <col min="13" max="13" width="11.140625" customWidth="1"/>
    <col min="14" max="14" width="21.42578125" customWidth="1"/>
    <col min="15" max="15" width="30.85546875" customWidth="1"/>
    <col min="16" max="17" width="22.85546875" customWidth="1"/>
    <col min="18" max="18" width="23.4257812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19.5703125" customWidth="1"/>
    <col min="29" max="29" width="17" customWidth="1"/>
    <col min="30" max="30" width="28.140625" customWidth="1"/>
    <col min="31" max="31" width="19.5703125" customWidth="1"/>
    <col min="32" max="32" width="135" customWidth="1"/>
    <col min="33" max="33" width="294.42578125" customWidth="1"/>
    <col min="34" max="34" width="256.140625" customWidth="1"/>
    <col min="35" max="35" width="128.42578125" customWidth="1"/>
    <col min="36" max="36" width="120.5703125" customWidth="1"/>
    <col min="37" max="38" width="14.140625" customWidth="1"/>
  </cols>
  <sheetData>
    <row r="1" spans="1:38" ht="15.75" customHeight="1">
      <c r="A1" s="215" t="s">
        <v>1960</v>
      </c>
      <c r="B1" s="2" t="s">
        <v>3152</v>
      </c>
      <c r="C1" s="1" t="s">
        <v>2</v>
      </c>
      <c r="D1" s="1" t="s">
        <v>3</v>
      </c>
      <c r="E1" s="1" t="s">
        <v>4</v>
      </c>
      <c r="F1" s="1" t="s">
        <v>5</v>
      </c>
      <c r="G1" s="4"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4" t="s">
        <v>31</v>
      </c>
      <c r="AG1" s="4" t="s">
        <v>32</v>
      </c>
      <c r="AH1" s="1" t="s">
        <v>33</v>
      </c>
      <c r="AI1" s="4" t="s">
        <v>34</v>
      </c>
      <c r="AJ1" s="4" t="s">
        <v>35</v>
      </c>
      <c r="AK1" s="1" t="s">
        <v>36</v>
      </c>
      <c r="AL1" s="81"/>
    </row>
    <row r="2" spans="1:38" ht="15.75" customHeight="1">
      <c r="A2" s="5" t="s">
        <v>37</v>
      </c>
      <c r="B2" s="6">
        <v>45667</v>
      </c>
      <c r="C2" s="41" t="s">
        <v>3923</v>
      </c>
      <c r="D2" s="21" t="s">
        <v>3924</v>
      </c>
      <c r="E2" s="8" t="s">
        <v>79</v>
      </c>
      <c r="F2" s="21" t="s">
        <v>802</v>
      </c>
      <c r="G2" s="25" t="s">
        <v>3925</v>
      </c>
      <c r="H2" s="21" t="s">
        <v>3926</v>
      </c>
      <c r="I2" s="10">
        <v>-8043812926846070</v>
      </c>
      <c r="J2" s="10">
        <v>-3.49050666535346E+16</v>
      </c>
      <c r="K2" s="21">
        <v>4</v>
      </c>
      <c r="L2" s="21">
        <v>3</v>
      </c>
      <c r="M2" s="21">
        <v>1</v>
      </c>
      <c r="N2" s="21">
        <v>2</v>
      </c>
      <c r="O2" s="21">
        <v>104</v>
      </c>
      <c r="P2" s="83">
        <v>40848</v>
      </c>
      <c r="Q2" s="83">
        <v>43434</v>
      </c>
      <c r="R2" s="13" t="s">
        <v>44</v>
      </c>
      <c r="S2" s="21">
        <v>52</v>
      </c>
      <c r="T2" s="84">
        <v>52</v>
      </c>
      <c r="U2" s="13">
        <f t="shared" ref="U2:U22" si="0">S2-T2</f>
        <v>0</v>
      </c>
      <c r="V2" s="86">
        <f t="shared" ref="V2:V59" si="1">T2/S2</f>
        <v>1</v>
      </c>
      <c r="W2" s="87">
        <f t="shared" ref="W2:W51" si="2">X2/Z2</f>
        <v>0</v>
      </c>
      <c r="X2" s="88">
        <v>0</v>
      </c>
      <c r="Y2" s="96">
        <v>631680</v>
      </c>
      <c r="Z2" s="89">
        <v>112</v>
      </c>
      <c r="AA2" s="21">
        <v>2</v>
      </c>
      <c r="AB2" s="21" t="s">
        <v>3927</v>
      </c>
      <c r="AC2" s="21">
        <v>26</v>
      </c>
      <c r="AD2" s="21">
        <v>2</v>
      </c>
      <c r="AE2" s="21">
        <v>1</v>
      </c>
      <c r="AF2" s="25" t="s">
        <v>2024</v>
      </c>
      <c r="AG2" s="25" t="s">
        <v>3928</v>
      </c>
      <c r="AH2" s="21" t="s">
        <v>3929</v>
      </c>
      <c r="AI2" s="21" t="s">
        <v>55</v>
      </c>
      <c r="AJ2" s="25" t="s">
        <v>3930</v>
      </c>
      <c r="AK2" s="8" t="s">
        <v>37</v>
      </c>
      <c r="AL2" s="90"/>
    </row>
    <row r="3" spans="1:38" ht="15.75" customHeight="1">
      <c r="A3" s="5" t="s">
        <v>37</v>
      </c>
      <c r="B3" s="6">
        <v>45667</v>
      </c>
      <c r="C3" s="41" t="s">
        <v>3931</v>
      </c>
      <c r="D3" s="21" t="s">
        <v>3924</v>
      </c>
      <c r="E3" s="8" t="s">
        <v>79</v>
      </c>
      <c r="F3" s="21" t="s">
        <v>802</v>
      </c>
      <c r="G3" s="25" t="s">
        <v>3925</v>
      </c>
      <c r="H3" s="21" t="s">
        <v>3926</v>
      </c>
      <c r="I3" s="10">
        <v>-8043812926846070</v>
      </c>
      <c r="J3" s="10">
        <v>-3.49050666535346E+16</v>
      </c>
      <c r="K3" s="21">
        <v>4</v>
      </c>
      <c r="L3" s="21">
        <v>3</v>
      </c>
      <c r="M3" s="21">
        <v>1</v>
      </c>
      <c r="N3" s="21">
        <v>2</v>
      </c>
      <c r="O3" s="21">
        <v>104</v>
      </c>
      <c r="P3" s="83">
        <v>40848</v>
      </c>
      <c r="Q3" s="83">
        <v>43434</v>
      </c>
      <c r="R3" s="13" t="s">
        <v>44</v>
      </c>
      <c r="S3" s="21">
        <v>52</v>
      </c>
      <c r="T3" s="84">
        <v>52</v>
      </c>
      <c r="U3" s="13">
        <f t="shared" si="0"/>
        <v>0</v>
      </c>
      <c r="V3" s="86">
        <f t="shared" si="1"/>
        <v>1</v>
      </c>
      <c r="W3" s="87">
        <f t="shared" si="2"/>
        <v>0</v>
      </c>
      <c r="X3" s="88">
        <v>0</v>
      </c>
      <c r="Y3" s="96">
        <v>704600</v>
      </c>
      <c r="Z3" s="89">
        <v>112</v>
      </c>
      <c r="AA3" s="21">
        <v>2</v>
      </c>
      <c r="AB3" s="21" t="s">
        <v>3927</v>
      </c>
      <c r="AC3" s="21">
        <v>26</v>
      </c>
      <c r="AD3" s="21">
        <v>2</v>
      </c>
      <c r="AE3" s="21">
        <v>1</v>
      </c>
      <c r="AF3" s="25" t="s">
        <v>2024</v>
      </c>
      <c r="AG3" s="25" t="s">
        <v>3928</v>
      </c>
      <c r="AH3" s="21" t="s">
        <v>3929</v>
      </c>
      <c r="AI3" s="21" t="s">
        <v>55</v>
      </c>
      <c r="AJ3" s="25" t="s">
        <v>3932</v>
      </c>
      <c r="AK3" s="8" t="s">
        <v>37</v>
      </c>
      <c r="AL3" s="90"/>
    </row>
    <row r="4" spans="1:38" ht="15.75" customHeight="1">
      <c r="A4" s="7" t="s">
        <v>37</v>
      </c>
      <c r="B4" s="12">
        <v>45665</v>
      </c>
      <c r="C4" s="41" t="s">
        <v>3933</v>
      </c>
      <c r="D4" s="21" t="s">
        <v>652</v>
      </c>
      <c r="E4" s="8" t="s">
        <v>79</v>
      </c>
      <c r="F4" s="21" t="s">
        <v>1114</v>
      </c>
      <c r="G4" s="25" t="s">
        <v>3934</v>
      </c>
      <c r="H4" s="21" t="s">
        <v>3935</v>
      </c>
      <c r="I4" s="21" t="s">
        <v>3936</v>
      </c>
      <c r="J4" s="21" t="s">
        <v>3937</v>
      </c>
      <c r="K4" s="21">
        <v>4</v>
      </c>
      <c r="L4" s="21">
        <v>2</v>
      </c>
      <c r="M4" s="21">
        <v>2</v>
      </c>
      <c r="N4" s="21">
        <v>2</v>
      </c>
      <c r="O4" s="21">
        <v>76</v>
      </c>
      <c r="P4" s="83">
        <v>45566</v>
      </c>
      <c r="Q4" s="83">
        <v>46661</v>
      </c>
      <c r="R4" s="13" t="s">
        <v>85</v>
      </c>
      <c r="S4" s="21">
        <v>38</v>
      </c>
      <c r="T4" s="84">
        <v>14</v>
      </c>
      <c r="U4" s="13">
        <f t="shared" si="0"/>
        <v>24</v>
      </c>
      <c r="V4" s="86">
        <f t="shared" si="1"/>
        <v>0.36842105263157893</v>
      </c>
      <c r="W4" s="87">
        <f t="shared" si="2"/>
        <v>9213.1147540983602</v>
      </c>
      <c r="X4" s="88">
        <v>1124000</v>
      </c>
      <c r="Y4" s="21" t="s">
        <v>55</v>
      </c>
      <c r="Z4" s="89">
        <v>122</v>
      </c>
      <c r="AA4" s="21">
        <v>1</v>
      </c>
      <c r="AB4" s="21" t="s">
        <v>55</v>
      </c>
      <c r="AC4" s="21">
        <v>19</v>
      </c>
      <c r="AD4" s="21">
        <v>2</v>
      </c>
      <c r="AE4" s="21">
        <v>1</v>
      </c>
      <c r="AF4" s="25" t="s">
        <v>3938</v>
      </c>
      <c r="AG4" s="25" t="s">
        <v>3939</v>
      </c>
      <c r="AH4" s="21" t="s">
        <v>3940</v>
      </c>
      <c r="AI4" s="21" t="s">
        <v>55</v>
      </c>
      <c r="AJ4" s="25" t="s">
        <v>3941</v>
      </c>
      <c r="AK4" s="8" t="s">
        <v>37</v>
      </c>
      <c r="AL4" s="61"/>
    </row>
    <row r="5" spans="1:38" ht="15.75" customHeight="1">
      <c r="A5" s="7" t="s">
        <v>147</v>
      </c>
      <c r="B5" s="12">
        <v>45663</v>
      </c>
      <c r="C5" s="41" t="s">
        <v>3942</v>
      </c>
      <c r="D5" s="90" t="s">
        <v>179</v>
      </c>
      <c r="E5" s="8" t="s">
        <v>79</v>
      </c>
      <c r="F5" s="21" t="s">
        <v>1104</v>
      </c>
      <c r="G5" s="25" t="s">
        <v>3943</v>
      </c>
      <c r="H5" s="21" t="s">
        <v>1338</v>
      </c>
      <c r="I5" s="21" t="s">
        <v>1339</v>
      </c>
      <c r="J5" s="21" t="s">
        <v>1340</v>
      </c>
      <c r="K5" s="21">
        <v>4</v>
      </c>
      <c r="L5" s="21">
        <v>4</v>
      </c>
      <c r="M5" s="21">
        <v>1</v>
      </c>
      <c r="N5" s="21">
        <v>2</v>
      </c>
      <c r="O5" s="21">
        <v>100</v>
      </c>
      <c r="P5" s="83">
        <v>44956</v>
      </c>
      <c r="Q5" s="83">
        <v>46631</v>
      </c>
      <c r="R5" s="13" t="s">
        <v>353</v>
      </c>
      <c r="S5" s="21">
        <v>50</v>
      </c>
      <c r="T5" s="84">
        <v>19</v>
      </c>
      <c r="U5" s="13">
        <f t="shared" si="0"/>
        <v>31</v>
      </c>
      <c r="V5" s="86">
        <f t="shared" si="1"/>
        <v>0.38</v>
      </c>
      <c r="W5" s="87">
        <f t="shared" si="2"/>
        <v>12731.481481481482</v>
      </c>
      <c r="X5" s="88">
        <v>1375000</v>
      </c>
      <c r="Y5" s="21" t="s">
        <v>55</v>
      </c>
      <c r="Z5" s="89">
        <v>108</v>
      </c>
      <c r="AA5" s="21">
        <v>3</v>
      </c>
      <c r="AB5" s="21" t="s">
        <v>55</v>
      </c>
      <c r="AC5" s="21">
        <v>25</v>
      </c>
      <c r="AD5" s="21">
        <v>2</v>
      </c>
      <c r="AE5" s="21">
        <v>1</v>
      </c>
      <c r="AF5" s="25" t="s">
        <v>3944</v>
      </c>
      <c r="AG5" s="25" t="s">
        <v>3945</v>
      </c>
      <c r="AH5" s="21" t="s">
        <v>1343</v>
      </c>
      <c r="AI5" s="21" t="s">
        <v>55</v>
      </c>
      <c r="AJ5" s="25" t="s">
        <v>3946</v>
      </c>
      <c r="AK5" s="8" t="s">
        <v>147</v>
      </c>
      <c r="AL5" s="61"/>
    </row>
    <row r="6" spans="1:38" ht="15.75" customHeight="1">
      <c r="A6" s="123" t="s">
        <v>76</v>
      </c>
      <c r="B6" s="12">
        <v>45664</v>
      </c>
      <c r="C6" s="41" t="s">
        <v>827</v>
      </c>
      <c r="D6" s="21" t="s">
        <v>810</v>
      </c>
      <c r="E6" s="8" t="s">
        <v>497</v>
      </c>
      <c r="F6" s="21" t="s">
        <v>828</v>
      </c>
      <c r="G6" s="25" t="s">
        <v>2346</v>
      </c>
      <c r="H6" s="21" t="s">
        <v>499</v>
      </c>
      <c r="I6" s="10">
        <v>-8443159747644300</v>
      </c>
      <c r="J6" s="10">
        <v>-3.49842958740973E+16</v>
      </c>
      <c r="K6" s="21">
        <v>4</v>
      </c>
      <c r="L6" s="21">
        <v>4</v>
      </c>
      <c r="M6" s="21">
        <v>1</v>
      </c>
      <c r="N6" s="21">
        <v>3</v>
      </c>
      <c r="O6" s="21">
        <v>126</v>
      </c>
      <c r="P6" s="83">
        <v>44713</v>
      </c>
      <c r="Q6" s="83">
        <v>45668</v>
      </c>
      <c r="R6" s="13" t="s">
        <v>353</v>
      </c>
      <c r="S6" s="21">
        <v>42</v>
      </c>
      <c r="T6" s="84">
        <v>37</v>
      </c>
      <c r="U6" s="13">
        <f t="shared" si="0"/>
        <v>5</v>
      </c>
      <c r="V6" s="86">
        <f t="shared" si="1"/>
        <v>0.88095238095238093</v>
      </c>
      <c r="W6" s="87">
        <f t="shared" si="2"/>
        <v>19624.622054880485</v>
      </c>
      <c r="X6" s="88">
        <v>3440000</v>
      </c>
      <c r="Y6" s="21" t="s">
        <v>55</v>
      </c>
      <c r="Z6" s="89">
        <v>175.29</v>
      </c>
      <c r="AA6" s="21">
        <v>2</v>
      </c>
      <c r="AB6" s="21" t="s">
        <v>55</v>
      </c>
      <c r="AC6" s="21">
        <v>3</v>
      </c>
      <c r="AD6" s="21">
        <v>6</v>
      </c>
      <c r="AE6" s="21">
        <v>7</v>
      </c>
      <c r="AF6" s="25" t="s">
        <v>3947</v>
      </c>
      <c r="AG6" s="25" t="s">
        <v>831</v>
      </c>
      <c r="AH6" s="21" t="s">
        <v>832</v>
      </c>
      <c r="AI6" s="21" t="s">
        <v>55</v>
      </c>
      <c r="AJ6" s="25" t="s">
        <v>3948</v>
      </c>
      <c r="AK6" s="21" t="s">
        <v>76</v>
      </c>
      <c r="AL6" s="90"/>
    </row>
    <row r="7" spans="1:38" ht="15.75" customHeight="1">
      <c r="A7" s="30" t="s">
        <v>76</v>
      </c>
      <c r="B7" s="216">
        <v>45664</v>
      </c>
      <c r="C7" s="41" t="s">
        <v>2368</v>
      </c>
      <c r="D7" s="21" t="s">
        <v>2369</v>
      </c>
      <c r="E7" s="8" t="s">
        <v>497</v>
      </c>
      <c r="F7" s="21" t="s">
        <v>828</v>
      </c>
      <c r="G7" s="25" t="s">
        <v>2346</v>
      </c>
      <c r="H7" s="21" t="s">
        <v>499</v>
      </c>
      <c r="I7" s="10">
        <v>-8429845240392740</v>
      </c>
      <c r="J7" s="10">
        <v>-3.49790561762227E+16</v>
      </c>
      <c r="K7" s="21">
        <v>4</v>
      </c>
      <c r="L7" s="21">
        <v>3</v>
      </c>
      <c r="M7" s="21">
        <v>1</v>
      </c>
      <c r="N7" s="21">
        <v>2</v>
      </c>
      <c r="O7" s="21">
        <v>22</v>
      </c>
      <c r="P7" s="83">
        <v>44499</v>
      </c>
      <c r="Q7" s="83">
        <v>45444</v>
      </c>
      <c r="R7" s="13" t="s">
        <v>44</v>
      </c>
      <c r="S7" s="21">
        <v>11</v>
      </c>
      <c r="T7" s="84">
        <v>11</v>
      </c>
      <c r="U7" s="13">
        <f t="shared" si="0"/>
        <v>0</v>
      </c>
      <c r="V7" s="86">
        <f t="shared" si="1"/>
        <v>1</v>
      </c>
      <c r="W7" s="87">
        <f t="shared" si="2"/>
        <v>0</v>
      </c>
      <c r="X7" s="88">
        <v>0</v>
      </c>
      <c r="Y7" s="21" t="s">
        <v>55</v>
      </c>
      <c r="Z7" s="89">
        <v>142.44</v>
      </c>
      <c r="AA7" s="21">
        <v>2</v>
      </c>
      <c r="AB7" s="21" t="s">
        <v>55</v>
      </c>
      <c r="AC7" s="21">
        <v>4</v>
      </c>
      <c r="AD7" s="21" t="s">
        <v>104</v>
      </c>
      <c r="AE7" s="21">
        <v>1</v>
      </c>
      <c r="AF7" s="25" t="s">
        <v>55</v>
      </c>
      <c r="AG7" s="25" t="s">
        <v>3949</v>
      </c>
      <c r="AH7" s="21" t="s">
        <v>2371</v>
      </c>
      <c r="AI7" s="21" t="s">
        <v>55</v>
      </c>
      <c r="AJ7" s="25" t="s">
        <v>2372</v>
      </c>
      <c r="AK7" s="21" t="s">
        <v>76</v>
      </c>
      <c r="AL7" s="61"/>
    </row>
    <row r="8" spans="1:38" ht="15.75" customHeight="1">
      <c r="A8" s="7" t="s">
        <v>76</v>
      </c>
      <c r="B8" s="12">
        <v>45664</v>
      </c>
      <c r="C8" s="41" t="s">
        <v>2363</v>
      </c>
      <c r="D8" s="21" t="s">
        <v>810</v>
      </c>
      <c r="E8" s="8" t="s">
        <v>653</v>
      </c>
      <c r="F8" s="21" t="s">
        <v>654</v>
      </c>
      <c r="G8" s="25" t="s">
        <v>844</v>
      </c>
      <c r="H8" s="21" t="s">
        <v>656</v>
      </c>
      <c r="I8" s="10">
        <v>-8713155317407890</v>
      </c>
      <c r="J8" s="10">
        <v>-3.5084530614321E+16</v>
      </c>
      <c r="K8" s="21">
        <v>4</v>
      </c>
      <c r="L8" s="21">
        <v>2</v>
      </c>
      <c r="M8" s="21">
        <v>1</v>
      </c>
      <c r="N8" s="21">
        <v>1</v>
      </c>
      <c r="O8" s="21">
        <v>56</v>
      </c>
      <c r="P8" s="83">
        <v>45323</v>
      </c>
      <c r="Q8" s="83">
        <v>46752</v>
      </c>
      <c r="R8" s="13" t="s">
        <v>85</v>
      </c>
      <c r="S8" s="21">
        <v>56</v>
      </c>
      <c r="T8" s="84">
        <v>39</v>
      </c>
      <c r="U8" s="13">
        <f t="shared" si="0"/>
        <v>17</v>
      </c>
      <c r="V8" s="86">
        <f t="shared" si="1"/>
        <v>0.6964285714285714</v>
      </c>
      <c r="W8" s="87">
        <f t="shared" si="2"/>
        <v>15504.578837609937</v>
      </c>
      <c r="X8" s="88">
        <v>1710000</v>
      </c>
      <c r="Y8" s="21" t="s">
        <v>55</v>
      </c>
      <c r="Z8" s="89">
        <v>110.29</v>
      </c>
      <c r="AA8" s="21">
        <v>10</v>
      </c>
      <c r="AB8" s="21" t="s">
        <v>55</v>
      </c>
      <c r="AC8" s="21">
        <v>4</v>
      </c>
      <c r="AD8" s="21">
        <v>14</v>
      </c>
      <c r="AE8" s="21">
        <v>1</v>
      </c>
      <c r="AF8" s="25" t="s">
        <v>3950</v>
      </c>
      <c r="AG8" s="25" t="s">
        <v>2365</v>
      </c>
      <c r="AH8" s="21" t="s">
        <v>2366</v>
      </c>
      <c r="AI8" s="21" t="s">
        <v>55</v>
      </c>
      <c r="AJ8" s="25" t="s">
        <v>3951</v>
      </c>
      <c r="AK8" s="21" t="s">
        <v>76</v>
      </c>
      <c r="AL8" s="90"/>
    </row>
    <row r="9" spans="1:38" ht="15.75" customHeight="1">
      <c r="A9" s="7" t="s">
        <v>76</v>
      </c>
      <c r="B9" s="12">
        <v>45664</v>
      </c>
      <c r="C9" s="41" t="s">
        <v>3421</v>
      </c>
      <c r="D9" s="21" t="s">
        <v>810</v>
      </c>
      <c r="E9" s="8" t="s">
        <v>653</v>
      </c>
      <c r="F9" s="21" t="s">
        <v>654</v>
      </c>
      <c r="G9" s="25" t="s">
        <v>844</v>
      </c>
      <c r="H9" s="21" t="s">
        <v>656</v>
      </c>
      <c r="I9" s="10">
        <v>-8713155317407890</v>
      </c>
      <c r="J9" s="10">
        <v>-3.5084530614321E+16</v>
      </c>
      <c r="K9" s="21">
        <v>4</v>
      </c>
      <c r="L9" s="21">
        <v>2</v>
      </c>
      <c r="M9" s="21">
        <v>1</v>
      </c>
      <c r="N9" s="21">
        <v>1</v>
      </c>
      <c r="O9" s="21">
        <v>32</v>
      </c>
      <c r="P9" s="83">
        <v>45323</v>
      </c>
      <c r="Q9" s="83">
        <v>46752</v>
      </c>
      <c r="R9" s="13" t="s">
        <v>85</v>
      </c>
      <c r="S9" s="21">
        <v>32</v>
      </c>
      <c r="T9" s="84">
        <v>21</v>
      </c>
      <c r="U9" s="13">
        <f t="shared" si="0"/>
        <v>11</v>
      </c>
      <c r="V9" s="86">
        <f t="shared" si="1"/>
        <v>0.65625</v>
      </c>
      <c r="W9" s="87">
        <f t="shared" si="2"/>
        <v>13008.182050626438</v>
      </c>
      <c r="X9" s="88">
        <v>2035000</v>
      </c>
      <c r="Y9" s="21" t="s">
        <v>55</v>
      </c>
      <c r="Z9" s="89">
        <v>156.44</v>
      </c>
      <c r="AA9" s="21">
        <v>10</v>
      </c>
      <c r="AB9" s="21" t="s">
        <v>55</v>
      </c>
      <c r="AC9" s="21">
        <v>1</v>
      </c>
      <c r="AD9" s="21">
        <v>16</v>
      </c>
      <c r="AE9" s="21">
        <v>2</v>
      </c>
      <c r="AF9" s="25" t="s">
        <v>3952</v>
      </c>
      <c r="AG9" s="25" t="s">
        <v>2365</v>
      </c>
      <c r="AH9" s="21" t="s">
        <v>2366</v>
      </c>
      <c r="AI9" s="21" t="s">
        <v>55</v>
      </c>
      <c r="AJ9" s="25" t="s">
        <v>3953</v>
      </c>
      <c r="AK9" s="21" t="s">
        <v>76</v>
      </c>
      <c r="AL9" s="90"/>
    </row>
    <row r="10" spans="1:38" ht="15.75" customHeight="1">
      <c r="A10" s="5" t="s">
        <v>37</v>
      </c>
      <c r="B10" s="6">
        <v>45664</v>
      </c>
      <c r="C10" s="41" t="s">
        <v>3954</v>
      </c>
      <c r="D10" s="21" t="s">
        <v>298</v>
      </c>
      <c r="E10" s="8" t="s">
        <v>79</v>
      </c>
      <c r="F10" s="21" t="s">
        <v>911</v>
      </c>
      <c r="G10" s="25" t="s">
        <v>3955</v>
      </c>
      <c r="H10" s="21" t="s">
        <v>913</v>
      </c>
      <c r="I10" s="10">
        <v>-8091556764760260</v>
      </c>
      <c r="J10" s="10">
        <v>-3.48832339602639E+16</v>
      </c>
      <c r="K10" s="21">
        <v>4</v>
      </c>
      <c r="L10" s="21">
        <v>2</v>
      </c>
      <c r="M10" s="21">
        <v>1</v>
      </c>
      <c r="N10" s="21">
        <v>2</v>
      </c>
      <c r="O10" s="21">
        <v>168</v>
      </c>
      <c r="P10" s="83">
        <v>37803</v>
      </c>
      <c r="Q10" s="83">
        <v>40148</v>
      </c>
      <c r="R10" s="13" t="s">
        <v>44</v>
      </c>
      <c r="S10" s="21">
        <v>42</v>
      </c>
      <c r="T10" s="84">
        <v>42</v>
      </c>
      <c r="U10" s="13">
        <f t="shared" si="0"/>
        <v>0</v>
      </c>
      <c r="V10" s="86">
        <f t="shared" si="1"/>
        <v>1</v>
      </c>
      <c r="W10" s="87">
        <f t="shared" si="2"/>
        <v>12845.244603174604</v>
      </c>
      <c r="X10" s="88">
        <v>1618500.82</v>
      </c>
      <c r="Y10" s="21" t="s">
        <v>55</v>
      </c>
      <c r="Z10" s="89">
        <v>126</v>
      </c>
      <c r="AA10" s="21">
        <v>2</v>
      </c>
      <c r="AB10" s="21" t="s">
        <v>55</v>
      </c>
      <c r="AC10" s="21">
        <v>21</v>
      </c>
      <c r="AD10" s="21">
        <v>2</v>
      </c>
      <c r="AE10" s="21">
        <v>1</v>
      </c>
      <c r="AF10" s="25" t="s">
        <v>3956</v>
      </c>
      <c r="AG10" s="25" t="s">
        <v>3957</v>
      </c>
      <c r="AH10" s="21" t="s">
        <v>3958</v>
      </c>
      <c r="AI10" s="21" t="s">
        <v>55</v>
      </c>
      <c r="AJ10" s="25" t="s">
        <v>3959</v>
      </c>
      <c r="AK10" s="8" t="s">
        <v>37</v>
      </c>
      <c r="AL10" s="61"/>
    </row>
    <row r="11" spans="1:38" ht="15.75" customHeight="1">
      <c r="A11" s="7" t="s">
        <v>147</v>
      </c>
      <c r="B11" s="12">
        <v>45664</v>
      </c>
      <c r="C11" s="41" t="s">
        <v>3960</v>
      </c>
      <c r="D11" s="21" t="s">
        <v>298</v>
      </c>
      <c r="E11" s="8" t="s">
        <v>79</v>
      </c>
      <c r="F11" s="21" t="s">
        <v>1819</v>
      </c>
      <c r="G11" s="25" t="s">
        <v>3961</v>
      </c>
      <c r="H11" s="21" t="s">
        <v>3962</v>
      </c>
      <c r="I11" s="10">
        <v>-8025659606343050</v>
      </c>
      <c r="J11" s="10">
        <v>-3.49300501015778E+16</v>
      </c>
      <c r="K11" s="21">
        <v>4</v>
      </c>
      <c r="L11" s="21">
        <v>2</v>
      </c>
      <c r="M11" s="21">
        <v>3</v>
      </c>
      <c r="N11" s="21">
        <v>2</v>
      </c>
      <c r="O11" s="21">
        <v>56</v>
      </c>
      <c r="P11" s="83">
        <v>44591</v>
      </c>
      <c r="Q11" s="83">
        <v>45870</v>
      </c>
      <c r="R11" s="13" t="s">
        <v>353</v>
      </c>
      <c r="S11" s="21">
        <v>28</v>
      </c>
      <c r="T11" s="84">
        <v>21</v>
      </c>
      <c r="U11" s="13">
        <f t="shared" si="0"/>
        <v>7</v>
      </c>
      <c r="V11" s="86">
        <f t="shared" si="1"/>
        <v>0.75</v>
      </c>
      <c r="W11" s="87">
        <f t="shared" si="2"/>
        <v>12453.344817685904</v>
      </c>
      <c r="X11" s="88">
        <v>1735000</v>
      </c>
      <c r="Y11" s="21" t="s">
        <v>55</v>
      </c>
      <c r="Z11" s="89">
        <v>139.32</v>
      </c>
      <c r="AA11" s="21">
        <v>4</v>
      </c>
      <c r="AB11" s="21" t="s">
        <v>55</v>
      </c>
      <c r="AC11" s="21">
        <v>7</v>
      </c>
      <c r="AD11" s="21">
        <v>2</v>
      </c>
      <c r="AE11" s="21">
        <v>2</v>
      </c>
      <c r="AF11" s="25" t="s">
        <v>3963</v>
      </c>
      <c r="AG11" s="25" t="s">
        <v>3964</v>
      </c>
      <c r="AH11" s="21" t="s">
        <v>3965</v>
      </c>
      <c r="AI11" s="21" t="s">
        <v>3966</v>
      </c>
      <c r="AJ11" s="25" t="s">
        <v>3967</v>
      </c>
      <c r="AK11" s="21"/>
      <c r="AL11" s="90"/>
    </row>
    <row r="12" spans="1:38" ht="15.75" customHeight="1">
      <c r="A12" s="7" t="s">
        <v>147</v>
      </c>
      <c r="B12" s="12">
        <v>45664</v>
      </c>
      <c r="C12" s="41" t="s">
        <v>3968</v>
      </c>
      <c r="D12" s="21" t="s">
        <v>298</v>
      </c>
      <c r="E12" s="8" t="s">
        <v>79</v>
      </c>
      <c r="F12" s="21" t="s">
        <v>1104</v>
      </c>
      <c r="G12" s="25" t="s">
        <v>3969</v>
      </c>
      <c r="H12" s="21" t="s">
        <v>1749</v>
      </c>
      <c r="I12" s="10" t="s">
        <v>3970</v>
      </c>
      <c r="J12" s="10" t="s">
        <v>3971</v>
      </c>
      <c r="K12" s="21">
        <v>4</v>
      </c>
      <c r="L12" s="21">
        <v>2</v>
      </c>
      <c r="M12" s="21">
        <v>3</v>
      </c>
      <c r="N12" s="21">
        <v>2</v>
      </c>
      <c r="O12" s="21">
        <v>52</v>
      </c>
      <c r="P12" s="83">
        <v>44956</v>
      </c>
      <c r="Q12" s="83">
        <v>45870</v>
      </c>
      <c r="R12" s="13" t="s">
        <v>353</v>
      </c>
      <c r="S12" s="21">
        <v>26</v>
      </c>
      <c r="T12" s="84">
        <v>22</v>
      </c>
      <c r="U12" s="13">
        <f t="shared" si="0"/>
        <v>4</v>
      </c>
      <c r="V12" s="86">
        <f t="shared" si="1"/>
        <v>0.84615384615384615</v>
      </c>
      <c r="W12" s="87">
        <f t="shared" si="2"/>
        <v>13629.134412385643</v>
      </c>
      <c r="X12" s="88">
        <v>1743030</v>
      </c>
      <c r="Y12" s="21" t="s">
        <v>55</v>
      </c>
      <c r="Z12" s="89">
        <v>127.89</v>
      </c>
      <c r="AA12" s="21">
        <v>2</v>
      </c>
      <c r="AB12" s="21" t="s">
        <v>55</v>
      </c>
      <c r="AC12" s="21">
        <v>13</v>
      </c>
      <c r="AD12" s="21">
        <v>2</v>
      </c>
      <c r="AE12" s="21">
        <v>1</v>
      </c>
      <c r="AF12" s="25" t="s">
        <v>3972</v>
      </c>
      <c r="AG12" s="25" t="s">
        <v>3973</v>
      </c>
      <c r="AH12" s="21" t="s">
        <v>3974</v>
      </c>
      <c r="AI12" s="21" t="s">
        <v>3966</v>
      </c>
      <c r="AJ12" s="25" t="s">
        <v>3975</v>
      </c>
      <c r="AK12" s="21"/>
      <c r="AL12" s="90"/>
    </row>
    <row r="13" spans="1:38" ht="15.75" customHeight="1">
      <c r="A13" s="7" t="s">
        <v>612</v>
      </c>
      <c r="B13" s="12">
        <v>45673</v>
      </c>
      <c r="C13" s="41" t="s">
        <v>3445</v>
      </c>
      <c r="D13" s="21" t="s">
        <v>298</v>
      </c>
      <c r="E13" s="8" t="s">
        <v>92</v>
      </c>
      <c r="F13" s="21" t="s">
        <v>784</v>
      </c>
      <c r="G13" s="25" t="s">
        <v>3446</v>
      </c>
      <c r="H13" s="21" t="s">
        <v>1004</v>
      </c>
      <c r="I13" s="10">
        <v>-8175708805203210</v>
      </c>
      <c r="J13" s="10">
        <v>-3.49166571538554E+16</v>
      </c>
      <c r="K13" s="21">
        <v>4</v>
      </c>
      <c r="L13" s="21">
        <v>3</v>
      </c>
      <c r="M13" s="21">
        <v>2</v>
      </c>
      <c r="N13" s="21">
        <v>2</v>
      </c>
      <c r="O13" s="21">
        <v>48</v>
      </c>
      <c r="P13" s="83">
        <v>45017</v>
      </c>
      <c r="Q13" s="83">
        <v>46661</v>
      </c>
      <c r="R13" s="13" t="s">
        <v>54</v>
      </c>
      <c r="S13" s="21">
        <v>24</v>
      </c>
      <c r="T13" s="84">
        <v>18</v>
      </c>
      <c r="U13" s="13">
        <f t="shared" si="0"/>
        <v>6</v>
      </c>
      <c r="V13" s="86">
        <f t="shared" si="1"/>
        <v>0.75</v>
      </c>
      <c r="W13" s="87">
        <f t="shared" si="2"/>
        <v>14798.971648932371</v>
      </c>
      <c r="X13" s="88">
        <v>2072300</v>
      </c>
      <c r="Y13" s="21" t="s">
        <v>55</v>
      </c>
      <c r="Z13" s="89">
        <v>140.03</v>
      </c>
      <c r="AA13" s="21">
        <v>2</v>
      </c>
      <c r="AB13" s="21" t="s">
        <v>55</v>
      </c>
      <c r="AC13" s="21">
        <v>24</v>
      </c>
      <c r="AD13" s="21">
        <v>1</v>
      </c>
      <c r="AE13" s="21">
        <v>1</v>
      </c>
      <c r="AF13" s="25" t="s">
        <v>3976</v>
      </c>
      <c r="AG13" s="25" t="s">
        <v>3448</v>
      </c>
      <c r="AH13" s="21" t="s">
        <v>3449</v>
      </c>
      <c r="AI13" s="21" t="s">
        <v>3450</v>
      </c>
      <c r="AJ13" s="25" t="s">
        <v>3977</v>
      </c>
      <c r="AK13" s="21" t="s">
        <v>612</v>
      </c>
      <c r="AL13" s="90"/>
    </row>
    <row r="14" spans="1:38" ht="15.75" customHeight="1">
      <c r="A14" s="7" t="s">
        <v>37</v>
      </c>
      <c r="B14" s="12">
        <v>45664</v>
      </c>
      <c r="C14" s="27" t="s">
        <v>3978</v>
      </c>
      <c r="D14" s="21" t="s">
        <v>2414</v>
      </c>
      <c r="E14" s="8" t="s">
        <v>79</v>
      </c>
      <c r="F14" s="21" t="s">
        <v>688</v>
      </c>
      <c r="G14" s="25" t="s">
        <v>3979</v>
      </c>
      <c r="H14" s="21" t="s">
        <v>3980</v>
      </c>
      <c r="I14" s="10">
        <v>-8110397989870130</v>
      </c>
      <c r="J14" s="10">
        <v>-3.48973584602959E+16</v>
      </c>
      <c r="K14" s="21">
        <v>4</v>
      </c>
      <c r="L14" s="21">
        <v>2</v>
      </c>
      <c r="M14" s="21">
        <v>3</v>
      </c>
      <c r="N14" s="21">
        <v>2</v>
      </c>
      <c r="O14" s="21">
        <v>112</v>
      </c>
      <c r="P14" s="83">
        <v>44713</v>
      </c>
      <c r="Q14" s="83">
        <v>46022</v>
      </c>
      <c r="R14" s="13" t="s">
        <v>353</v>
      </c>
      <c r="S14" s="21">
        <v>56</v>
      </c>
      <c r="T14" s="84">
        <v>49</v>
      </c>
      <c r="U14" s="13">
        <f t="shared" si="0"/>
        <v>7</v>
      </c>
      <c r="V14" s="86">
        <f t="shared" si="1"/>
        <v>0.875</v>
      </c>
      <c r="W14" s="87">
        <f t="shared" si="2"/>
        <v>15260.731376118953</v>
      </c>
      <c r="X14" s="88">
        <v>2011669.61</v>
      </c>
      <c r="Y14" s="21" t="s">
        <v>55</v>
      </c>
      <c r="Z14" s="89">
        <v>131.82</v>
      </c>
      <c r="AA14" s="21">
        <v>3</v>
      </c>
      <c r="AB14" s="21" t="s">
        <v>55</v>
      </c>
      <c r="AC14" s="21">
        <v>28</v>
      </c>
      <c r="AD14" s="21">
        <v>2</v>
      </c>
      <c r="AE14" s="21">
        <v>1</v>
      </c>
      <c r="AF14" s="25" t="s">
        <v>3981</v>
      </c>
      <c r="AG14" s="25" t="s">
        <v>3982</v>
      </c>
      <c r="AH14" s="21" t="s">
        <v>3983</v>
      </c>
      <c r="AI14" s="21" t="s">
        <v>55</v>
      </c>
      <c r="AJ14" s="25" t="s">
        <v>3984</v>
      </c>
      <c r="AK14" s="21" t="s">
        <v>37</v>
      </c>
      <c r="AL14" s="90"/>
    </row>
    <row r="15" spans="1:38" ht="15.75" customHeight="1">
      <c r="A15" s="7" t="s">
        <v>37</v>
      </c>
      <c r="B15" s="12">
        <v>45664</v>
      </c>
      <c r="C15" s="41" t="s">
        <v>3985</v>
      </c>
      <c r="D15" s="21" t="s">
        <v>2414</v>
      </c>
      <c r="E15" s="8" t="s">
        <v>92</v>
      </c>
      <c r="F15" s="21" t="s">
        <v>93</v>
      </c>
      <c r="G15" s="25" t="s">
        <v>3986</v>
      </c>
      <c r="H15" s="21" t="s">
        <v>3987</v>
      </c>
      <c r="I15" s="10">
        <v>-8213975111180070</v>
      </c>
      <c r="J15" s="10">
        <v>-3.49203392706273E+16</v>
      </c>
      <c r="K15" s="21">
        <v>4</v>
      </c>
      <c r="L15" s="21">
        <v>2</v>
      </c>
      <c r="M15" s="21">
        <v>2</v>
      </c>
      <c r="N15" s="21">
        <v>3</v>
      </c>
      <c r="O15" s="21">
        <v>192</v>
      </c>
      <c r="P15" s="83">
        <v>42339</v>
      </c>
      <c r="Q15" s="83">
        <v>45108</v>
      </c>
      <c r="R15" s="13" t="s">
        <v>44</v>
      </c>
      <c r="S15" s="21">
        <v>64</v>
      </c>
      <c r="T15" s="84">
        <v>63</v>
      </c>
      <c r="U15" s="13">
        <f t="shared" si="0"/>
        <v>1</v>
      </c>
      <c r="V15" s="86">
        <f t="shared" si="1"/>
        <v>0.984375</v>
      </c>
      <c r="W15" s="87">
        <f t="shared" si="2"/>
        <v>8988.8539434523809</v>
      </c>
      <c r="X15" s="88">
        <v>1208101.97</v>
      </c>
      <c r="Y15" s="96">
        <v>1110281.17</v>
      </c>
      <c r="Z15" s="89">
        <v>134.4</v>
      </c>
      <c r="AA15" s="21">
        <v>3</v>
      </c>
      <c r="AB15" s="21" t="s">
        <v>55</v>
      </c>
      <c r="AC15" s="21">
        <v>29</v>
      </c>
      <c r="AD15" s="21">
        <v>2</v>
      </c>
      <c r="AE15" s="21">
        <v>1</v>
      </c>
      <c r="AF15" s="25" t="s">
        <v>3988</v>
      </c>
      <c r="AG15" s="25" t="s">
        <v>3989</v>
      </c>
      <c r="AH15" s="21" t="s">
        <v>3990</v>
      </c>
      <c r="AI15" s="21" t="s">
        <v>55</v>
      </c>
      <c r="AJ15" s="25" t="s">
        <v>3991</v>
      </c>
      <c r="AK15" s="21" t="s">
        <v>37</v>
      </c>
      <c r="AL15" s="90"/>
    </row>
    <row r="16" spans="1:38" ht="15.75" customHeight="1">
      <c r="A16" s="7" t="s">
        <v>37</v>
      </c>
      <c r="B16" s="12">
        <v>45665</v>
      </c>
      <c r="C16" s="41" t="s">
        <v>3992</v>
      </c>
      <c r="D16" s="112" t="s">
        <v>1771</v>
      </c>
      <c r="E16" s="8" t="s">
        <v>79</v>
      </c>
      <c r="F16" s="21" t="s">
        <v>688</v>
      </c>
      <c r="G16" s="25" t="s">
        <v>3993</v>
      </c>
      <c r="H16" s="21" t="s">
        <v>3994</v>
      </c>
      <c r="I16" s="10" t="s">
        <v>3995</v>
      </c>
      <c r="J16" s="10" t="s">
        <v>3996</v>
      </c>
      <c r="K16" s="21">
        <v>4</v>
      </c>
      <c r="L16" s="21">
        <v>4</v>
      </c>
      <c r="M16" s="21">
        <v>1</v>
      </c>
      <c r="N16" s="21">
        <v>3</v>
      </c>
      <c r="O16" s="21">
        <v>63</v>
      </c>
      <c r="P16" s="83">
        <v>45536</v>
      </c>
      <c r="Q16" s="83">
        <v>46722</v>
      </c>
      <c r="R16" s="13" t="s">
        <v>342</v>
      </c>
      <c r="S16" s="21">
        <v>21</v>
      </c>
      <c r="T16" s="84">
        <v>11</v>
      </c>
      <c r="U16" s="13">
        <f t="shared" si="0"/>
        <v>10</v>
      </c>
      <c r="V16" s="86">
        <f t="shared" si="1"/>
        <v>0.52380952380952384</v>
      </c>
      <c r="W16" s="87">
        <f t="shared" si="2"/>
        <v>13694.589436051207</v>
      </c>
      <c r="X16" s="88">
        <v>2374915.7000000002</v>
      </c>
      <c r="Y16" s="21" t="s">
        <v>55</v>
      </c>
      <c r="Z16" s="89">
        <v>173.42</v>
      </c>
      <c r="AA16" s="21">
        <v>2</v>
      </c>
      <c r="AB16" s="21" t="s">
        <v>55</v>
      </c>
      <c r="AC16" s="21">
        <v>21</v>
      </c>
      <c r="AD16" s="21">
        <v>1</v>
      </c>
      <c r="AE16" s="21">
        <v>1</v>
      </c>
      <c r="AF16" s="25" t="s">
        <v>3997</v>
      </c>
      <c r="AG16" s="25" t="s">
        <v>3998</v>
      </c>
      <c r="AH16" s="21" t="s">
        <v>3999</v>
      </c>
      <c r="AI16" s="21" t="s">
        <v>55</v>
      </c>
      <c r="AJ16" s="25" t="s">
        <v>4000</v>
      </c>
      <c r="AK16" s="21" t="s">
        <v>37</v>
      </c>
      <c r="AL16" s="90"/>
    </row>
    <row r="17" spans="1:38" ht="15.75" customHeight="1">
      <c r="A17" s="5" t="s">
        <v>37</v>
      </c>
      <c r="B17" s="6">
        <v>45665</v>
      </c>
      <c r="C17" s="41" t="s">
        <v>4001</v>
      </c>
      <c r="D17" s="21" t="s">
        <v>1771</v>
      </c>
      <c r="E17" s="8" t="s">
        <v>79</v>
      </c>
      <c r="F17" s="21" t="s">
        <v>4002</v>
      </c>
      <c r="G17" s="25" t="s">
        <v>4003</v>
      </c>
      <c r="H17" s="21" t="s">
        <v>3962</v>
      </c>
      <c r="I17" s="10">
        <v>-8025727359870440</v>
      </c>
      <c r="J17" s="10">
        <v>-3.49297725602645E+16</v>
      </c>
      <c r="K17" s="21">
        <v>4</v>
      </c>
      <c r="L17" s="21">
        <v>2</v>
      </c>
      <c r="M17" s="21">
        <v>2</v>
      </c>
      <c r="N17" s="21">
        <v>2</v>
      </c>
      <c r="O17" s="21">
        <v>56</v>
      </c>
      <c r="P17" s="83">
        <v>41163</v>
      </c>
      <c r="Q17" s="83">
        <v>42309</v>
      </c>
      <c r="R17" s="13" t="s">
        <v>44</v>
      </c>
      <c r="S17" s="21">
        <v>28</v>
      </c>
      <c r="T17" s="84">
        <v>28</v>
      </c>
      <c r="U17" s="13">
        <f t="shared" si="0"/>
        <v>0</v>
      </c>
      <c r="V17" s="86">
        <f t="shared" si="1"/>
        <v>1</v>
      </c>
      <c r="W17" s="87">
        <f t="shared" si="2"/>
        <v>0</v>
      </c>
      <c r="X17" s="88">
        <v>0</v>
      </c>
      <c r="Y17" s="96">
        <v>1133940.8600000001</v>
      </c>
      <c r="Z17" s="89">
        <v>140</v>
      </c>
      <c r="AA17" s="21">
        <v>2</v>
      </c>
      <c r="AB17" s="21" t="s">
        <v>55</v>
      </c>
      <c r="AC17" s="21">
        <v>7</v>
      </c>
      <c r="AD17" s="21">
        <v>2</v>
      </c>
      <c r="AE17" s="21">
        <v>2</v>
      </c>
      <c r="AF17" s="25" t="s">
        <v>55</v>
      </c>
      <c r="AG17" s="25" t="s">
        <v>4004</v>
      </c>
      <c r="AH17" s="21" t="s">
        <v>4005</v>
      </c>
      <c r="AI17" s="25" t="s">
        <v>55</v>
      </c>
      <c r="AJ17" s="25" t="s">
        <v>4006</v>
      </c>
      <c r="AK17" s="21" t="s">
        <v>37</v>
      </c>
      <c r="AL17" s="90"/>
    </row>
    <row r="18" spans="1:38" ht="15.75" customHeight="1">
      <c r="A18" s="5" t="s">
        <v>37</v>
      </c>
      <c r="B18" s="6">
        <v>45665</v>
      </c>
      <c r="C18" s="107" t="s">
        <v>4007</v>
      </c>
      <c r="D18" s="82" t="s">
        <v>1771</v>
      </c>
      <c r="E18" s="38" t="s">
        <v>79</v>
      </c>
      <c r="F18" s="82" t="s">
        <v>1087</v>
      </c>
      <c r="G18" s="130" t="s">
        <v>4008</v>
      </c>
      <c r="H18" s="82" t="s">
        <v>4009</v>
      </c>
      <c r="I18" s="109" t="s">
        <v>4010</v>
      </c>
      <c r="J18" s="109" t="s">
        <v>4011</v>
      </c>
      <c r="K18" s="82">
        <v>4</v>
      </c>
      <c r="L18" s="82">
        <v>4</v>
      </c>
      <c r="M18" s="82">
        <v>2</v>
      </c>
      <c r="N18" s="82">
        <v>4</v>
      </c>
      <c r="O18" s="82">
        <v>120</v>
      </c>
      <c r="P18" s="83">
        <v>45444</v>
      </c>
      <c r="Q18" s="83">
        <v>46393</v>
      </c>
      <c r="R18" s="13" t="s">
        <v>85</v>
      </c>
      <c r="S18" s="21">
        <v>30</v>
      </c>
      <c r="T18" s="84">
        <v>30</v>
      </c>
      <c r="U18" s="13">
        <f t="shared" si="0"/>
        <v>0</v>
      </c>
      <c r="V18" s="86">
        <f t="shared" si="1"/>
        <v>1</v>
      </c>
      <c r="W18" s="87">
        <f t="shared" si="2"/>
        <v>10661.843669893255</v>
      </c>
      <c r="X18" s="88">
        <v>2786686.08</v>
      </c>
      <c r="Y18" s="21" t="s">
        <v>55</v>
      </c>
      <c r="Z18" s="89">
        <v>261.37</v>
      </c>
      <c r="AA18" s="21">
        <v>3</v>
      </c>
      <c r="AB18" s="21" t="s">
        <v>55</v>
      </c>
      <c r="AC18" s="21">
        <v>30</v>
      </c>
      <c r="AD18" s="21">
        <v>1</v>
      </c>
      <c r="AE18" s="21">
        <v>1</v>
      </c>
      <c r="AF18" s="100" t="s">
        <v>4012</v>
      </c>
      <c r="AG18" s="25" t="s">
        <v>4013</v>
      </c>
      <c r="AH18" s="21" t="s">
        <v>4014</v>
      </c>
      <c r="AI18" s="25" t="s">
        <v>4015</v>
      </c>
      <c r="AJ18" s="25" t="s">
        <v>4016</v>
      </c>
      <c r="AK18" s="21" t="s">
        <v>37</v>
      </c>
      <c r="AL18" s="90"/>
    </row>
    <row r="19" spans="1:38" ht="15.75" customHeight="1">
      <c r="A19" s="7" t="s">
        <v>37</v>
      </c>
      <c r="B19" s="12">
        <v>45665</v>
      </c>
      <c r="C19" s="41" t="s">
        <v>4017</v>
      </c>
      <c r="D19" s="21" t="s">
        <v>1771</v>
      </c>
      <c r="E19" s="8" t="s">
        <v>79</v>
      </c>
      <c r="F19" s="21" t="s">
        <v>688</v>
      </c>
      <c r="G19" s="25" t="s">
        <v>4018</v>
      </c>
      <c r="H19" s="21" t="s">
        <v>1935</v>
      </c>
      <c r="I19" s="10">
        <v>-8099775801675680</v>
      </c>
      <c r="J19" s="10">
        <v>-3.48870526455863E+16</v>
      </c>
      <c r="K19" s="21">
        <v>4</v>
      </c>
      <c r="L19" s="21">
        <v>3</v>
      </c>
      <c r="M19" s="21">
        <v>2</v>
      </c>
      <c r="N19" s="21">
        <v>2</v>
      </c>
      <c r="O19" s="21">
        <v>52</v>
      </c>
      <c r="P19" s="83">
        <v>44593</v>
      </c>
      <c r="Q19" s="83">
        <v>45870</v>
      </c>
      <c r="R19" s="13" t="s">
        <v>353</v>
      </c>
      <c r="S19" s="21">
        <v>26</v>
      </c>
      <c r="T19" s="84">
        <v>22</v>
      </c>
      <c r="U19" s="13">
        <f t="shared" si="0"/>
        <v>4</v>
      </c>
      <c r="V19" s="86">
        <f t="shared" si="1"/>
        <v>0.84615384615384615</v>
      </c>
      <c r="W19" s="87">
        <f t="shared" si="2"/>
        <v>14694.031538461539</v>
      </c>
      <c r="X19" s="88">
        <v>1910224.1</v>
      </c>
      <c r="Y19" s="96">
        <v>1686111.91</v>
      </c>
      <c r="Z19" s="89">
        <v>130</v>
      </c>
      <c r="AA19" s="21">
        <v>2</v>
      </c>
      <c r="AB19" s="21" t="s">
        <v>55</v>
      </c>
      <c r="AC19" s="21">
        <v>13</v>
      </c>
      <c r="AD19" s="21">
        <v>2</v>
      </c>
      <c r="AE19" s="21">
        <v>1</v>
      </c>
      <c r="AF19" s="25" t="s">
        <v>4019</v>
      </c>
      <c r="AG19" s="25" t="s">
        <v>4020</v>
      </c>
      <c r="AH19" s="21" t="s">
        <v>4021</v>
      </c>
      <c r="AI19" s="25" t="s">
        <v>55</v>
      </c>
      <c r="AJ19" s="25" t="s">
        <v>4022</v>
      </c>
      <c r="AK19" s="21" t="s">
        <v>37</v>
      </c>
      <c r="AL19" s="90"/>
    </row>
    <row r="20" spans="1:38" ht="15.75" customHeight="1">
      <c r="A20" s="5" t="s">
        <v>37</v>
      </c>
      <c r="B20" s="6">
        <v>45665</v>
      </c>
      <c r="C20" s="41" t="s">
        <v>4023</v>
      </c>
      <c r="D20" s="21" t="s">
        <v>1771</v>
      </c>
      <c r="E20" s="8" t="s">
        <v>79</v>
      </c>
      <c r="F20" s="21" t="s">
        <v>688</v>
      </c>
      <c r="G20" s="25" t="s">
        <v>4024</v>
      </c>
      <c r="H20" s="21" t="s">
        <v>4025</v>
      </c>
      <c r="I20" s="10">
        <v>-8110373371132870</v>
      </c>
      <c r="J20" s="10">
        <v>-3.48954991432245E+16</v>
      </c>
      <c r="K20" s="21">
        <v>4</v>
      </c>
      <c r="L20" s="21">
        <v>3</v>
      </c>
      <c r="M20" s="21">
        <v>1</v>
      </c>
      <c r="N20" s="21">
        <v>3</v>
      </c>
      <c r="O20" s="21">
        <v>180</v>
      </c>
      <c r="P20" s="83">
        <v>40877</v>
      </c>
      <c r="Q20" s="83">
        <v>42277</v>
      </c>
      <c r="R20" s="13" t="s">
        <v>44</v>
      </c>
      <c r="S20" s="21">
        <v>60</v>
      </c>
      <c r="T20" s="84">
        <v>60</v>
      </c>
      <c r="U20" s="13">
        <f t="shared" si="0"/>
        <v>0</v>
      </c>
      <c r="V20" s="86">
        <f t="shared" si="1"/>
        <v>1</v>
      </c>
      <c r="W20" s="87">
        <f t="shared" si="2"/>
        <v>0</v>
      </c>
      <c r="X20" s="88">
        <v>0</v>
      </c>
      <c r="Y20" s="21" t="s">
        <v>55</v>
      </c>
      <c r="Z20" s="89">
        <v>163.08000000000001</v>
      </c>
      <c r="AA20" s="21">
        <v>3</v>
      </c>
      <c r="AB20" s="21" t="s">
        <v>55</v>
      </c>
      <c r="AC20" s="21">
        <v>30</v>
      </c>
      <c r="AD20" s="21">
        <v>2</v>
      </c>
      <c r="AE20" s="21">
        <v>1</v>
      </c>
      <c r="AF20" s="25" t="s">
        <v>55</v>
      </c>
      <c r="AG20" s="25" t="s">
        <v>4026</v>
      </c>
      <c r="AH20" s="21" t="s">
        <v>4027</v>
      </c>
      <c r="AI20" s="25" t="s">
        <v>4028</v>
      </c>
      <c r="AJ20" s="25" t="s">
        <v>4029</v>
      </c>
      <c r="AK20" s="21" t="s">
        <v>37</v>
      </c>
      <c r="AL20" s="90"/>
    </row>
    <row r="21" spans="1:38" ht="15.75" customHeight="1">
      <c r="A21" s="57" t="s">
        <v>612</v>
      </c>
      <c r="B21" s="83">
        <v>45685</v>
      </c>
      <c r="C21" s="41" t="s">
        <v>4030</v>
      </c>
      <c r="D21" s="21" t="s">
        <v>4031</v>
      </c>
      <c r="E21" s="8" t="s">
        <v>79</v>
      </c>
      <c r="F21" s="21" t="s">
        <v>3401</v>
      </c>
      <c r="G21" s="25" t="s">
        <v>4032</v>
      </c>
      <c r="H21" s="21" t="s">
        <v>4033</v>
      </c>
      <c r="I21" s="10">
        <v>-8030457866324220</v>
      </c>
      <c r="J21" s="10">
        <v>-3.49246453009256E+16</v>
      </c>
      <c r="K21" s="21">
        <v>4</v>
      </c>
      <c r="L21" s="21">
        <v>4</v>
      </c>
      <c r="M21" s="21">
        <v>1</v>
      </c>
      <c r="N21" s="21">
        <v>3</v>
      </c>
      <c r="O21" s="21">
        <v>264</v>
      </c>
      <c r="P21" s="83">
        <v>44440</v>
      </c>
      <c r="Q21" s="83">
        <v>46233</v>
      </c>
      <c r="R21" s="13" t="s">
        <v>353</v>
      </c>
      <c r="S21" s="21">
        <v>88</v>
      </c>
      <c r="T21" s="84">
        <v>85</v>
      </c>
      <c r="U21" s="13">
        <f t="shared" si="0"/>
        <v>3</v>
      </c>
      <c r="V21" s="86">
        <f t="shared" si="1"/>
        <v>0.96590909090909094</v>
      </c>
      <c r="W21" s="87">
        <f t="shared" si="2"/>
        <v>8163.881945387855</v>
      </c>
      <c r="X21" s="88">
        <v>1201886.7</v>
      </c>
      <c r="Y21" s="21" t="s">
        <v>55</v>
      </c>
      <c r="Z21" s="89">
        <v>147.22</v>
      </c>
      <c r="AA21" s="21">
        <v>2</v>
      </c>
      <c r="AB21" s="21" t="s">
        <v>55</v>
      </c>
      <c r="AC21" s="21">
        <v>11</v>
      </c>
      <c r="AD21" s="21">
        <v>2</v>
      </c>
      <c r="AE21" s="21">
        <v>4</v>
      </c>
      <c r="AF21" s="25" t="s">
        <v>4034</v>
      </c>
      <c r="AG21" s="25" t="s">
        <v>4035</v>
      </c>
      <c r="AH21" s="21" t="s">
        <v>4036</v>
      </c>
      <c r="AI21" s="21" t="s">
        <v>4037</v>
      </c>
      <c r="AJ21" s="25" t="s">
        <v>4038</v>
      </c>
      <c r="AK21" s="21" t="s">
        <v>612</v>
      </c>
      <c r="AL21" s="90"/>
    </row>
    <row r="22" spans="1:38" ht="15.75" customHeight="1">
      <c r="A22" s="5" t="s">
        <v>37</v>
      </c>
      <c r="B22" s="6">
        <v>45667</v>
      </c>
      <c r="C22" s="41" t="s">
        <v>4039</v>
      </c>
      <c r="D22" s="21" t="s">
        <v>4031</v>
      </c>
      <c r="E22" s="8" t="s">
        <v>79</v>
      </c>
      <c r="F22" s="21" t="s">
        <v>879</v>
      </c>
      <c r="G22" s="25" t="s">
        <v>4040</v>
      </c>
      <c r="H22" s="21" t="s">
        <v>4041</v>
      </c>
      <c r="I22" s="10">
        <v>-8029510955677590</v>
      </c>
      <c r="J22" s="10">
        <v>-3.49233629196549E+16</v>
      </c>
      <c r="K22" s="21">
        <v>4</v>
      </c>
      <c r="L22" s="21">
        <v>3</v>
      </c>
      <c r="M22" s="21">
        <v>2</v>
      </c>
      <c r="N22" s="21">
        <v>2</v>
      </c>
      <c r="O22" s="21">
        <v>88</v>
      </c>
      <c r="P22" s="83">
        <v>44591</v>
      </c>
      <c r="Q22" s="83" t="s">
        <v>4042</v>
      </c>
      <c r="R22" s="13" t="s">
        <v>353</v>
      </c>
      <c r="S22" s="21">
        <v>44</v>
      </c>
      <c r="T22" s="84">
        <v>44</v>
      </c>
      <c r="U22" s="13">
        <f t="shared" si="0"/>
        <v>0</v>
      </c>
      <c r="V22" s="86">
        <f t="shared" si="1"/>
        <v>1</v>
      </c>
      <c r="W22" s="87">
        <f t="shared" si="2"/>
        <v>0</v>
      </c>
      <c r="X22" s="88">
        <v>0</v>
      </c>
      <c r="Y22" s="21" t="s">
        <v>55</v>
      </c>
      <c r="Z22" s="89">
        <v>134.9</v>
      </c>
      <c r="AA22" s="21">
        <v>2</v>
      </c>
      <c r="AB22" s="21" t="s">
        <v>55</v>
      </c>
      <c r="AC22" s="21">
        <v>11</v>
      </c>
      <c r="AD22" s="21">
        <v>2</v>
      </c>
      <c r="AE22" s="21">
        <v>2</v>
      </c>
      <c r="AF22" s="25" t="s">
        <v>4043</v>
      </c>
      <c r="AG22" s="25" t="s">
        <v>4044</v>
      </c>
      <c r="AH22" s="21" t="s">
        <v>4045</v>
      </c>
      <c r="AI22" s="21" t="s">
        <v>55</v>
      </c>
      <c r="AJ22" s="25" t="s">
        <v>1702</v>
      </c>
      <c r="AK22" s="21" t="s">
        <v>37</v>
      </c>
      <c r="AL22" s="90"/>
    </row>
    <row r="23" spans="1:38" ht="15.75" customHeight="1">
      <c r="A23" s="7" t="s">
        <v>76</v>
      </c>
      <c r="B23" s="83">
        <v>45685</v>
      </c>
      <c r="C23" s="41" t="s">
        <v>4046</v>
      </c>
      <c r="D23" s="21" t="s">
        <v>2631</v>
      </c>
      <c r="E23" s="8" t="s">
        <v>92</v>
      </c>
      <c r="F23" s="21" t="s">
        <v>4047</v>
      </c>
      <c r="G23" s="25" t="s">
        <v>4048</v>
      </c>
      <c r="H23" s="21" t="s">
        <v>4049</v>
      </c>
      <c r="I23" s="10">
        <v>-8178535456388810</v>
      </c>
      <c r="J23" s="10">
        <v>-3.49171178288355E+16</v>
      </c>
      <c r="K23" s="21">
        <v>4</v>
      </c>
      <c r="L23" s="21">
        <v>4</v>
      </c>
      <c r="M23" s="21">
        <v>1</v>
      </c>
      <c r="N23" s="21">
        <v>3</v>
      </c>
      <c r="O23" s="21">
        <v>66</v>
      </c>
      <c r="P23" s="83">
        <v>43647</v>
      </c>
      <c r="Q23" s="83">
        <v>44593</v>
      </c>
      <c r="R23" s="13" t="s">
        <v>44</v>
      </c>
      <c r="S23" s="21">
        <v>22</v>
      </c>
      <c r="T23" s="84">
        <v>20</v>
      </c>
      <c r="U23" s="13">
        <v>2</v>
      </c>
      <c r="V23" s="86">
        <f t="shared" si="1"/>
        <v>0.90909090909090906</v>
      </c>
      <c r="W23" s="87">
        <f t="shared" si="2"/>
        <v>7666.666666666667</v>
      </c>
      <c r="X23" s="88">
        <v>2300000</v>
      </c>
      <c r="Y23" s="21" t="s">
        <v>55</v>
      </c>
      <c r="Z23" s="89">
        <v>300</v>
      </c>
      <c r="AA23" s="21">
        <v>2</v>
      </c>
      <c r="AB23" s="21" t="s">
        <v>55</v>
      </c>
      <c r="AC23" s="21">
        <v>22</v>
      </c>
      <c r="AD23" s="21">
        <v>1</v>
      </c>
      <c r="AE23" s="21">
        <v>1</v>
      </c>
      <c r="AF23" s="25" t="s">
        <v>4050</v>
      </c>
      <c r="AG23" s="25" t="s">
        <v>4051</v>
      </c>
      <c r="AH23" s="21" t="s">
        <v>55</v>
      </c>
      <c r="AI23" s="21" t="s">
        <v>55</v>
      </c>
      <c r="AJ23" s="25" t="s">
        <v>4052</v>
      </c>
      <c r="AK23" s="21" t="s">
        <v>76</v>
      </c>
      <c r="AL23" s="90"/>
    </row>
    <row r="24" spans="1:38" ht="15.75" customHeight="1">
      <c r="A24" s="5" t="s">
        <v>37</v>
      </c>
      <c r="B24" s="6">
        <v>45667</v>
      </c>
      <c r="C24" s="41" t="s">
        <v>4053</v>
      </c>
      <c r="D24" s="21" t="s">
        <v>2631</v>
      </c>
      <c r="E24" s="8" t="s">
        <v>79</v>
      </c>
      <c r="F24" s="21" t="s">
        <v>911</v>
      </c>
      <c r="G24" s="25" t="s">
        <v>4054</v>
      </c>
      <c r="H24" s="21" t="s">
        <v>4055</v>
      </c>
      <c r="I24" s="10">
        <v>-8094997402414200</v>
      </c>
      <c r="J24" s="10">
        <v>-3.48838187846577E+16</v>
      </c>
      <c r="K24" s="21">
        <v>4</v>
      </c>
      <c r="L24" s="21">
        <v>3</v>
      </c>
      <c r="M24" s="21">
        <v>2</v>
      </c>
      <c r="N24" s="21">
        <v>2</v>
      </c>
      <c r="O24" s="21">
        <v>66</v>
      </c>
      <c r="P24" s="83">
        <v>40938</v>
      </c>
      <c r="Q24" s="83" t="s">
        <v>914</v>
      </c>
      <c r="R24" s="13" t="s">
        <v>44</v>
      </c>
      <c r="S24" s="21">
        <v>22</v>
      </c>
      <c r="T24" s="84">
        <v>22</v>
      </c>
      <c r="U24" s="13">
        <f>S24-T24</f>
        <v>0</v>
      </c>
      <c r="V24" s="86">
        <f t="shared" si="1"/>
        <v>1</v>
      </c>
      <c r="W24" s="87">
        <f t="shared" si="2"/>
        <v>0</v>
      </c>
      <c r="X24" s="88">
        <v>0</v>
      </c>
      <c r="Y24" s="21" t="s">
        <v>55</v>
      </c>
      <c r="Z24" s="89">
        <v>156.19999999999999</v>
      </c>
      <c r="AA24" s="21">
        <v>2</v>
      </c>
      <c r="AB24" s="21" t="s">
        <v>55</v>
      </c>
      <c r="AC24" s="21">
        <v>22</v>
      </c>
      <c r="AD24" s="21">
        <v>2</v>
      </c>
      <c r="AE24" s="21">
        <v>1</v>
      </c>
      <c r="AF24" s="25" t="s">
        <v>4056</v>
      </c>
      <c r="AG24" s="25" t="s">
        <v>4057</v>
      </c>
      <c r="AH24" s="21" t="s">
        <v>4058</v>
      </c>
      <c r="AI24" s="21" t="s">
        <v>508</v>
      </c>
      <c r="AJ24" s="25" t="s">
        <v>4059</v>
      </c>
      <c r="AK24" s="21" t="s">
        <v>37</v>
      </c>
      <c r="AL24" s="90"/>
    </row>
    <row r="25" spans="1:38" ht="15.75" customHeight="1">
      <c r="A25" s="7" t="s">
        <v>37</v>
      </c>
      <c r="B25" s="12">
        <v>45664</v>
      </c>
      <c r="C25" s="41" t="s">
        <v>1432</v>
      </c>
      <c r="D25" s="21" t="s">
        <v>1433</v>
      </c>
      <c r="E25" s="8" t="s">
        <v>653</v>
      </c>
      <c r="F25" s="21" t="s">
        <v>654</v>
      </c>
      <c r="G25" s="25" t="s">
        <v>1434</v>
      </c>
      <c r="H25" s="21" t="s">
        <v>656</v>
      </c>
      <c r="I25" s="10">
        <v>-8715153086020680</v>
      </c>
      <c r="J25" s="10">
        <v>-3.50879097288363E+16</v>
      </c>
      <c r="K25" s="21">
        <v>4</v>
      </c>
      <c r="L25" s="21">
        <v>1</v>
      </c>
      <c r="M25" s="21">
        <v>2</v>
      </c>
      <c r="N25" s="21" t="s">
        <v>239</v>
      </c>
      <c r="O25" s="21">
        <v>97</v>
      </c>
      <c r="P25" s="83">
        <v>44986</v>
      </c>
      <c r="Q25" s="83">
        <v>46110</v>
      </c>
      <c r="R25" s="13" t="s">
        <v>54</v>
      </c>
      <c r="S25" s="21">
        <v>3</v>
      </c>
      <c r="T25" s="84">
        <v>1</v>
      </c>
      <c r="U25" s="13">
        <f>SUM(S25-T25)</f>
        <v>2</v>
      </c>
      <c r="V25" s="86">
        <f t="shared" si="1"/>
        <v>0.33333333333333331</v>
      </c>
      <c r="W25" s="87">
        <f t="shared" si="2"/>
        <v>12800.958710099139</v>
      </c>
      <c r="X25" s="88">
        <v>1175000</v>
      </c>
      <c r="Y25" s="21" t="s">
        <v>55</v>
      </c>
      <c r="Z25" s="89">
        <v>91.79</v>
      </c>
      <c r="AA25" s="21">
        <v>2</v>
      </c>
      <c r="AB25" s="21" t="s">
        <v>55</v>
      </c>
      <c r="AC25" s="21">
        <v>4</v>
      </c>
      <c r="AD25" s="21" t="s">
        <v>971</v>
      </c>
      <c r="AE25" s="21">
        <v>2</v>
      </c>
      <c r="AF25" s="25" t="s">
        <v>4060</v>
      </c>
      <c r="AG25" s="25" t="s">
        <v>1436</v>
      </c>
      <c r="AH25" s="21" t="s">
        <v>1437</v>
      </c>
      <c r="AI25" s="21" t="s">
        <v>55</v>
      </c>
      <c r="AJ25" s="25" t="s">
        <v>4061</v>
      </c>
      <c r="AK25" s="21" t="s">
        <v>37</v>
      </c>
      <c r="AL25" s="90"/>
    </row>
    <row r="26" spans="1:38" ht="15.75" customHeight="1">
      <c r="A26" s="7" t="s">
        <v>76</v>
      </c>
      <c r="B26" s="12">
        <v>45667</v>
      </c>
      <c r="C26" s="41" t="s">
        <v>4062</v>
      </c>
      <c r="D26" s="21" t="s">
        <v>1103</v>
      </c>
      <c r="E26" s="8" t="s">
        <v>79</v>
      </c>
      <c r="F26" s="21" t="s">
        <v>1114</v>
      </c>
      <c r="G26" s="25" t="s">
        <v>4063</v>
      </c>
      <c r="H26" s="21" t="s">
        <v>4064</v>
      </c>
      <c r="I26" s="10">
        <v>-8044989071140110</v>
      </c>
      <c r="J26" s="10">
        <v>-3.48944774465959E+16</v>
      </c>
      <c r="K26" s="21">
        <v>4</v>
      </c>
      <c r="L26" s="21">
        <v>2</v>
      </c>
      <c r="M26" s="21">
        <v>2</v>
      </c>
      <c r="N26" s="21">
        <v>2</v>
      </c>
      <c r="O26" s="21">
        <v>68</v>
      </c>
      <c r="P26" s="83">
        <v>40907</v>
      </c>
      <c r="Q26" s="83">
        <v>42977</v>
      </c>
      <c r="R26" s="13" t="s">
        <v>44</v>
      </c>
      <c r="S26" s="21">
        <v>34</v>
      </c>
      <c r="T26" s="84">
        <v>32</v>
      </c>
      <c r="U26" s="13">
        <f t="shared" ref="U26:U32" si="3">S26-T26</f>
        <v>2</v>
      </c>
      <c r="V26" s="86">
        <f t="shared" si="1"/>
        <v>0.94117647058823528</v>
      </c>
      <c r="W26" s="87">
        <f t="shared" si="2"/>
        <v>7954.1507467870797</v>
      </c>
      <c r="X26" s="88">
        <v>1145000</v>
      </c>
      <c r="Y26" s="21" t="s">
        <v>55</v>
      </c>
      <c r="Z26" s="89">
        <v>143.94999999999999</v>
      </c>
      <c r="AA26" s="21">
        <v>2</v>
      </c>
      <c r="AB26" s="21" t="s">
        <v>55</v>
      </c>
      <c r="AC26" s="21">
        <v>17</v>
      </c>
      <c r="AD26" s="21">
        <v>2</v>
      </c>
      <c r="AE26" s="21">
        <v>1</v>
      </c>
      <c r="AF26" s="25" t="s">
        <v>4065</v>
      </c>
      <c r="AG26" s="25" t="s">
        <v>4066</v>
      </c>
      <c r="AH26" s="21" t="s">
        <v>4067</v>
      </c>
      <c r="AI26" s="21" t="s">
        <v>55</v>
      </c>
      <c r="AJ26" s="25" t="s">
        <v>4068</v>
      </c>
      <c r="AK26" s="21" t="s">
        <v>76</v>
      </c>
      <c r="AL26" s="90"/>
    </row>
    <row r="27" spans="1:38" ht="15.75" customHeight="1">
      <c r="A27" s="110" t="s">
        <v>893</v>
      </c>
      <c r="B27" s="121">
        <v>45681</v>
      </c>
      <c r="C27" s="41" t="s">
        <v>4069</v>
      </c>
      <c r="D27" s="21" t="s">
        <v>4070</v>
      </c>
      <c r="E27" s="8" t="s">
        <v>79</v>
      </c>
      <c r="F27" s="21" t="s">
        <v>688</v>
      </c>
      <c r="G27" s="25" t="s">
        <v>4071</v>
      </c>
      <c r="H27" s="21" t="s">
        <v>4072</v>
      </c>
      <c r="I27" s="10">
        <v>-8108902760170030</v>
      </c>
      <c r="J27" s="10">
        <v>-3.48978568460309E+16</v>
      </c>
      <c r="K27" s="21">
        <v>4</v>
      </c>
      <c r="L27" s="21">
        <v>3</v>
      </c>
      <c r="M27" s="21">
        <v>1</v>
      </c>
      <c r="N27" s="21">
        <v>2</v>
      </c>
      <c r="O27" s="21">
        <v>96</v>
      </c>
      <c r="P27" s="83">
        <v>40909</v>
      </c>
      <c r="Q27" s="83">
        <v>43434</v>
      </c>
      <c r="R27" s="13" t="s">
        <v>44</v>
      </c>
      <c r="S27" s="21">
        <v>48</v>
      </c>
      <c r="T27" s="84">
        <v>48</v>
      </c>
      <c r="U27" s="13">
        <f t="shared" si="3"/>
        <v>0</v>
      </c>
      <c r="V27" s="86">
        <f t="shared" si="1"/>
        <v>1</v>
      </c>
      <c r="W27" s="87">
        <f t="shared" si="2"/>
        <v>0</v>
      </c>
      <c r="X27" s="88">
        <v>0</v>
      </c>
      <c r="Y27" s="21" t="s">
        <v>55</v>
      </c>
      <c r="Z27" s="89">
        <v>135.53</v>
      </c>
      <c r="AA27" s="21">
        <v>3</v>
      </c>
      <c r="AB27" s="21" t="s">
        <v>55</v>
      </c>
      <c r="AC27" s="21">
        <v>24</v>
      </c>
      <c r="AD27" s="21">
        <v>2</v>
      </c>
      <c r="AE27" s="21">
        <v>1</v>
      </c>
      <c r="AF27" s="25" t="s">
        <v>4073</v>
      </c>
      <c r="AG27" s="25" t="s">
        <v>4074</v>
      </c>
      <c r="AH27" s="21" t="s">
        <v>4075</v>
      </c>
      <c r="AI27" s="21" t="s">
        <v>55</v>
      </c>
      <c r="AJ27" s="25" t="s">
        <v>4076</v>
      </c>
      <c r="AK27" s="21" t="s">
        <v>893</v>
      </c>
      <c r="AL27" s="90"/>
    </row>
    <row r="28" spans="1:38" ht="15.75" customHeight="1">
      <c r="A28" s="110" t="s">
        <v>37</v>
      </c>
      <c r="B28" s="121">
        <v>45685</v>
      </c>
      <c r="C28" s="41" t="s">
        <v>4077</v>
      </c>
      <c r="D28" s="21" t="s">
        <v>4070</v>
      </c>
      <c r="E28" s="8" t="s">
        <v>79</v>
      </c>
      <c r="F28" s="21" t="s">
        <v>688</v>
      </c>
      <c r="G28" s="25" t="s">
        <v>4071</v>
      </c>
      <c r="H28" s="21" t="s">
        <v>4072</v>
      </c>
      <c r="I28" s="10">
        <v>-8109619715255560</v>
      </c>
      <c r="J28" s="10">
        <v>-3.48977388288359E+16</v>
      </c>
      <c r="K28" s="21">
        <v>4</v>
      </c>
      <c r="L28" s="21">
        <v>3</v>
      </c>
      <c r="M28" s="21">
        <v>1</v>
      </c>
      <c r="N28" s="21">
        <v>2</v>
      </c>
      <c r="O28" s="21">
        <v>112</v>
      </c>
      <c r="P28" s="83">
        <v>41102</v>
      </c>
      <c r="Q28" s="83">
        <v>42369</v>
      </c>
      <c r="R28" s="13" t="s">
        <v>44</v>
      </c>
      <c r="S28" s="21">
        <v>56</v>
      </c>
      <c r="T28" s="84">
        <v>56</v>
      </c>
      <c r="U28" s="13">
        <f t="shared" si="3"/>
        <v>0</v>
      </c>
      <c r="V28" s="86">
        <f t="shared" si="1"/>
        <v>1</v>
      </c>
      <c r="W28" s="87">
        <f t="shared" si="2"/>
        <v>12791.063629629631</v>
      </c>
      <c r="X28" s="88">
        <v>1726793.59</v>
      </c>
      <c r="Y28" s="21" t="s">
        <v>55</v>
      </c>
      <c r="Z28" s="89">
        <v>135</v>
      </c>
      <c r="AA28" s="21">
        <v>3</v>
      </c>
      <c r="AB28" s="21" t="s">
        <v>55</v>
      </c>
      <c r="AC28" s="21">
        <v>25</v>
      </c>
      <c r="AD28" s="21">
        <v>2</v>
      </c>
      <c r="AE28" s="21">
        <v>1</v>
      </c>
      <c r="AF28" s="217" t="s">
        <v>4078</v>
      </c>
      <c r="AG28" s="25" t="s">
        <v>4079</v>
      </c>
      <c r="AH28" s="21" t="s">
        <v>4080</v>
      </c>
      <c r="AI28" s="21" t="s">
        <v>55</v>
      </c>
      <c r="AJ28" s="25" t="s">
        <v>4081</v>
      </c>
      <c r="AK28" s="21" t="s">
        <v>37</v>
      </c>
      <c r="AL28" s="90"/>
    </row>
    <row r="29" spans="1:38" ht="15.75" customHeight="1">
      <c r="A29" s="57" t="s">
        <v>612</v>
      </c>
      <c r="B29" s="83">
        <v>45672</v>
      </c>
      <c r="C29" s="41" t="s">
        <v>4082</v>
      </c>
      <c r="D29" s="21" t="s">
        <v>1224</v>
      </c>
      <c r="E29" s="8" t="s">
        <v>79</v>
      </c>
      <c r="F29" s="21" t="s">
        <v>1087</v>
      </c>
      <c r="G29" s="25" t="s">
        <v>4083</v>
      </c>
      <c r="H29" s="21" t="s">
        <v>4084</v>
      </c>
      <c r="I29" s="10">
        <v>-8032222456610990</v>
      </c>
      <c r="J29" s="10">
        <v>-3.49150953279148E+16</v>
      </c>
      <c r="K29" s="21">
        <v>4</v>
      </c>
      <c r="L29" s="21">
        <v>4</v>
      </c>
      <c r="M29" s="21">
        <v>1</v>
      </c>
      <c r="N29" s="21">
        <v>1</v>
      </c>
      <c r="O29" s="21">
        <v>36</v>
      </c>
      <c r="P29" s="83">
        <v>45108</v>
      </c>
      <c r="Q29" s="83">
        <v>46419</v>
      </c>
      <c r="R29" s="13" t="s">
        <v>54</v>
      </c>
      <c r="S29" s="21">
        <v>36</v>
      </c>
      <c r="T29" s="84">
        <v>10</v>
      </c>
      <c r="U29" s="13">
        <f t="shared" si="3"/>
        <v>26</v>
      </c>
      <c r="V29" s="86">
        <f t="shared" si="1"/>
        <v>0.27777777777777779</v>
      </c>
      <c r="W29" s="87">
        <f t="shared" si="2"/>
        <v>12275.862068965518</v>
      </c>
      <c r="X29" s="88">
        <v>1780000</v>
      </c>
      <c r="Y29" s="21" t="s">
        <v>55</v>
      </c>
      <c r="Z29" s="89">
        <v>145</v>
      </c>
      <c r="AA29" s="21">
        <v>2</v>
      </c>
      <c r="AB29" s="21" t="s">
        <v>55</v>
      </c>
      <c r="AC29" s="21">
        <v>18</v>
      </c>
      <c r="AD29" s="21">
        <v>2</v>
      </c>
      <c r="AE29" s="21">
        <v>1</v>
      </c>
      <c r="AF29" s="25" t="s">
        <v>4085</v>
      </c>
      <c r="AG29" s="25" t="s">
        <v>4086</v>
      </c>
      <c r="AH29" s="21" t="s">
        <v>4087</v>
      </c>
      <c r="AI29" s="21" t="s">
        <v>55</v>
      </c>
      <c r="AJ29" s="25" t="s">
        <v>4088</v>
      </c>
      <c r="AK29" s="21" t="s">
        <v>612</v>
      </c>
      <c r="AL29" s="90"/>
    </row>
    <row r="30" spans="1:38" ht="15.75" customHeight="1">
      <c r="A30" s="5" t="s">
        <v>37</v>
      </c>
      <c r="B30" s="6">
        <v>45663</v>
      </c>
      <c r="C30" s="41" t="s">
        <v>4089</v>
      </c>
      <c r="D30" s="21" t="s">
        <v>2715</v>
      </c>
      <c r="E30" s="8" t="s">
        <v>79</v>
      </c>
      <c r="F30" s="21" t="s">
        <v>1819</v>
      </c>
      <c r="G30" s="25" t="s">
        <v>4090</v>
      </c>
      <c r="H30" s="21" t="s">
        <v>3962</v>
      </c>
      <c r="I30" s="10">
        <v>-8027509025360650</v>
      </c>
      <c r="J30" s="10">
        <v>-3.49291071302415E+16</v>
      </c>
      <c r="K30" s="21">
        <v>4</v>
      </c>
      <c r="L30" s="21">
        <v>4</v>
      </c>
      <c r="M30" s="21">
        <v>2</v>
      </c>
      <c r="N30" s="21">
        <v>4</v>
      </c>
      <c r="O30" s="21">
        <v>200</v>
      </c>
      <c r="P30" s="83">
        <v>43040</v>
      </c>
      <c r="Q30" s="83">
        <v>44897</v>
      </c>
      <c r="R30" s="13" t="s">
        <v>44</v>
      </c>
      <c r="S30" s="21">
        <v>50</v>
      </c>
      <c r="T30" s="84">
        <v>50</v>
      </c>
      <c r="U30" s="13">
        <f t="shared" si="3"/>
        <v>0</v>
      </c>
      <c r="V30" s="86">
        <f t="shared" si="1"/>
        <v>1</v>
      </c>
      <c r="W30" s="87">
        <f t="shared" si="2"/>
        <v>0</v>
      </c>
      <c r="X30" s="88">
        <v>0</v>
      </c>
      <c r="Y30" s="21" t="s">
        <v>55</v>
      </c>
      <c r="Z30" s="89">
        <v>165</v>
      </c>
      <c r="AA30" s="21">
        <v>3</v>
      </c>
      <c r="AB30" s="21" t="s">
        <v>55</v>
      </c>
      <c r="AC30" s="21">
        <v>25</v>
      </c>
      <c r="AD30" s="21">
        <v>2</v>
      </c>
      <c r="AE30" s="21">
        <v>1</v>
      </c>
      <c r="AF30" s="25" t="s">
        <v>55</v>
      </c>
      <c r="AG30" s="25" t="s">
        <v>4091</v>
      </c>
      <c r="AH30" s="21" t="s">
        <v>4092</v>
      </c>
      <c r="AI30" s="21" t="s">
        <v>55</v>
      </c>
      <c r="AJ30" s="25" t="s">
        <v>4093</v>
      </c>
      <c r="AK30" s="21" t="s">
        <v>37</v>
      </c>
      <c r="AL30" s="90"/>
    </row>
    <row r="31" spans="1:38" ht="15.75" customHeight="1">
      <c r="A31" s="123" t="s">
        <v>37</v>
      </c>
      <c r="B31" s="35">
        <v>45663</v>
      </c>
      <c r="C31" s="41" t="s">
        <v>4094</v>
      </c>
      <c r="D31" s="21" t="s">
        <v>2715</v>
      </c>
      <c r="E31" s="8" t="s">
        <v>79</v>
      </c>
      <c r="F31" s="21" t="s">
        <v>4095</v>
      </c>
      <c r="G31" s="25" t="s">
        <v>4096</v>
      </c>
      <c r="H31" s="21" t="s">
        <v>4097</v>
      </c>
      <c r="I31" s="10">
        <v>-8065001839785880</v>
      </c>
      <c r="J31" s="10">
        <v>-3.49024070609324E+16</v>
      </c>
      <c r="K31" s="21">
        <v>4</v>
      </c>
      <c r="L31" s="21">
        <v>3</v>
      </c>
      <c r="M31" s="21">
        <v>2</v>
      </c>
      <c r="N31" s="21">
        <v>2</v>
      </c>
      <c r="O31" s="21">
        <v>480</v>
      </c>
      <c r="P31" s="83">
        <v>42826</v>
      </c>
      <c r="Q31" s="83">
        <v>44896</v>
      </c>
      <c r="R31" s="13" t="s">
        <v>44</v>
      </c>
      <c r="S31" s="21">
        <v>240</v>
      </c>
      <c r="T31" s="84">
        <v>226</v>
      </c>
      <c r="U31" s="13">
        <f t="shared" si="3"/>
        <v>14</v>
      </c>
      <c r="V31" s="86">
        <f t="shared" si="1"/>
        <v>0.94166666666666665</v>
      </c>
      <c r="W31" s="87">
        <f t="shared" si="2"/>
        <v>13131.93414814815</v>
      </c>
      <c r="X31" s="88">
        <v>1772811.11</v>
      </c>
      <c r="Y31" s="21" t="s">
        <v>55</v>
      </c>
      <c r="Z31" s="89">
        <v>135</v>
      </c>
      <c r="AA31" s="21">
        <v>4</v>
      </c>
      <c r="AB31" s="21" t="s">
        <v>55</v>
      </c>
      <c r="AC31" s="21">
        <v>40</v>
      </c>
      <c r="AD31" s="21">
        <v>3</v>
      </c>
      <c r="AE31" s="21">
        <v>2</v>
      </c>
      <c r="AF31" s="25" t="s">
        <v>4098</v>
      </c>
      <c r="AG31" s="25" t="s">
        <v>4099</v>
      </c>
      <c r="AH31" s="21" t="s">
        <v>4087</v>
      </c>
      <c r="AI31" s="21" t="s">
        <v>55</v>
      </c>
      <c r="AJ31" s="25" t="s">
        <v>3458</v>
      </c>
      <c r="AK31" s="34" t="s">
        <v>37</v>
      </c>
      <c r="AL31" s="67"/>
    </row>
    <row r="32" spans="1:38" ht="15.75" customHeight="1">
      <c r="A32" s="123" t="s">
        <v>37</v>
      </c>
      <c r="B32" s="35">
        <v>45663</v>
      </c>
      <c r="C32" s="41" t="s">
        <v>4100</v>
      </c>
      <c r="D32" s="21" t="s">
        <v>2715</v>
      </c>
      <c r="E32" s="8" t="s">
        <v>79</v>
      </c>
      <c r="F32" s="21" t="s">
        <v>911</v>
      </c>
      <c r="G32" s="25" t="s">
        <v>4101</v>
      </c>
      <c r="H32" s="21" t="s">
        <v>4102</v>
      </c>
      <c r="I32" s="10">
        <v>-8083994970880990</v>
      </c>
      <c r="J32" s="10">
        <v>-3.48859974378068E+16</v>
      </c>
      <c r="K32" s="21">
        <v>4</v>
      </c>
      <c r="L32" s="21">
        <v>4</v>
      </c>
      <c r="M32" s="21">
        <v>1</v>
      </c>
      <c r="N32" s="21">
        <v>4</v>
      </c>
      <c r="O32" s="21">
        <v>76</v>
      </c>
      <c r="P32" s="83">
        <v>43647</v>
      </c>
      <c r="Q32" s="83">
        <v>44711</v>
      </c>
      <c r="R32" s="13" t="s">
        <v>44</v>
      </c>
      <c r="S32" s="21">
        <v>19</v>
      </c>
      <c r="T32" s="84">
        <v>17</v>
      </c>
      <c r="U32" s="13">
        <f t="shared" si="3"/>
        <v>2</v>
      </c>
      <c r="V32" s="86">
        <f t="shared" si="1"/>
        <v>0.89473684210526316</v>
      </c>
      <c r="W32" s="87">
        <f t="shared" si="2"/>
        <v>14443.081116279069</v>
      </c>
      <c r="X32" s="88">
        <v>3881578.05</v>
      </c>
      <c r="Y32" s="96">
        <v>3404830.3</v>
      </c>
      <c r="Z32" s="89">
        <v>268.75</v>
      </c>
      <c r="AA32" s="21">
        <v>2</v>
      </c>
      <c r="AB32" s="21" t="s">
        <v>55</v>
      </c>
      <c r="AC32" s="21">
        <v>19</v>
      </c>
      <c r="AD32" s="21">
        <v>1</v>
      </c>
      <c r="AE32" s="21">
        <v>1</v>
      </c>
      <c r="AF32" s="25" t="s">
        <v>4103</v>
      </c>
      <c r="AG32" s="25" t="s">
        <v>4104</v>
      </c>
      <c r="AH32" s="21" t="s">
        <v>4105</v>
      </c>
      <c r="AI32" s="21" t="s">
        <v>55</v>
      </c>
      <c r="AJ32" s="25" t="s">
        <v>3204</v>
      </c>
      <c r="AK32" s="34" t="s">
        <v>37</v>
      </c>
      <c r="AL32" s="67"/>
    </row>
    <row r="33" spans="1:38" ht="15.75" customHeight="1">
      <c r="A33" s="123" t="s">
        <v>37</v>
      </c>
      <c r="B33" s="35">
        <v>45663</v>
      </c>
      <c r="C33" s="41" t="s">
        <v>4106</v>
      </c>
      <c r="D33" s="21" t="s">
        <v>2715</v>
      </c>
      <c r="E33" s="8" t="s">
        <v>79</v>
      </c>
      <c r="F33" s="21" t="s">
        <v>1608</v>
      </c>
      <c r="G33" s="25" t="s">
        <v>4107</v>
      </c>
      <c r="H33" s="21" t="s">
        <v>1610</v>
      </c>
      <c r="I33" s="10">
        <v>-8076310112984640</v>
      </c>
      <c r="J33" s="10">
        <v>-3.48912927167501E+16</v>
      </c>
      <c r="K33" s="21">
        <v>4</v>
      </c>
      <c r="L33" s="21">
        <v>4</v>
      </c>
      <c r="M33" s="21">
        <v>1</v>
      </c>
      <c r="N33" s="21">
        <v>4</v>
      </c>
      <c r="O33" s="21">
        <v>296</v>
      </c>
      <c r="P33" s="83">
        <v>44105</v>
      </c>
      <c r="Q33" s="83">
        <v>45231</v>
      </c>
      <c r="R33" s="13" t="s">
        <v>44</v>
      </c>
      <c r="S33" s="21">
        <v>74</v>
      </c>
      <c r="T33" s="84">
        <v>71</v>
      </c>
      <c r="U33" s="13">
        <v>1</v>
      </c>
      <c r="V33" s="86">
        <f t="shared" si="1"/>
        <v>0.95945945945945943</v>
      </c>
      <c r="W33" s="87">
        <f t="shared" si="2"/>
        <v>14510.909772433217</v>
      </c>
      <c r="X33" s="88">
        <v>3813176.87</v>
      </c>
      <c r="Y33" s="96" t="s">
        <v>55</v>
      </c>
      <c r="Z33" s="89">
        <v>262.77999999999997</v>
      </c>
      <c r="AA33" s="21">
        <v>4</v>
      </c>
      <c r="AB33" s="21" t="s">
        <v>55</v>
      </c>
      <c r="AC33" s="21">
        <v>37</v>
      </c>
      <c r="AD33" s="21">
        <v>2</v>
      </c>
      <c r="AE33" s="21">
        <v>1</v>
      </c>
      <c r="AF33" s="25" t="s">
        <v>4108</v>
      </c>
      <c r="AG33" s="25" t="s">
        <v>4044</v>
      </c>
      <c r="AH33" s="21" t="s">
        <v>4105</v>
      </c>
      <c r="AI33" s="21" t="s">
        <v>55</v>
      </c>
      <c r="AJ33" s="25" t="s">
        <v>4109</v>
      </c>
      <c r="AK33" s="34" t="s">
        <v>37</v>
      </c>
      <c r="AL33" s="67"/>
    </row>
    <row r="34" spans="1:38" ht="15.75" customHeight="1">
      <c r="A34" s="5" t="s">
        <v>37</v>
      </c>
      <c r="B34" s="6">
        <v>45663</v>
      </c>
      <c r="C34" s="41" t="s">
        <v>4110</v>
      </c>
      <c r="D34" s="21" t="s">
        <v>2715</v>
      </c>
      <c r="E34" s="8" t="s">
        <v>79</v>
      </c>
      <c r="F34" s="21" t="s">
        <v>1608</v>
      </c>
      <c r="G34" s="25" t="s">
        <v>4107</v>
      </c>
      <c r="H34" s="21" t="s">
        <v>1610</v>
      </c>
      <c r="I34" s="10">
        <v>-8076310112984640</v>
      </c>
      <c r="J34" s="10">
        <v>-3.48912927167501E+16</v>
      </c>
      <c r="K34" s="21">
        <v>4</v>
      </c>
      <c r="L34" s="21">
        <v>4</v>
      </c>
      <c r="M34" s="21">
        <v>1</v>
      </c>
      <c r="N34" s="21">
        <v>4</v>
      </c>
      <c r="O34" s="21">
        <v>296</v>
      </c>
      <c r="P34" s="83">
        <v>44105</v>
      </c>
      <c r="Q34" s="83">
        <v>45231</v>
      </c>
      <c r="R34" s="13" t="s">
        <v>44</v>
      </c>
      <c r="S34" s="21">
        <v>74</v>
      </c>
      <c r="T34" s="84">
        <v>74</v>
      </c>
      <c r="U34" s="13">
        <f t="shared" ref="U34:U58" si="4">S34-T34</f>
        <v>0</v>
      </c>
      <c r="V34" s="86">
        <f t="shared" si="1"/>
        <v>1</v>
      </c>
      <c r="W34" s="87">
        <f t="shared" si="2"/>
        <v>0</v>
      </c>
      <c r="X34" s="88">
        <v>0</v>
      </c>
      <c r="Y34" s="96">
        <v>2614512.27</v>
      </c>
      <c r="Z34" s="89">
        <v>226.97</v>
      </c>
      <c r="AA34" s="21">
        <v>4</v>
      </c>
      <c r="AB34" s="21" t="s">
        <v>55</v>
      </c>
      <c r="AC34" s="21">
        <v>37</v>
      </c>
      <c r="AD34" s="21">
        <v>2</v>
      </c>
      <c r="AE34" s="21">
        <v>1</v>
      </c>
      <c r="AF34" s="25" t="s">
        <v>55</v>
      </c>
      <c r="AG34" s="25" t="s">
        <v>4044</v>
      </c>
      <c r="AH34" s="21" t="s">
        <v>4105</v>
      </c>
      <c r="AI34" s="21" t="s">
        <v>55</v>
      </c>
      <c r="AJ34" s="25" t="s">
        <v>4111</v>
      </c>
      <c r="AK34" s="34" t="s">
        <v>37</v>
      </c>
      <c r="AL34" s="67"/>
    </row>
    <row r="35" spans="1:38" ht="15.75" customHeight="1">
      <c r="A35" s="123" t="s">
        <v>37</v>
      </c>
      <c r="B35" s="35">
        <v>45663</v>
      </c>
      <c r="C35" s="41" t="s">
        <v>4112</v>
      </c>
      <c r="D35" s="21" t="s">
        <v>2715</v>
      </c>
      <c r="E35" s="8" t="s">
        <v>79</v>
      </c>
      <c r="F35" s="21" t="s">
        <v>802</v>
      </c>
      <c r="G35" s="25" t="s">
        <v>4113</v>
      </c>
      <c r="H35" s="21" t="s">
        <v>4114</v>
      </c>
      <c r="I35" s="10" t="s">
        <v>4115</v>
      </c>
      <c r="J35" s="10" t="s">
        <v>4116</v>
      </c>
      <c r="K35" s="21">
        <v>4</v>
      </c>
      <c r="L35" s="21">
        <v>3</v>
      </c>
      <c r="M35" s="21">
        <v>1</v>
      </c>
      <c r="N35" s="21">
        <v>2</v>
      </c>
      <c r="O35" s="21">
        <v>140</v>
      </c>
      <c r="P35" s="83">
        <v>43495</v>
      </c>
      <c r="Q35" s="83">
        <v>45078</v>
      </c>
      <c r="R35" s="13" t="s">
        <v>44</v>
      </c>
      <c r="S35" s="21">
        <v>70</v>
      </c>
      <c r="T35" s="84">
        <v>66</v>
      </c>
      <c r="U35" s="13">
        <f t="shared" si="4"/>
        <v>4</v>
      </c>
      <c r="V35" s="86">
        <f t="shared" si="1"/>
        <v>0.94285714285714284</v>
      </c>
      <c r="W35" s="87">
        <f t="shared" si="2"/>
        <v>12502.856016260163</v>
      </c>
      <c r="X35" s="88">
        <v>1537851.29</v>
      </c>
      <c r="Y35" s="21" t="s">
        <v>55</v>
      </c>
      <c r="Z35" s="89">
        <v>123</v>
      </c>
      <c r="AA35" s="21">
        <v>3</v>
      </c>
      <c r="AB35" s="21" t="s">
        <v>55</v>
      </c>
      <c r="AC35" s="21">
        <v>35</v>
      </c>
      <c r="AD35" s="21">
        <v>2</v>
      </c>
      <c r="AE35" s="21">
        <v>1</v>
      </c>
      <c r="AF35" s="25" t="s">
        <v>4117</v>
      </c>
      <c r="AG35" s="25" t="s">
        <v>4118</v>
      </c>
      <c r="AH35" s="21" t="s">
        <v>4119</v>
      </c>
      <c r="AI35" s="21" t="s">
        <v>55</v>
      </c>
      <c r="AJ35" s="25" t="s">
        <v>4120</v>
      </c>
      <c r="AK35" s="34" t="s">
        <v>37</v>
      </c>
      <c r="AL35" s="67"/>
    </row>
    <row r="36" spans="1:38" ht="15.75" customHeight="1">
      <c r="A36" s="7" t="s">
        <v>76</v>
      </c>
      <c r="B36" s="12">
        <v>45665</v>
      </c>
      <c r="C36" s="41" t="s">
        <v>3753</v>
      </c>
      <c r="D36" s="21" t="s">
        <v>783</v>
      </c>
      <c r="E36" s="8" t="s">
        <v>79</v>
      </c>
      <c r="F36" s="21" t="s">
        <v>1481</v>
      </c>
      <c r="G36" s="25" t="s">
        <v>4121</v>
      </c>
      <c r="H36" s="21" t="s">
        <v>3755</v>
      </c>
      <c r="I36" s="10" t="s">
        <v>4122</v>
      </c>
      <c r="J36" s="10" t="s">
        <v>4123</v>
      </c>
      <c r="K36" s="21">
        <v>4</v>
      </c>
      <c r="L36" s="21">
        <v>4</v>
      </c>
      <c r="M36" s="21">
        <v>1</v>
      </c>
      <c r="N36" s="21">
        <v>3</v>
      </c>
      <c r="O36" s="21">
        <v>315</v>
      </c>
      <c r="P36" s="83">
        <v>45380</v>
      </c>
      <c r="Q36" s="83">
        <v>46660</v>
      </c>
      <c r="R36" s="13" t="s">
        <v>342</v>
      </c>
      <c r="S36" s="21">
        <v>105</v>
      </c>
      <c r="T36" s="84">
        <v>88</v>
      </c>
      <c r="U36" s="13">
        <f t="shared" si="4"/>
        <v>17</v>
      </c>
      <c r="V36" s="86">
        <f t="shared" si="1"/>
        <v>0.83809523809523812</v>
      </c>
      <c r="W36" s="87">
        <f t="shared" si="2"/>
        <v>11787.175989085948</v>
      </c>
      <c r="X36" s="88">
        <v>1728000</v>
      </c>
      <c r="Y36" s="21" t="s">
        <v>55</v>
      </c>
      <c r="Z36" s="89">
        <v>146.6</v>
      </c>
      <c r="AA36" s="21">
        <v>4</v>
      </c>
      <c r="AB36" s="21" t="s">
        <v>3756</v>
      </c>
      <c r="AC36" s="21">
        <v>35</v>
      </c>
      <c r="AD36" s="21">
        <v>3</v>
      </c>
      <c r="AE36" s="21">
        <v>2</v>
      </c>
      <c r="AF36" s="25" t="s">
        <v>4124</v>
      </c>
      <c r="AG36" s="25" t="s">
        <v>3758</v>
      </c>
      <c r="AH36" s="21" t="s">
        <v>3759</v>
      </c>
      <c r="AI36" s="21" t="s">
        <v>3760</v>
      </c>
      <c r="AJ36" s="25" t="s">
        <v>4125</v>
      </c>
      <c r="AK36" s="21" t="s">
        <v>76</v>
      </c>
      <c r="AL36" s="90"/>
    </row>
    <row r="37" spans="1:38" ht="15.75" customHeight="1">
      <c r="A37" s="30" t="s">
        <v>76</v>
      </c>
      <c r="B37" s="31">
        <v>45664</v>
      </c>
      <c r="C37" s="41" t="s">
        <v>4126</v>
      </c>
      <c r="D37" s="21" t="s">
        <v>783</v>
      </c>
      <c r="E37" s="8" t="s">
        <v>79</v>
      </c>
      <c r="F37" s="21" t="s">
        <v>688</v>
      </c>
      <c r="G37" s="25" t="s">
        <v>4127</v>
      </c>
      <c r="H37" s="21" t="s">
        <v>4072</v>
      </c>
      <c r="I37" s="10">
        <v>-8108863052998980</v>
      </c>
      <c r="J37" s="10">
        <v>-3.48970406660001E+16</v>
      </c>
      <c r="K37" s="21">
        <v>4</v>
      </c>
      <c r="L37" s="21">
        <v>2</v>
      </c>
      <c r="M37" s="21">
        <v>1</v>
      </c>
      <c r="N37" s="21">
        <v>2</v>
      </c>
      <c r="O37" s="21">
        <v>88</v>
      </c>
      <c r="P37" s="83">
        <v>41669</v>
      </c>
      <c r="Q37" s="83">
        <v>42885</v>
      </c>
      <c r="R37" s="13" t="s">
        <v>44</v>
      </c>
      <c r="S37" s="21">
        <v>44</v>
      </c>
      <c r="T37" s="84">
        <v>44</v>
      </c>
      <c r="U37" s="13">
        <f t="shared" si="4"/>
        <v>0</v>
      </c>
      <c r="V37" s="86">
        <f t="shared" si="1"/>
        <v>1</v>
      </c>
      <c r="W37" s="87">
        <f t="shared" si="2"/>
        <v>0</v>
      </c>
      <c r="X37" s="88">
        <v>0</v>
      </c>
      <c r="Y37" s="21" t="s">
        <v>55</v>
      </c>
      <c r="Z37" s="89">
        <v>136.56</v>
      </c>
      <c r="AA37" s="21">
        <v>2</v>
      </c>
      <c r="AB37" s="21" t="s">
        <v>55</v>
      </c>
      <c r="AC37" s="21">
        <v>22</v>
      </c>
      <c r="AD37" s="21">
        <v>2</v>
      </c>
      <c r="AE37" s="21">
        <v>1</v>
      </c>
      <c r="AF37" s="25" t="s">
        <v>55</v>
      </c>
      <c r="AG37" s="25" t="s">
        <v>4128</v>
      </c>
      <c r="AH37" s="21" t="s">
        <v>4129</v>
      </c>
      <c r="AI37" s="21" t="s">
        <v>55</v>
      </c>
      <c r="AJ37" s="25" t="s">
        <v>4130</v>
      </c>
      <c r="AK37" s="21" t="s">
        <v>76</v>
      </c>
      <c r="AL37" s="90"/>
    </row>
    <row r="38" spans="1:38" ht="15.75" customHeight="1">
      <c r="A38" s="30" t="s">
        <v>612</v>
      </c>
      <c r="B38" s="31">
        <v>45672</v>
      </c>
      <c r="C38" s="41" t="s">
        <v>4131</v>
      </c>
      <c r="D38" s="21" t="s">
        <v>459</v>
      </c>
      <c r="E38" s="8" t="s">
        <v>79</v>
      </c>
      <c r="F38" s="21" t="s">
        <v>1819</v>
      </c>
      <c r="G38" s="25" t="s">
        <v>4132</v>
      </c>
      <c r="H38" s="21" t="s">
        <v>4133</v>
      </c>
      <c r="I38" s="10" t="s">
        <v>4134</v>
      </c>
      <c r="J38" s="10" t="s">
        <v>4135</v>
      </c>
      <c r="K38" s="21">
        <v>4</v>
      </c>
      <c r="L38" s="21">
        <v>4</v>
      </c>
      <c r="M38" s="21">
        <v>1</v>
      </c>
      <c r="N38" s="21">
        <v>3</v>
      </c>
      <c r="O38" s="21">
        <v>588</v>
      </c>
      <c r="P38" s="83">
        <v>42338</v>
      </c>
      <c r="Q38" s="83">
        <v>43497</v>
      </c>
      <c r="R38" s="13" t="s">
        <v>44</v>
      </c>
      <c r="S38" s="21">
        <v>196</v>
      </c>
      <c r="T38" s="84">
        <v>196</v>
      </c>
      <c r="U38" s="13">
        <f t="shared" si="4"/>
        <v>0</v>
      </c>
      <c r="V38" s="86">
        <f t="shared" si="1"/>
        <v>1</v>
      </c>
      <c r="W38" s="87">
        <f t="shared" si="2"/>
        <v>0</v>
      </c>
      <c r="X38" s="88">
        <v>0</v>
      </c>
      <c r="Y38" s="21" t="s">
        <v>55</v>
      </c>
      <c r="Z38" s="89">
        <v>208</v>
      </c>
      <c r="AA38" s="21">
        <v>3</v>
      </c>
      <c r="AB38" s="21" t="s">
        <v>55</v>
      </c>
      <c r="AC38" s="21">
        <v>7</v>
      </c>
      <c r="AD38" s="21">
        <v>4</v>
      </c>
      <c r="AE38" s="21">
        <v>7</v>
      </c>
      <c r="AF38" s="25" t="s">
        <v>4136</v>
      </c>
      <c r="AG38" s="25" t="s">
        <v>4137</v>
      </c>
      <c r="AH38" s="21" t="s">
        <v>4138</v>
      </c>
      <c r="AI38" s="21" t="s">
        <v>55</v>
      </c>
      <c r="AJ38" s="25" t="s">
        <v>4139</v>
      </c>
      <c r="AK38" s="21" t="s">
        <v>612</v>
      </c>
      <c r="AL38" s="90"/>
    </row>
    <row r="39" spans="1:38" ht="15.75" customHeight="1">
      <c r="A39" s="7" t="s">
        <v>37</v>
      </c>
      <c r="B39" s="12">
        <v>45665</v>
      </c>
      <c r="C39" s="41" t="s">
        <v>4140</v>
      </c>
      <c r="D39" s="21" t="s">
        <v>467</v>
      </c>
      <c r="E39" s="8" t="s">
        <v>79</v>
      </c>
      <c r="F39" s="21" t="s">
        <v>688</v>
      </c>
      <c r="G39" s="25" t="s">
        <v>4141</v>
      </c>
      <c r="H39" s="21" t="s">
        <v>4142</v>
      </c>
      <c r="I39" s="10" t="s">
        <v>4143</v>
      </c>
      <c r="J39" s="10" t="s">
        <v>4144</v>
      </c>
      <c r="K39" s="21">
        <v>4</v>
      </c>
      <c r="L39" s="21">
        <v>2</v>
      </c>
      <c r="M39" s="21">
        <v>1</v>
      </c>
      <c r="N39" s="21">
        <v>3</v>
      </c>
      <c r="O39" s="21">
        <v>243</v>
      </c>
      <c r="P39" s="83">
        <v>45108</v>
      </c>
      <c r="Q39" s="83">
        <v>46234</v>
      </c>
      <c r="R39" s="13" t="s">
        <v>353</v>
      </c>
      <c r="S39" s="21">
        <v>81</v>
      </c>
      <c r="T39" s="84">
        <v>77</v>
      </c>
      <c r="U39" s="13">
        <f t="shared" si="4"/>
        <v>4</v>
      </c>
      <c r="V39" s="86">
        <f t="shared" si="1"/>
        <v>0.95061728395061729</v>
      </c>
      <c r="W39" s="87">
        <f t="shared" si="2"/>
        <v>9858.8318461538456</v>
      </c>
      <c r="X39" s="128">
        <v>1281648.1399999999</v>
      </c>
      <c r="Y39" s="21" t="s">
        <v>55</v>
      </c>
      <c r="Z39" s="89">
        <v>130</v>
      </c>
      <c r="AA39" s="21">
        <v>3</v>
      </c>
      <c r="AB39" s="21" t="s">
        <v>55</v>
      </c>
      <c r="AC39" s="21">
        <v>27</v>
      </c>
      <c r="AD39" s="21">
        <v>3</v>
      </c>
      <c r="AE39" s="21">
        <v>1</v>
      </c>
      <c r="AF39" s="25" t="s">
        <v>4145</v>
      </c>
      <c r="AG39" s="25" t="s">
        <v>4146</v>
      </c>
      <c r="AH39" s="21" t="s">
        <v>4147</v>
      </c>
      <c r="AI39" s="21" t="s">
        <v>55</v>
      </c>
      <c r="AJ39" s="25" t="s">
        <v>4148</v>
      </c>
      <c r="AK39" s="21" t="s">
        <v>37</v>
      </c>
      <c r="AL39" s="90"/>
    </row>
    <row r="40" spans="1:38" ht="16.5" customHeight="1">
      <c r="A40" s="7" t="s">
        <v>37</v>
      </c>
      <c r="B40" s="12">
        <v>45665</v>
      </c>
      <c r="C40" s="41" t="s">
        <v>4149</v>
      </c>
      <c r="D40" s="21" t="s">
        <v>467</v>
      </c>
      <c r="E40" s="8" t="s">
        <v>79</v>
      </c>
      <c r="F40" s="21" t="s">
        <v>688</v>
      </c>
      <c r="G40" s="25" t="s">
        <v>4150</v>
      </c>
      <c r="H40" s="21" t="s">
        <v>918</v>
      </c>
      <c r="I40" s="10" t="s">
        <v>4151</v>
      </c>
      <c r="J40" s="10" t="s">
        <v>4152</v>
      </c>
      <c r="K40" s="21">
        <v>4</v>
      </c>
      <c r="L40" s="21">
        <v>2</v>
      </c>
      <c r="M40" s="21">
        <v>1</v>
      </c>
      <c r="N40" s="21">
        <v>3</v>
      </c>
      <c r="O40" s="21">
        <v>180</v>
      </c>
      <c r="P40" s="83">
        <v>45555</v>
      </c>
      <c r="Q40" s="83">
        <v>46447</v>
      </c>
      <c r="R40" s="13" t="s">
        <v>85</v>
      </c>
      <c r="S40" s="21">
        <v>60</v>
      </c>
      <c r="T40" s="84">
        <v>43</v>
      </c>
      <c r="U40" s="13">
        <f t="shared" si="4"/>
        <v>17</v>
      </c>
      <c r="V40" s="86">
        <f t="shared" si="1"/>
        <v>0.71666666666666667</v>
      </c>
      <c r="W40" s="87">
        <f t="shared" si="2"/>
        <v>11663.037912958673</v>
      </c>
      <c r="X40" s="128">
        <v>1913438</v>
      </c>
      <c r="Y40" s="21" t="s">
        <v>55</v>
      </c>
      <c r="Z40" s="89">
        <v>164.06</v>
      </c>
      <c r="AA40" s="21">
        <v>3</v>
      </c>
      <c r="AB40" s="21" t="s">
        <v>55</v>
      </c>
      <c r="AC40" s="21">
        <v>30</v>
      </c>
      <c r="AD40" s="21">
        <v>2</v>
      </c>
      <c r="AE40" s="21">
        <v>1</v>
      </c>
      <c r="AF40" s="25" t="s">
        <v>4153</v>
      </c>
      <c r="AG40" s="25" t="s">
        <v>4154</v>
      </c>
      <c r="AH40" s="21" t="s">
        <v>4155</v>
      </c>
      <c r="AI40" s="21" t="s">
        <v>55</v>
      </c>
      <c r="AJ40" s="25" t="s">
        <v>4156</v>
      </c>
      <c r="AK40" s="21" t="s">
        <v>37</v>
      </c>
      <c r="AL40" s="90"/>
    </row>
    <row r="41" spans="1:38" ht="16.5" customHeight="1">
      <c r="A41" s="7" t="s">
        <v>37</v>
      </c>
      <c r="B41" s="12">
        <v>45665</v>
      </c>
      <c r="C41" s="41" t="s">
        <v>4157</v>
      </c>
      <c r="D41" s="21" t="s">
        <v>467</v>
      </c>
      <c r="E41" s="8" t="s">
        <v>79</v>
      </c>
      <c r="F41" s="21" t="s">
        <v>1262</v>
      </c>
      <c r="G41" s="25" t="s">
        <v>4158</v>
      </c>
      <c r="H41" s="21" t="s">
        <v>4159</v>
      </c>
      <c r="I41" s="10">
        <v>-8033957270051020</v>
      </c>
      <c r="J41" s="10">
        <v>-3.48982142714895E+16</v>
      </c>
      <c r="K41" s="21">
        <v>4</v>
      </c>
      <c r="L41" s="21">
        <v>2</v>
      </c>
      <c r="M41" s="21">
        <v>3</v>
      </c>
      <c r="N41" s="21">
        <v>2</v>
      </c>
      <c r="O41" s="21">
        <v>88</v>
      </c>
      <c r="P41" s="83">
        <v>45138</v>
      </c>
      <c r="Q41" s="83">
        <v>46752</v>
      </c>
      <c r="R41" s="13" t="s">
        <v>54</v>
      </c>
      <c r="S41" s="21">
        <v>44</v>
      </c>
      <c r="T41" s="84">
        <v>36</v>
      </c>
      <c r="U41" s="13">
        <f t="shared" si="4"/>
        <v>8</v>
      </c>
      <c r="V41" s="86">
        <f t="shared" si="1"/>
        <v>0.81818181818181823</v>
      </c>
      <c r="W41" s="87">
        <f t="shared" si="2"/>
        <v>9800.1930370370374</v>
      </c>
      <c r="X41" s="128">
        <v>1323026.06</v>
      </c>
      <c r="Y41" s="21" t="s">
        <v>55</v>
      </c>
      <c r="Z41" s="89">
        <v>135</v>
      </c>
      <c r="AA41" s="21">
        <v>2</v>
      </c>
      <c r="AB41" s="21" t="s">
        <v>55</v>
      </c>
      <c r="AC41" s="21">
        <v>22</v>
      </c>
      <c r="AD41" s="21">
        <v>2</v>
      </c>
      <c r="AE41" s="21">
        <v>1</v>
      </c>
      <c r="AF41" s="25" t="s">
        <v>4160</v>
      </c>
      <c r="AG41" s="25" t="s">
        <v>4161</v>
      </c>
      <c r="AH41" s="21" t="s">
        <v>4147</v>
      </c>
      <c r="AI41" s="21" t="s">
        <v>55</v>
      </c>
      <c r="AJ41" s="25" t="s">
        <v>4162</v>
      </c>
      <c r="AK41" s="21" t="s">
        <v>37</v>
      </c>
      <c r="AL41" s="90"/>
    </row>
    <row r="42" spans="1:38" ht="16.5" customHeight="1">
      <c r="A42" s="7" t="s">
        <v>37</v>
      </c>
      <c r="B42" s="12">
        <v>45665</v>
      </c>
      <c r="C42" s="41" t="s">
        <v>4163</v>
      </c>
      <c r="D42" s="21" t="s">
        <v>467</v>
      </c>
      <c r="E42" s="8" t="s">
        <v>79</v>
      </c>
      <c r="F42" s="21" t="s">
        <v>887</v>
      </c>
      <c r="G42" s="25" t="s">
        <v>4164</v>
      </c>
      <c r="H42" s="21" t="s">
        <v>4165</v>
      </c>
      <c r="I42" s="10">
        <v>-8037085168000010</v>
      </c>
      <c r="J42" s="10">
        <v>-3.48996591472586E+16</v>
      </c>
      <c r="K42" s="21">
        <v>4</v>
      </c>
      <c r="L42" s="21">
        <v>2</v>
      </c>
      <c r="M42" s="21">
        <v>1</v>
      </c>
      <c r="N42" s="21">
        <v>2</v>
      </c>
      <c r="O42" s="21">
        <v>96</v>
      </c>
      <c r="P42" s="83">
        <v>45108</v>
      </c>
      <c r="Q42" s="83">
        <v>46203</v>
      </c>
      <c r="R42" s="13" t="s">
        <v>353</v>
      </c>
      <c r="S42" s="21">
        <v>48</v>
      </c>
      <c r="T42" s="84">
        <v>42</v>
      </c>
      <c r="U42" s="13">
        <f t="shared" si="4"/>
        <v>6</v>
      </c>
      <c r="V42" s="86">
        <f t="shared" si="1"/>
        <v>0.875</v>
      </c>
      <c r="W42" s="87">
        <f t="shared" si="2"/>
        <v>9544.3484452883931</v>
      </c>
      <c r="X42" s="88">
        <v>1206310.2</v>
      </c>
      <c r="Y42" s="21" t="s">
        <v>55</v>
      </c>
      <c r="Z42" s="89">
        <v>126.39</v>
      </c>
      <c r="AA42" s="21">
        <v>2</v>
      </c>
      <c r="AB42" s="21" t="s">
        <v>55</v>
      </c>
      <c r="AC42" s="21">
        <v>12</v>
      </c>
      <c r="AD42" s="21">
        <v>4</v>
      </c>
      <c r="AE42" s="21">
        <v>1</v>
      </c>
      <c r="AF42" s="25" t="s">
        <v>4166</v>
      </c>
      <c r="AG42" s="25" t="s">
        <v>4167</v>
      </c>
      <c r="AH42" s="21" t="s">
        <v>4168</v>
      </c>
      <c r="AI42" s="21" t="s">
        <v>55</v>
      </c>
      <c r="AJ42" s="25" t="s">
        <v>4169</v>
      </c>
      <c r="AK42" s="21" t="s">
        <v>37</v>
      </c>
      <c r="AL42" s="90"/>
    </row>
    <row r="43" spans="1:38" ht="15.75" customHeight="1">
      <c r="A43" s="30" t="s">
        <v>76</v>
      </c>
      <c r="B43" s="31">
        <v>45665</v>
      </c>
      <c r="C43" s="41" t="s">
        <v>2989</v>
      </c>
      <c r="D43" s="21" t="s">
        <v>739</v>
      </c>
      <c r="E43" s="8" t="s">
        <v>79</v>
      </c>
      <c r="F43" s="21" t="s">
        <v>688</v>
      </c>
      <c r="G43" s="25" t="s">
        <v>2990</v>
      </c>
      <c r="H43" s="21" t="s">
        <v>2991</v>
      </c>
      <c r="I43" s="10">
        <v>-8104117601434640</v>
      </c>
      <c r="J43" s="10">
        <v>-3.48878535135585E+16</v>
      </c>
      <c r="K43" s="21">
        <v>4</v>
      </c>
      <c r="L43" s="21">
        <v>4</v>
      </c>
      <c r="M43" s="21">
        <v>2</v>
      </c>
      <c r="N43" s="21">
        <v>2</v>
      </c>
      <c r="O43" s="21">
        <v>14</v>
      </c>
      <c r="P43" s="83">
        <v>44572</v>
      </c>
      <c r="Q43" s="83">
        <v>45962</v>
      </c>
      <c r="R43" s="13" t="s">
        <v>353</v>
      </c>
      <c r="S43" s="21">
        <v>7</v>
      </c>
      <c r="T43" s="84">
        <v>7</v>
      </c>
      <c r="U43" s="13">
        <f t="shared" si="4"/>
        <v>0</v>
      </c>
      <c r="V43" s="86">
        <f t="shared" si="1"/>
        <v>1</v>
      </c>
      <c r="W43" s="87">
        <f t="shared" si="2"/>
        <v>0</v>
      </c>
      <c r="X43" s="88">
        <v>0</v>
      </c>
      <c r="Y43" s="21" t="s">
        <v>55</v>
      </c>
      <c r="Z43" s="89">
        <v>262.58999999999997</v>
      </c>
      <c r="AA43" s="21">
        <v>3</v>
      </c>
      <c r="AB43" s="21" t="s">
        <v>55</v>
      </c>
      <c r="AC43" s="21">
        <v>22</v>
      </c>
      <c r="AD43" s="21">
        <v>1</v>
      </c>
      <c r="AE43" s="21">
        <v>1</v>
      </c>
      <c r="AF43" s="25" t="s">
        <v>55</v>
      </c>
      <c r="AG43" s="25" t="s">
        <v>2993</v>
      </c>
      <c r="AH43" s="21" t="s">
        <v>2994</v>
      </c>
      <c r="AI43" s="21" t="s">
        <v>2995</v>
      </c>
      <c r="AJ43" s="25" t="s">
        <v>4170</v>
      </c>
      <c r="AK43" s="21"/>
      <c r="AL43" s="90"/>
    </row>
    <row r="44" spans="1:38" ht="15.75" customHeight="1">
      <c r="A44" s="7" t="s">
        <v>76</v>
      </c>
      <c r="B44" s="12">
        <v>45665</v>
      </c>
      <c r="C44" s="41" t="s">
        <v>4171</v>
      </c>
      <c r="D44" s="21" t="s">
        <v>739</v>
      </c>
      <c r="E44" s="8" t="s">
        <v>139</v>
      </c>
      <c r="F44" s="21" t="s">
        <v>2802</v>
      </c>
      <c r="G44" s="25" t="s">
        <v>4172</v>
      </c>
      <c r="H44" s="21" t="s">
        <v>4173</v>
      </c>
      <c r="I44" s="10">
        <v>-8231065943854580</v>
      </c>
      <c r="J44" s="10">
        <v>-3.49411689063029E+16</v>
      </c>
      <c r="K44" s="21">
        <v>4</v>
      </c>
      <c r="L44" s="21">
        <v>4</v>
      </c>
      <c r="M44" s="21">
        <v>2</v>
      </c>
      <c r="N44" s="21">
        <v>2</v>
      </c>
      <c r="O44" s="21">
        <v>96</v>
      </c>
      <c r="P44" s="83">
        <v>43556</v>
      </c>
      <c r="Q44" s="83">
        <v>45962</v>
      </c>
      <c r="R44" s="13" t="s">
        <v>353</v>
      </c>
      <c r="S44" s="21">
        <v>36</v>
      </c>
      <c r="T44" s="84">
        <v>23</v>
      </c>
      <c r="U44" s="13">
        <f t="shared" si="4"/>
        <v>13</v>
      </c>
      <c r="V44" s="86">
        <f t="shared" si="1"/>
        <v>0.63888888888888884</v>
      </c>
      <c r="W44" s="87">
        <f t="shared" si="2"/>
        <v>15406.875</v>
      </c>
      <c r="X44" s="88">
        <v>2834865</v>
      </c>
      <c r="Y44" s="21" t="s">
        <v>55</v>
      </c>
      <c r="Z44" s="89">
        <v>184</v>
      </c>
      <c r="AA44" s="21">
        <v>4</v>
      </c>
      <c r="AB44" s="21" t="s">
        <v>55</v>
      </c>
      <c r="AC44" s="21">
        <v>10</v>
      </c>
      <c r="AD44" s="21">
        <v>4</v>
      </c>
      <c r="AE44" s="21">
        <v>1</v>
      </c>
      <c r="AF44" s="25" t="s">
        <v>4174</v>
      </c>
      <c r="AG44" s="25" t="s">
        <v>4175</v>
      </c>
      <c r="AH44" s="21" t="s">
        <v>4176</v>
      </c>
      <c r="AI44" s="21" t="s">
        <v>4177</v>
      </c>
      <c r="AJ44" s="25" t="s">
        <v>4178</v>
      </c>
      <c r="AK44" s="21" t="s">
        <v>76</v>
      </c>
      <c r="AL44" s="90"/>
    </row>
    <row r="45" spans="1:38" ht="15.75" customHeight="1">
      <c r="A45" s="7" t="s">
        <v>76</v>
      </c>
      <c r="B45" s="12">
        <v>45665</v>
      </c>
      <c r="C45" s="41" t="s">
        <v>4179</v>
      </c>
      <c r="D45" s="21" t="s">
        <v>739</v>
      </c>
      <c r="E45" s="8" t="s">
        <v>139</v>
      </c>
      <c r="F45" s="21" t="s">
        <v>2802</v>
      </c>
      <c r="G45" s="25" t="s">
        <v>2998</v>
      </c>
      <c r="H45" s="21" t="s">
        <v>55</v>
      </c>
      <c r="I45" s="10">
        <v>-8255236199710050</v>
      </c>
      <c r="J45" s="10">
        <v>-3.49454229423288E+16</v>
      </c>
      <c r="K45" s="21">
        <v>4</v>
      </c>
      <c r="L45" s="21">
        <v>3</v>
      </c>
      <c r="M45" s="21">
        <v>5</v>
      </c>
      <c r="N45" s="21">
        <v>2</v>
      </c>
      <c r="O45" s="21">
        <v>54</v>
      </c>
      <c r="P45" s="83">
        <v>45261</v>
      </c>
      <c r="Q45" s="83" t="s">
        <v>2999</v>
      </c>
      <c r="R45" s="13" t="s">
        <v>85</v>
      </c>
      <c r="S45" s="21">
        <v>27</v>
      </c>
      <c r="T45" s="84">
        <v>24</v>
      </c>
      <c r="U45" s="13">
        <f t="shared" si="4"/>
        <v>3</v>
      </c>
      <c r="V45" s="86">
        <f t="shared" si="1"/>
        <v>0.88888888888888884</v>
      </c>
      <c r="W45" s="87">
        <f t="shared" si="2"/>
        <v>13063.438958333332</v>
      </c>
      <c r="X45" s="88">
        <v>1881135.21</v>
      </c>
      <c r="Y45" s="21" t="s">
        <v>55</v>
      </c>
      <c r="Z45" s="89">
        <v>144</v>
      </c>
      <c r="AA45" s="21">
        <v>3</v>
      </c>
      <c r="AB45" s="21" t="s">
        <v>55</v>
      </c>
      <c r="AC45" s="21">
        <v>5</v>
      </c>
      <c r="AD45" s="21" t="s">
        <v>104</v>
      </c>
      <c r="AE45" s="21">
        <v>3</v>
      </c>
      <c r="AF45" s="25" t="s">
        <v>4180</v>
      </c>
      <c r="AG45" s="25" t="s">
        <v>3814</v>
      </c>
      <c r="AH45" s="21" t="s">
        <v>3002</v>
      </c>
      <c r="AI45" s="21" t="s">
        <v>55</v>
      </c>
      <c r="AJ45" s="25" t="s">
        <v>4181</v>
      </c>
      <c r="AK45" s="21" t="s">
        <v>76</v>
      </c>
      <c r="AL45" s="90"/>
    </row>
    <row r="46" spans="1:38" ht="15.75" customHeight="1">
      <c r="A46" s="7" t="s">
        <v>76</v>
      </c>
      <c r="B46" s="12">
        <v>45665</v>
      </c>
      <c r="C46" s="41" t="s">
        <v>4182</v>
      </c>
      <c r="D46" s="21" t="s">
        <v>739</v>
      </c>
      <c r="E46" s="8" t="s">
        <v>139</v>
      </c>
      <c r="F46" s="21" t="s">
        <v>2802</v>
      </c>
      <c r="G46" s="25" t="s">
        <v>2998</v>
      </c>
      <c r="H46" s="21" t="s">
        <v>55</v>
      </c>
      <c r="I46" s="10">
        <v>-8255236199710050</v>
      </c>
      <c r="J46" s="10">
        <v>-3.49454229423288E+16</v>
      </c>
      <c r="K46" s="21">
        <v>4</v>
      </c>
      <c r="L46" s="21">
        <v>3</v>
      </c>
      <c r="M46" s="21">
        <v>5</v>
      </c>
      <c r="N46" s="21">
        <v>2</v>
      </c>
      <c r="O46" s="21">
        <v>12</v>
      </c>
      <c r="P46" s="83">
        <v>45261</v>
      </c>
      <c r="Q46" s="83" t="s">
        <v>2999</v>
      </c>
      <c r="R46" s="13" t="s">
        <v>85</v>
      </c>
      <c r="S46" s="21">
        <v>6</v>
      </c>
      <c r="T46" s="84">
        <v>4</v>
      </c>
      <c r="U46" s="13">
        <f t="shared" si="4"/>
        <v>2</v>
      </c>
      <c r="V46" s="86">
        <f t="shared" si="1"/>
        <v>0.66666666666666663</v>
      </c>
      <c r="W46" s="87">
        <f t="shared" si="2"/>
        <v>12946.913014354066</v>
      </c>
      <c r="X46" s="88">
        <v>2705904.82</v>
      </c>
      <c r="Y46" s="21" t="s">
        <v>55</v>
      </c>
      <c r="Z46" s="89">
        <v>209</v>
      </c>
      <c r="AA46" s="21">
        <v>2</v>
      </c>
      <c r="AB46" s="21" t="s">
        <v>55</v>
      </c>
      <c r="AC46" s="21">
        <v>3</v>
      </c>
      <c r="AD46" s="21">
        <v>2</v>
      </c>
      <c r="AE46" s="21">
        <v>3</v>
      </c>
      <c r="AF46" s="25" t="s">
        <v>4183</v>
      </c>
      <c r="AG46" s="25" t="s">
        <v>3814</v>
      </c>
      <c r="AH46" s="21" t="s">
        <v>3002</v>
      </c>
      <c r="AI46" s="21" t="s">
        <v>55</v>
      </c>
      <c r="AJ46" s="25" t="s">
        <v>4184</v>
      </c>
      <c r="AK46" s="21" t="s">
        <v>76</v>
      </c>
      <c r="AL46" s="90"/>
    </row>
    <row r="47" spans="1:38" ht="15.75" customHeight="1">
      <c r="A47" s="218" t="s">
        <v>76</v>
      </c>
      <c r="B47" s="219">
        <v>45665</v>
      </c>
      <c r="C47" s="41" t="s">
        <v>4185</v>
      </c>
      <c r="D47" s="21" t="s">
        <v>739</v>
      </c>
      <c r="E47" s="8" t="s">
        <v>139</v>
      </c>
      <c r="F47" s="21" t="s">
        <v>2802</v>
      </c>
      <c r="G47" s="25" t="s">
        <v>2998</v>
      </c>
      <c r="H47" s="21" t="s">
        <v>55</v>
      </c>
      <c r="I47" s="10">
        <v>-8255236199710050</v>
      </c>
      <c r="J47" s="10">
        <v>-3.49454229423288E+16</v>
      </c>
      <c r="K47" s="21">
        <v>4</v>
      </c>
      <c r="L47" s="21">
        <v>3</v>
      </c>
      <c r="M47" s="21">
        <v>5</v>
      </c>
      <c r="N47" s="21">
        <v>2</v>
      </c>
      <c r="O47" s="21">
        <v>12</v>
      </c>
      <c r="P47" s="83">
        <v>45261</v>
      </c>
      <c r="Q47" s="83" t="s">
        <v>2999</v>
      </c>
      <c r="R47" s="13" t="s">
        <v>85</v>
      </c>
      <c r="S47" s="21">
        <v>6</v>
      </c>
      <c r="T47" s="84">
        <v>4</v>
      </c>
      <c r="U47" s="13">
        <f t="shared" si="4"/>
        <v>2</v>
      </c>
      <c r="V47" s="86">
        <f t="shared" si="1"/>
        <v>0.66666666666666663</v>
      </c>
      <c r="W47" s="87">
        <f t="shared" si="2"/>
        <v>13085.94109947644</v>
      </c>
      <c r="X47" s="88">
        <v>2499414.75</v>
      </c>
      <c r="Y47" s="21" t="s">
        <v>55</v>
      </c>
      <c r="Z47" s="89">
        <v>191</v>
      </c>
      <c r="AA47" s="21" t="s">
        <v>55</v>
      </c>
      <c r="AB47" s="21" t="s">
        <v>55</v>
      </c>
      <c r="AC47" s="21">
        <v>3</v>
      </c>
      <c r="AD47" s="21">
        <v>2</v>
      </c>
      <c r="AE47" s="21">
        <v>3</v>
      </c>
      <c r="AF47" s="25" t="s">
        <v>4186</v>
      </c>
      <c r="AG47" s="25" t="s">
        <v>4187</v>
      </c>
      <c r="AH47" s="21" t="s">
        <v>3002</v>
      </c>
      <c r="AI47" s="21" t="s">
        <v>55</v>
      </c>
      <c r="AJ47" s="25" t="s">
        <v>4188</v>
      </c>
      <c r="AK47" s="21" t="s">
        <v>76</v>
      </c>
      <c r="AL47" s="90"/>
    </row>
    <row r="48" spans="1:38" ht="15.75" customHeight="1">
      <c r="A48" s="7" t="s">
        <v>76</v>
      </c>
      <c r="B48" s="12">
        <v>45666</v>
      </c>
      <c r="C48" s="41" t="s">
        <v>3816</v>
      </c>
      <c r="D48" s="21" t="s">
        <v>739</v>
      </c>
      <c r="E48" s="8" t="s">
        <v>79</v>
      </c>
      <c r="F48" s="21" t="s">
        <v>688</v>
      </c>
      <c r="G48" s="25" t="s">
        <v>3817</v>
      </c>
      <c r="H48" s="21" t="s">
        <v>3475</v>
      </c>
      <c r="I48" s="10" t="s">
        <v>3818</v>
      </c>
      <c r="J48" s="10" t="s">
        <v>3819</v>
      </c>
      <c r="K48" s="21">
        <v>4</v>
      </c>
      <c r="L48" s="21">
        <v>4</v>
      </c>
      <c r="M48" s="21">
        <v>1</v>
      </c>
      <c r="N48" s="21" t="s">
        <v>3038</v>
      </c>
      <c r="O48" s="21">
        <v>200</v>
      </c>
      <c r="P48" s="83">
        <v>45534</v>
      </c>
      <c r="Q48" s="83">
        <v>46905</v>
      </c>
      <c r="R48" s="13" t="s">
        <v>342</v>
      </c>
      <c r="S48" s="21">
        <v>22</v>
      </c>
      <c r="T48" s="84">
        <v>13</v>
      </c>
      <c r="U48" s="13">
        <f t="shared" si="4"/>
        <v>9</v>
      </c>
      <c r="V48" s="86">
        <f t="shared" si="1"/>
        <v>0.59090909090909094</v>
      </c>
      <c r="W48" s="87">
        <f t="shared" si="2"/>
        <v>22578.490587961885</v>
      </c>
      <c r="X48" s="88">
        <v>3886209.8</v>
      </c>
      <c r="Y48" s="21" t="s">
        <v>55</v>
      </c>
      <c r="Z48" s="89">
        <v>172.12</v>
      </c>
      <c r="AA48" s="21">
        <v>6</v>
      </c>
      <c r="AB48" s="21" t="s">
        <v>55</v>
      </c>
      <c r="AC48" s="21" t="s">
        <v>3820</v>
      </c>
      <c r="AD48" s="21">
        <v>2</v>
      </c>
      <c r="AE48" s="21">
        <v>2</v>
      </c>
      <c r="AF48" s="25" t="s">
        <v>4189</v>
      </c>
      <c r="AG48" s="25" t="s">
        <v>4190</v>
      </c>
      <c r="AH48" s="21" t="s">
        <v>3823</v>
      </c>
      <c r="AI48" s="21" t="s">
        <v>55</v>
      </c>
      <c r="AJ48" s="25" t="s">
        <v>4191</v>
      </c>
      <c r="AK48" s="21" t="s">
        <v>76</v>
      </c>
      <c r="AL48" s="90"/>
    </row>
    <row r="49" spans="1:38" ht="15.75" customHeight="1">
      <c r="A49" s="7" t="s">
        <v>76</v>
      </c>
      <c r="B49" s="12">
        <v>45667</v>
      </c>
      <c r="C49" s="41" t="s">
        <v>4192</v>
      </c>
      <c r="D49" s="21" t="s">
        <v>1064</v>
      </c>
      <c r="E49" s="8" t="s">
        <v>79</v>
      </c>
      <c r="F49" s="21" t="s">
        <v>688</v>
      </c>
      <c r="G49" s="25" t="s">
        <v>4193</v>
      </c>
      <c r="H49" s="21" t="s">
        <v>4194</v>
      </c>
      <c r="I49" s="10">
        <v>-8109138737272720</v>
      </c>
      <c r="J49" s="10">
        <v>-3.48964000428095E+16</v>
      </c>
      <c r="K49" s="21">
        <v>4</v>
      </c>
      <c r="L49" s="21">
        <v>2</v>
      </c>
      <c r="M49" s="21">
        <v>2</v>
      </c>
      <c r="N49" s="21">
        <v>2</v>
      </c>
      <c r="O49" s="21">
        <v>108</v>
      </c>
      <c r="P49" s="83">
        <v>42307</v>
      </c>
      <c r="Q49" s="83">
        <v>44652</v>
      </c>
      <c r="R49" s="13" t="s">
        <v>44</v>
      </c>
      <c r="S49" s="21">
        <v>54</v>
      </c>
      <c r="T49" s="84">
        <v>49</v>
      </c>
      <c r="U49" s="13">
        <f t="shared" si="4"/>
        <v>5</v>
      </c>
      <c r="V49" s="86">
        <f t="shared" si="1"/>
        <v>0.90740740740740744</v>
      </c>
      <c r="W49" s="87">
        <f t="shared" si="2"/>
        <v>11301.369863013699</v>
      </c>
      <c r="X49" s="88">
        <v>1650000</v>
      </c>
      <c r="Y49" s="21" t="s">
        <v>55</v>
      </c>
      <c r="Z49" s="89">
        <v>146</v>
      </c>
      <c r="AA49" s="21">
        <v>3</v>
      </c>
      <c r="AB49" s="21" t="s">
        <v>55</v>
      </c>
      <c r="AC49" s="21">
        <v>27</v>
      </c>
      <c r="AD49" s="21">
        <v>2</v>
      </c>
      <c r="AE49" s="21">
        <v>1</v>
      </c>
      <c r="AF49" s="25" t="s">
        <v>4195</v>
      </c>
      <c r="AG49" s="25" t="s">
        <v>4196</v>
      </c>
      <c r="AH49" s="21" t="s">
        <v>55</v>
      </c>
      <c r="AI49" s="21" t="s">
        <v>55</v>
      </c>
      <c r="AJ49" s="25" t="s">
        <v>4197</v>
      </c>
      <c r="AK49" s="21" t="s">
        <v>76</v>
      </c>
      <c r="AL49" s="90"/>
    </row>
    <row r="50" spans="1:38" ht="15.75" customHeight="1">
      <c r="A50" s="5" t="s">
        <v>76</v>
      </c>
      <c r="B50" s="6">
        <v>45666</v>
      </c>
      <c r="C50" s="41" t="s">
        <v>4198</v>
      </c>
      <c r="D50" s="21" t="s">
        <v>979</v>
      </c>
      <c r="E50" s="8" t="s">
        <v>79</v>
      </c>
      <c r="F50" s="21" t="s">
        <v>688</v>
      </c>
      <c r="G50" s="25" t="s">
        <v>4199</v>
      </c>
      <c r="H50" s="21" t="s">
        <v>4200</v>
      </c>
      <c r="I50" s="10">
        <v>-8144335475760310</v>
      </c>
      <c r="J50" s="10">
        <v>-3.49087691895576E+16</v>
      </c>
      <c r="K50" s="21">
        <v>4</v>
      </c>
      <c r="L50" s="21">
        <v>3</v>
      </c>
      <c r="M50" s="21">
        <v>2</v>
      </c>
      <c r="N50" s="21">
        <v>3</v>
      </c>
      <c r="O50" s="21">
        <v>144</v>
      </c>
      <c r="P50" s="83">
        <v>44075</v>
      </c>
      <c r="Q50" s="83">
        <v>45627</v>
      </c>
      <c r="R50" s="13" t="s">
        <v>44</v>
      </c>
      <c r="S50" s="21">
        <v>48</v>
      </c>
      <c r="T50" s="84">
        <v>48</v>
      </c>
      <c r="U50" s="13">
        <f t="shared" si="4"/>
        <v>0</v>
      </c>
      <c r="V50" s="86">
        <f t="shared" si="1"/>
        <v>1</v>
      </c>
      <c r="W50" s="87">
        <f t="shared" si="2"/>
        <v>0</v>
      </c>
      <c r="X50" s="88">
        <v>0</v>
      </c>
      <c r="Y50" s="21" t="s">
        <v>55</v>
      </c>
      <c r="Z50" s="89">
        <v>139.9</v>
      </c>
      <c r="AA50" s="21">
        <v>3</v>
      </c>
      <c r="AB50" s="21" t="s">
        <v>4201</v>
      </c>
      <c r="AC50" s="21">
        <v>24</v>
      </c>
      <c r="AD50" s="21">
        <v>2</v>
      </c>
      <c r="AE50" s="21">
        <v>1</v>
      </c>
      <c r="AF50" s="25" t="s">
        <v>4202</v>
      </c>
      <c r="AG50" s="25" t="s">
        <v>4203</v>
      </c>
      <c r="AH50" s="21" t="s">
        <v>4204</v>
      </c>
      <c r="AI50" s="21" t="s">
        <v>55</v>
      </c>
      <c r="AJ50" s="25" t="s">
        <v>4205</v>
      </c>
      <c r="AK50" s="8" t="s">
        <v>76</v>
      </c>
      <c r="AL50" s="61"/>
    </row>
    <row r="51" spans="1:38" ht="15.75" customHeight="1">
      <c r="A51" s="56" t="s">
        <v>76</v>
      </c>
      <c r="B51" s="33">
        <v>45666</v>
      </c>
      <c r="C51" s="107" t="s">
        <v>1803</v>
      </c>
      <c r="D51" s="21" t="s">
        <v>1804</v>
      </c>
      <c r="E51" s="8" t="s">
        <v>79</v>
      </c>
      <c r="F51" s="21" t="s">
        <v>879</v>
      </c>
      <c r="G51" s="25" t="s">
        <v>1805</v>
      </c>
      <c r="H51" s="21" t="s">
        <v>3137</v>
      </c>
      <c r="I51" s="10">
        <v>-8029119464143940</v>
      </c>
      <c r="J51" s="10">
        <v>-3.49231919480649E+16</v>
      </c>
      <c r="K51" s="21">
        <v>4</v>
      </c>
      <c r="L51" s="21">
        <v>2</v>
      </c>
      <c r="M51" s="21">
        <v>1</v>
      </c>
      <c r="N51" s="21">
        <v>2</v>
      </c>
      <c r="O51" s="21">
        <v>28</v>
      </c>
      <c r="P51" s="91">
        <v>42368</v>
      </c>
      <c r="Q51" s="91">
        <v>44591</v>
      </c>
      <c r="R51" s="13" t="s">
        <v>44</v>
      </c>
      <c r="S51" s="21">
        <v>14</v>
      </c>
      <c r="T51" s="84">
        <v>13</v>
      </c>
      <c r="U51" s="13">
        <f t="shared" si="4"/>
        <v>1</v>
      </c>
      <c r="V51" s="86">
        <f t="shared" si="1"/>
        <v>0.9285714285714286</v>
      </c>
      <c r="W51" s="87">
        <f t="shared" si="2"/>
        <v>14753.398673819103</v>
      </c>
      <c r="X51" s="88">
        <v>1980201.17</v>
      </c>
      <c r="Y51" s="21" t="s">
        <v>55</v>
      </c>
      <c r="Z51" s="89">
        <v>134.22</v>
      </c>
      <c r="AA51" s="21">
        <v>4</v>
      </c>
      <c r="AB51" s="21" t="s">
        <v>55</v>
      </c>
      <c r="AC51" s="21">
        <v>14</v>
      </c>
      <c r="AD51" s="21">
        <v>1</v>
      </c>
      <c r="AE51" s="21">
        <v>1</v>
      </c>
      <c r="AF51" s="25" t="s">
        <v>4206</v>
      </c>
      <c r="AG51" s="25" t="s">
        <v>1808</v>
      </c>
      <c r="AH51" s="21" t="s">
        <v>1809</v>
      </c>
      <c r="AI51" s="21" t="s">
        <v>55</v>
      </c>
      <c r="AJ51" s="25" t="s">
        <v>4207</v>
      </c>
      <c r="AK51" s="8" t="s">
        <v>76</v>
      </c>
      <c r="AL51" s="61"/>
    </row>
    <row r="52" spans="1:38" ht="15.75" customHeight="1">
      <c r="A52" s="56" t="s">
        <v>76</v>
      </c>
      <c r="B52" s="33">
        <v>45666</v>
      </c>
      <c r="C52" s="107" t="s">
        <v>1811</v>
      </c>
      <c r="D52" s="21" t="s">
        <v>1804</v>
      </c>
      <c r="E52" s="8" t="s">
        <v>79</v>
      </c>
      <c r="F52" s="21" t="s">
        <v>879</v>
      </c>
      <c r="G52" s="25" t="s">
        <v>1812</v>
      </c>
      <c r="H52" s="21" t="s">
        <v>1813</v>
      </c>
      <c r="I52" s="10">
        <v>-8035648025070260</v>
      </c>
      <c r="J52" s="10">
        <v>-3.49147380651204E+16</v>
      </c>
      <c r="K52" s="21">
        <v>4</v>
      </c>
      <c r="L52" s="21">
        <v>4</v>
      </c>
      <c r="M52" s="21">
        <v>1</v>
      </c>
      <c r="N52" s="21">
        <v>2</v>
      </c>
      <c r="O52" s="21">
        <v>52</v>
      </c>
      <c r="P52" s="91">
        <v>43189</v>
      </c>
      <c r="Q52" s="91">
        <v>44956</v>
      </c>
      <c r="R52" s="13" t="s">
        <v>44</v>
      </c>
      <c r="S52" s="21">
        <v>26</v>
      </c>
      <c r="T52" s="84">
        <v>23</v>
      </c>
      <c r="U52" s="13">
        <f t="shared" si="4"/>
        <v>3</v>
      </c>
      <c r="V52" s="86">
        <f t="shared" si="1"/>
        <v>0.88461538461538458</v>
      </c>
      <c r="W52" s="87">
        <v>14295.53</v>
      </c>
      <c r="X52" s="88">
        <v>2810845.94</v>
      </c>
      <c r="Y52" s="21" t="s">
        <v>55</v>
      </c>
      <c r="Z52" s="89">
        <v>185.84</v>
      </c>
      <c r="AA52" s="21">
        <v>2</v>
      </c>
      <c r="AB52" s="21" t="s">
        <v>55</v>
      </c>
      <c r="AC52" s="21">
        <v>13</v>
      </c>
      <c r="AD52" s="21">
        <v>2</v>
      </c>
      <c r="AE52" s="21">
        <v>1</v>
      </c>
      <c r="AF52" s="25" t="s">
        <v>4208</v>
      </c>
      <c r="AG52" s="25" t="s">
        <v>1815</v>
      </c>
      <c r="AH52" s="21" t="s">
        <v>1809</v>
      </c>
      <c r="AI52" s="21" t="s">
        <v>55</v>
      </c>
      <c r="AJ52" s="25" t="s">
        <v>4209</v>
      </c>
      <c r="AK52" s="8" t="s">
        <v>76</v>
      </c>
      <c r="AL52" s="61"/>
    </row>
    <row r="53" spans="1:38" ht="15.75" customHeight="1">
      <c r="A53" s="30" t="s">
        <v>612</v>
      </c>
      <c r="B53" s="121">
        <v>45673</v>
      </c>
      <c r="C53" s="41" t="s">
        <v>4210</v>
      </c>
      <c r="D53" s="21" t="s">
        <v>4211</v>
      </c>
      <c r="E53" s="8" t="s">
        <v>79</v>
      </c>
      <c r="F53" s="21" t="s">
        <v>1104</v>
      </c>
      <c r="G53" s="25" t="s">
        <v>4212</v>
      </c>
      <c r="H53" s="21" t="s">
        <v>4213</v>
      </c>
      <c r="I53" s="10">
        <v>-8048876140562210</v>
      </c>
      <c r="J53" s="10">
        <v>-3.49115401153422E+16</v>
      </c>
      <c r="K53" s="21">
        <v>4</v>
      </c>
      <c r="L53" s="21">
        <v>3</v>
      </c>
      <c r="M53" s="21">
        <v>1</v>
      </c>
      <c r="N53" s="21">
        <v>2</v>
      </c>
      <c r="O53" s="21">
        <v>66</v>
      </c>
      <c r="P53" s="83">
        <v>44927</v>
      </c>
      <c r="Q53" s="83">
        <v>45566</v>
      </c>
      <c r="R53" s="13" t="s">
        <v>54</v>
      </c>
      <c r="S53" s="21">
        <v>33</v>
      </c>
      <c r="T53" s="84">
        <v>33</v>
      </c>
      <c r="U53" s="13">
        <f t="shared" si="4"/>
        <v>0</v>
      </c>
      <c r="V53" s="86">
        <f t="shared" si="1"/>
        <v>1</v>
      </c>
      <c r="W53" s="87">
        <f t="shared" ref="W53:W59" si="5">X53/Z53</f>
        <v>9743.4045751633985</v>
      </c>
      <c r="X53" s="88">
        <v>1490740.9</v>
      </c>
      <c r="Y53" s="21" t="s">
        <v>55</v>
      </c>
      <c r="Z53" s="89">
        <v>153</v>
      </c>
      <c r="AA53" s="21">
        <v>2</v>
      </c>
      <c r="AB53" s="21" t="s">
        <v>55</v>
      </c>
      <c r="AC53" s="21">
        <v>33</v>
      </c>
      <c r="AD53" s="21">
        <v>1</v>
      </c>
      <c r="AE53" s="21">
        <v>1</v>
      </c>
      <c r="AF53" s="25" t="s">
        <v>4214</v>
      </c>
      <c r="AG53" s="25" t="s">
        <v>4215</v>
      </c>
      <c r="AH53" s="21" t="s">
        <v>55</v>
      </c>
      <c r="AI53" s="21" t="s">
        <v>55</v>
      </c>
      <c r="AJ53" s="25" t="s">
        <v>4216</v>
      </c>
      <c r="AK53" s="21" t="s">
        <v>612</v>
      </c>
      <c r="AL53" s="90"/>
    </row>
    <row r="54" spans="1:38" ht="15.75" customHeight="1">
      <c r="A54" s="7" t="s">
        <v>612</v>
      </c>
      <c r="B54" s="12">
        <v>45673</v>
      </c>
      <c r="C54" s="41" t="s">
        <v>4217</v>
      </c>
      <c r="D54" s="21" t="s">
        <v>4211</v>
      </c>
      <c r="E54" s="8" t="s">
        <v>79</v>
      </c>
      <c r="F54" s="21" t="s">
        <v>1963</v>
      </c>
      <c r="G54" s="25" t="s">
        <v>4218</v>
      </c>
      <c r="H54" s="21" t="s">
        <v>4219</v>
      </c>
      <c r="I54" s="10">
        <v>-8026302764797570</v>
      </c>
      <c r="J54" s="10">
        <v>-3.49148963846577E+16</v>
      </c>
      <c r="K54" s="21">
        <v>4</v>
      </c>
      <c r="L54" s="21">
        <v>3</v>
      </c>
      <c r="M54" s="21">
        <v>1</v>
      </c>
      <c r="N54" s="21">
        <v>2</v>
      </c>
      <c r="O54" s="21">
        <v>152</v>
      </c>
      <c r="P54" s="83">
        <v>45382</v>
      </c>
      <c r="Q54" s="83">
        <v>46477</v>
      </c>
      <c r="R54" s="13" t="s">
        <v>85</v>
      </c>
      <c r="S54" s="21">
        <v>76</v>
      </c>
      <c r="T54" s="84">
        <v>64</v>
      </c>
      <c r="U54" s="13">
        <f t="shared" si="4"/>
        <v>12</v>
      </c>
      <c r="V54" s="86">
        <f t="shared" si="1"/>
        <v>0.84210526315789469</v>
      </c>
      <c r="W54" s="87">
        <f t="shared" si="5"/>
        <v>7920.929403202329</v>
      </c>
      <c r="X54" s="88">
        <v>979502.13</v>
      </c>
      <c r="Y54" s="21" t="s">
        <v>55</v>
      </c>
      <c r="Z54" s="89">
        <v>123.66</v>
      </c>
      <c r="AA54" s="21">
        <v>4</v>
      </c>
      <c r="AB54" s="21" t="s">
        <v>55</v>
      </c>
      <c r="AC54" s="21">
        <v>38</v>
      </c>
      <c r="AD54" s="21">
        <v>2</v>
      </c>
      <c r="AE54" s="21">
        <v>1</v>
      </c>
      <c r="AF54" s="25" t="s">
        <v>4220</v>
      </c>
      <c r="AG54" s="25" t="s">
        <v>4221</v>
      </c>
      <c r="AH54" s="21" t="s">
        <v>55</v>
      </c>
      <c r="AI54" s="21" t="s">
        <v>55</v>
      </c>
      <c r="AJ54" s="25" t="s">
        <v>4222</v>
      </c>
      <c r="AK54" s="21" t="s">
        <v>612</v>
      </c>
      <c r="AL54" s="90"/>
    </row>
    <row r="55" spans="1:38" ht="15.75" customHeight="1">
      <c r="A55" s="7" t="s">
        <v>612</v>
      </c>
      <c r="B55" s="12">
        <v>45673</v>
      </c>
      <c r="C55" s="41" t="s">
        <v>4223</v>
      </c>
      <c r="D55" s="21" t="s">
        <v>1321</v>
      </c>
      <c r="E55" s="8" t="s">
        <v>497</v>
      </c>
      <c r="F55" s="21" t="s">
        <v>4224</v>
      </c>
      <c r="G55" s="25" t="s">
        <v>4225</v>
      </c>
      <c r="H55" s="21" t="s">
        <v>499</v>
      </c>
      <c r="I55" s="10">
        <v>-8567412194795610</v>
      </c>
      <c r="J55" s="10">
        <v>-3.50456443545454E+16</v>
      </c>
      <c r="K55" s="21">
        <v>4</v>
      </c>
      <c r="L55" s="21">
        <v>2</v>
      </c>
      <c r="M55" s="21">
        <v>2</v>
      </c>
      <c r="N55" s="21">
        <v>2</v>
      </c>
      <c r="O55" s="21">
        <v>84</v>
      </c>
      <c r="P55" s="91">
        <v>44348</v>
      </c>
      <c r="Q55" s="91">
        <v>45413</v>
      </c>
      <c r="R55" s="13" t="s">
        <v>44</v>
      </c>
      <c r="S55" s="21">
        <v>42</v>
      </c>
      <c r="T55" s="84">
        <v>39</v>
      </c>
      <c r="U55" s="13">
        <f t="shared" si="4"/>
        <v>3</v>
      </c>
      <c r="V55" s="86">
        <f t="shared" si="1"/>
        <v>0.9285714285714286</v>
      </c>
      <c r="W55" s="87">
        <f t="shared" si="5"/>
        <v>12222.222222222223</v>
      </c>
      <c r="X55" s="88">
        <v>2200000</v>
      </c>
      <c r="Y55" s="21" t="s">
        <v>55</v>
      </c>
      <c r="Z55" s="89">
        <v>180</v>
      </c>
      <c r="AA55" s="21">
        <v>1</v>
      </c>
      <c r="AB55" s="21" t="s">
        <v>55</v>
      </c>
      <c r="AC55" s="21">
        <v>3</v>
      </c>
      <c r="AD55" s="21">
        <v>1</v>
      </c>
      <c r="AE55" s="21">
        <v>3</v>
      </c>
      <c r="AF55" s="25" t="s">
        <v>4226</v>
      </c>
      <c r="AG55" s="25" t="s">
        <v>4227</v>
      </c>
      <c r="AH55" s="21" t="s">
        <v>4228</v>
      </c>
      <c r="AI55" s="21" t="s">
        <v>55</v>
      </c>
      <c r="AJ55" s="25" t="s">
        <v>4229</v>
      </c>
      <c r="AK55" s="21" t="s">
        <v>612</v>
      </c>
      <c r="AL55" s="90"/>
    </row>
    <row r="56" spans="1:38" ht="15.75" customHeight="1">
      <c r="A56" s="7" t="s">
        <v>37</v>
      </c>
      <c r="B56" s="12">
        <v>45665</v>
      </c>
      <c r="C56" s="41" t="s">
        <v>4230</v>
      </c>
      <c r="D56" s="21" t="s">
        <v>3902</v>
      </c>
      <c r="E56" s="8" t="s">
        <v>79</v>
      </c>
      <c r="F56" s="21" t="s">
        <v>911</v>
      </c>
      <c r="G56" s="25" t="s">
        <v>4231</v>
      </c>
      <c r="H56" s="21" t="s">
        <v>2459</v>
      </c>
      <c r="I56" s="10">
        <v>-8099833677131820</v>
      </c>
      <c r="J56" s="10">
        <v>-3.48856301410616E+16</v>
      </c>
      <c r="K56" s="21">
        <v>4</v>
      </c>
      <c r="L56" s="21">
        <v>2</v>
      </c>
      <c r="M56" s="21">
        <v>3</v>
      </c>
      <c r="N56" s="21">
        <v>2</v>
      </c>
      <c r="O56" s="21">
        <v>108</v>
      </c>
      <c r="P56" s="83">
        <v>44743</v>
      </c>
      <c r="Q56" s="83">
        <v>45992</v>
      </c>
      <c r="R56" s="13" t="s">
        <v>54</v>
      </c>
      <c r="S56" s="21">
        <v>46</v>
      </c>
      <c r="T56" s="84">
        <v>43</v>
      </c>
      <c r="U56" s="13">
        <f t="shared" si="4"/>
        <v>3</v>
      </c>
      <c r="V56" s="86">
        <f t="shared" si="1"/>
        <v>0.93478260869565222</v>
      </c>
      <c r="W56" s="87">
        <f t="shared" si="5"/>
        <v>20091.603053435116</v>
      </c>
      <c r="X56" s="88">
        <v>2632000</v>
      </c>
      <c r="Y56" s="21" t="s">
        <v>55</v>
      </c>
      <c r="Z56" s="89">
        <v>131</v>
      </c>
      <c r="AA56" s="21">
        <v>2</v>
      </c>
      <c r="AB56" s="21" t="s">
        <v>4232</v>
      </c>
      <c r="AC56" s="21">
        <v>23</v>
      </c>
      <c r="AD56" s="21">
        <v>2</v>
      </c>
      <c r="AE56" s="21">
        <v>1</v>
      </c>
      <c r="AF56" s="25" t="s">
        <v>4233</v>
      </c>
      <c r="AG56" s="25" t="s">
        <v>4234</v>
      </c>
      <c r="AH56" s="21" t="s">
        <v>4235</v>
      </c>
      <c r="AI56" s="21" t="s">
        <v>4236</v>
      </c>
      <c r="AJ56" s="25" t="s">
        <v>4237</v>
      </c>
      <c r="AK56" s="21" t="s">
        <v>37</v>
      </c>
      <c r="AL56" s="90"/>
    </row>
    <row r="57" spans="1:38" ht="15.75" customHeight="1">
      <c r="A57" s="5" t="s">
        <v>37</v>
      </c>
      <c r="B57" s="6">
        <v>45665</v>
      </c>
      <c r="C57" s="41" t="s">
        <v>4238</v>
      </c>
      <c r="D57" s="21" t="s">
        <v>3902</v>
      </c>
      <c r="E57" s="8" t="s">
        <v>79</v>
      </c>
      <c r="F57" s="21" t="s">
        <v>688</v>
      </c>
      <c r="G57" s="25" t="s">
        <v>4239</v>
      </c>
      <c r="H57" s="21" t="s">
        <v>4240</v>
      </c>
      <c r="I57" s="10" t="s">
        <v>4241</v>
      </c>
      <c r="J57" s="10" t="s">
        <v>4242</v>
      </c>
      <c r="K57" s="21">
        <v>4</v>
      </c>
      <c r="L57" s="21">
        <v>3</v>
      </c>
      <c r="M57" s="21">
        <v>1</v>
      </c>
      <c r="N57" s="21">
        <v>2</v>
      </c>
      <c r="O57" s="21">
        <v>80</v>
      </c>
      <c r="P57" s="83">
        <v>45261</v>
      </c>
      <c r="Q57" s="83">
        <v>42705</v>
      </c>
      <c r="R57" s="13" t="s">
        <v>44</v>
      </c>
      <c r="S57" s="21">
        <v>40</v>
      </c>
      <c r="T57" s="84">
        <v>40</v>
      </c>
      <c r="U57" s="13">
        <f t="shared" si="4"/>
        <v>0</v>
      </c>
      <c r="V57" s="86">
        <f t="shared" si="1"/>
        <v>1</v>
      </c>
      <c r="W57" s="87">
        <f t="shared" si="5"/>
        <v>14934.21052631579</v>
      </c>
      <c r="X57" s="88">
        <v>2270000</v>
      </c>
      <c r="Y57" s="21" t="s">
        <v>55</v>
      </c>
      <c r="Z57" s="89">
        <v>152</v>
      </c>
      <c r="AA57" s="21">
        <v>2</v>
      </c>
      <c r="AB57" s="21" t="s">
        <v>55</v>
      </c>
      <c r="AC57" s="21">
        <v>20</v>
      </c>
      <c r="AD57" s="21">
        <v>2</v>
      </c>
      <c r="AE57" s="21">
        <v>1</v>
      </c>
      <c r="AF57" s="25" t="s">
        <v>4243</v>
      </c>
      <c r="AG57" s="25" t="s">
        <v>4244</v>
      </c>
      <c r="AH57" s="21" t="s">
        <v>1809</v>
      </c>
      <c r="AI57" s="21" t="s">
        <v>55</v>
      </c>
      <c r="AJ57" s="25" t="s">
        <v>4245</v>
      </c>
      <c r="AK57" s="21"/>
      <c r="AL57" s="90"/>
    </row>
    <row r="58" spans="1:38" ht="15.75" customHeight="1">
      <c r="A58" s="5" t="s">
        <v>37</v>
      </c>
      <c r="B58" s="6">
        <v>45665</v>
      </c>
      <c r="C58" s="41" t="s">
        <v>4246</v>
      </c>
      <c r="D58" s="21" t="s">
        <v>3902</v>
      </c>
      <c r="E58" s="8" t="s">
        <v>79</v>
      </c>
      <c r="F58" s="21" t="s">
        <v>688</v>
      </c>
      <c r="G58" s="25" t="s">
        <v>4247</v>
      </c>
      <c r="H58" s="21" t="s">
        <v>4025</v>
      </c>
      <c r="I58" s="10">
        <v>-8110073028432920</v>
      </c>
      <c r="J58" s="10">
        <v>-3.48953990876468E+16</v>
      </c>
      <c r="K58" s="21">
        <v>4</v>
      </c>
      <c r="L58" s="21">
        <v>2</v>
      </c>
      <c r="M58" s="21">
        <v>2</v>
      </c>
      <c r="N58" s="21">
        <v>2</v>
      </c>
      <c r="O58" s="21">
        <v>140</v>
      </c>
      <c r="P58" s="83">
        <v>42614</v>
      </c>
      <c r="Q58" s="83">
        <v>44469</v>
      </c>
      <c r="R58" s="13" t="s">
        <v>44</v>
      </c>
      <c r="S58" s="21">
        <v>70</v>
      </c>
      <c r="T58" s="84">
        <v>70</v>
      </c>
      <c r="U58" s="13">
        <f t="shared" si="4"/>
        <v>0</v>
      </c>
      <c r="V58" s="86">
        <f t="shared" si="1"/>
        <v>1</v>
      </c>
      <c r="W58" s="87">
        <f t="shared" si="5"/>
        <v>11419.753086419752</v>
      </c>
      <c r="X58" s="88">
        <v>1850000</v>
      </c>
      <c r="Y58" s="21" t="s">
        <v>55</v>
      </c>
      <c r="Z58" s="89">
        <v>162</v>
      </c>
      <c r="AA58" s="21">
        <v>3</v>
      </c>
      <c r="AB58" s="21" t="s">
        <v>55</v>
      </c>
      <c r="AC58" s="21">
        <v>35</v>
      </c>
      <c r="AD58" s="21">
        <v>2</v>
      </c>
      <c r="AE58" s="21">
        <v>1</v>
      </c>
      <c r="AF58" s="25" t="s">
        <v>4248</v>
      </c>
      <c r="AG58" s="25" t="s">
        <v>4249</v>
      </c>
      <c r="AH58" s="21" t="s">
        <v>4250</v>
      </c>
      <c r="AI58" s="21" t="s">
        <v>55</v>
      </c>
      <c r="AJ58" s="25" t="s">
        <v>4251</v>
      </c>
      <c r="AK58" s="21"/>
      <c r="AL58" s="90"/>
    </row>
    <row r="59" spans="1:38" ht="15" customHeight="1">
      <c r="A59" s="123" t="s">
        <v>612</v>
      </c>
      <c r="B59" s="35">
        <v>45670</v>
      </c>
      <c r="C59" s="124" t="s">
        <v>2373</v>
      </c>
      <c r="D59" s="21" t="s">
        <v>810</v>
      </c>
      <c r="E59" s="8" t="s">
        <v>497</v>
      </c>
      <c r="F59" s="25" t="s">
        <v>698</v>
      </c>
      <c r="G59" s="25" t="s">
        <v>2374</v>
      </c>
      <c r="H59" s="25" t="s">
        <v>499</v>
      </c>
      <c r="I59" s="125" t="s">
        <v>2375</v>
      </c>
      <c r="J59" s="125" t="s">
        <v>2376</v>
      </c>
      <c r="K59" s="25">
        <v>4</v>
      </c>
      <c r="L59" s="25">
        <v>3</v>
      </c>
      <c r="M59" s="25">
        <v>1</v>
      </c>
      <c r="N59" s="25">
        <v>2</v>
      </c>
      <c r="O59" s="25">
        <v>248</v>
      </c>
      <c r="P59" s="32">
        <v>45597</v>
      </c>
      <c r="Q59" s="32">
        <v>47088</v>
      </c>
      <c r="R59" s="13" t="s">
        <v>85</v>
      </c>
      <c r="S59" s="25">
        <v>124</v>
      </c>
      <c r="T59" s="14">
        <v>45</v>
      </c>
      <c r="U59" s="13">
        <f>SUM(S59-T59)</f>
        <v>79</v>
      </c>
      <c r="V59" s="120">
        <f t="shared" si="1"/>
        <v>0.36290322580645162</v>
      </c>
      <c r="W59" s="87">
        <f t="shared" si="5"/>
        <v>17317.979871248524</v>
      </c>
      <c r="X59" s="23">
        <v>1910000</v>
      </c>
      <c r="Y59" s="25" t="s">
        <v>55</v>
      </c>
      <c r="Z59" s="126">
        <v>110.29</v>
      </c>
      <c r="AA59" s="25">
        <v>14</v>
      </c>
      <c r="AB59" s="21" t="s">
        <v>55</v>
      </c>
      <c r="AC59" s="25">
        <v>4</v>
      </c>
      <c r="AD59" s="25" t="s">
        <v>104</v>
      </c>
      <c r="AE59" s="25">
        <v>3</v>
      </c>
      <c r="AF59" s="25" t="s">
        <v>4252</v>
      </c>
      <c r="AG59" s="25" t="s">
        <v>2378</v>
      </c>
      <c r="AH59" s="25" t="s">
        <v>2379</v>
      </c>
      <c r="AI59" s="25" t="s">
        <v>55</v>
      </c>
      <c r="AJ59" s="25" t="s">
        <v>4253</v>
      </c>
      <c r="AK59" s="34" t="s">
        <v>612</v>
      </c>
    </row>
    <row r="60" spans="1:38" ht="12.75" customHeight="1">
      <c r="A60" s="64"/>
      <c r="B60" s="65"/>
      <c r="C60" s="61"/>
      <c r="D60" s="220"/>
      <c r="E60" s="220"/>
      <c r="F60" s="220"/>
      <c r="G60" s="221"/>
      <c r="H60" s="220"/>
      <c r="I60" s="220"/>
      <c r="J60" s="220"/>
      <c r="K60" s="220"/>
      <c r="L60" s="220"/>
      <c r="M60" s="220"/>
      <c r="N60" s="220"/>
      <c r="O60" s="220"/>
      <c r="P60" s="222"/>
      <c r="Q60" s="222"/>
      <c r="R60" s="220"/>
      <c r="S60" s="220"/>
      <c r="T60" s="220"/>
      <c r="U60" s="220"/>
      <c r="V60" s="220"/>
      <c r="W60" s="220"/>
      <c r="X60" s="220"/>
      <c r="Y60" s="220"/>
      <c r="Z60" s="223"/>
      <c r="AA60" s="220"/>
      <c r="AB60" s="220"/>
      <c r="AC60" s="220"/>
      <c r="AD60" s="220"/>
      <c r="AE60" s="220"/>
      <c r="AF60" s="221"/>
      <c r="AG60" s="221"/>
      <c r="AH60" s="220"/>
      <c r="AI60" s="221"/>
      <c r="AJ60" s="221"/>
      <c r="AK60" s="61"/>
      <c r="AL60" s="61"/>
    </row>
    <row r="61" spans="1:38" ht="12.75" customHeight="1">
      <c r="A61" s="64"/>
      <c r="B61" s="65"/>
      <c r="C61" s="61"/>
      <c r="D61" s="220"/>
      <c r="E61" s="220"/>
      <c r="F61" s="220"/>
      <c r="G61" s="221"/>
      <c r="H61" s="220"/>
      <c r="I61" s="220"/>
      <c r="J61" s="220"/>
      <c r="K61" s="220"/>
      <c r="L61" s="220"/>
      <c r="M61" s="220"/>
      <c r="N61" s="220"/>
      <c r="O61" s="220"/>
      <c r="P61" s="222"/>
      <c r="Q61" s="222"/>
      <c r="R61" s="220"/>
      <c r="S61" s="220"/>
      <c r="T61" s="220"/>
      <c r="U61" s="220"/>
      <c r="V61" s="220"/>
      <c r="W61" s="220"/>
      <c r="X61" s="220"/>
      <c r="Y61" s="220"/>
      <c r="Z61" s="223"/>
      <c r="AA61" s="220"/>
      <c r="AB61" s="220"/>
      <c r="AC61" s="220"/>
      <c r="AD61" s="220"/>
      <c r="AE61" s="220"/>
      <c r="AF61" s="221"/>
      <c r="AG61" s="221"/>
      <c r="AH61" s="220"/>
      <c r="AI61" s="221"/>
      <c r="AJ61" s="221"/>
      <c r="AK61" s="61"/>
      <c r="AL61" s="61"/>
    </row>
    <row r="62" spans="1:38" ht="12.75" customHeight="1">
      <c r="A62" s="64"/>
      <c r="B62" s="65"/>
      <c r="C62" s="61"/>
      <c r="D62" s="220"/>
      <c r="E62" s="220"/>
      <c r="F62" s="220"/>
      <c r="G62" s="221"/>
      <c r="H62" s="220"/>
      <c r="I62" s="220"/>
      <c r="J62" s="220"/>
      <c r="K62" s="220"/>
      <c r="L62" s="220"/>
      <c r="M62" s="220"/>
      <c r="N62" s="220"/>
      <c r="O62" s="220"/>
      <c r="P62" s="222"/>
      <c r="Q62" s="222"/>
      <c r="R62" s="220"/>
      <c r="S62" s="220"/>
      <c r="T62" s="220"/>
      <c r="U62" s="220"/>
      <c r="V62" s="220"/>
      <c r="W62" s="220"/>
      <c r="X62" s="220"/>
      <c r="Y62" s="220"/>
      <c r="Z62" s="223"/>
      <c r="AA62" s="220"/>
      <c r="AB62" s="220"/>
      <c r="AC62" s="220"/>
      <c r="AD62" s="220"/>
      <c r="AE62" s="220"/>
      <c r="AF62" s="221"/>
      <c r="AG62" s="221"/>
      <c r="AH62" s="220"/>
      <c r="AI62" s="221"/>
      <c r="AJ62" s="221"/>
      <c r="AK62" s="61"/>
      <c r="AL62" s="61"/>
    </row>
    <row r="63" spans="1:38" ht="12.75" customHeight="1">
      <c r="A63" s="64"/>
      <c r="B63" s="65"/>
      <c r="C63" s="61"/>
      <c r="D63" s="220"/>
      <c r="E63" s="220"/>
      <c r="F63" s="220"/>
      <c r="G63" s="221"/>
      <c r="H63" s="220"/>
      <c r="I63" s="220"/>
      <c r="J63" s="220"/>
      <c r="K63" s="220"/>
      <c r="L63" s="220"/>
      <c r="M63" s="220"/>
      <c r="N63" s="220"/>
      <c r="O63" s="220"/>
      <c r="P63" s="222"/>
      <c r="Q63" s="222"/>
      <c r="R63" s="220"/>
      <c r="S63" s="220"/>
      <c r="T63" s="220"/>
      <c r="U63" s="220"/>
      <c r="V63" s="220"/>
      <c r="W63" s="220"/>
      <c r="X63" s="220"/>
      <c r="Y63" s="220"/>
      <c r="Z63" s="223"/>
      <c r="AA63" s="220"/>
      <c r="AB63" s="220"/>
      <c r="AC63" s="220"/>
      <c r="AD63" s="220"/>
      <c r="AE63" s="220"/>
      <c r="AF63" s="221"/>
      <c r="AG63" s="221"/>
      <c r="AH63" s="220"/>
      <c r="AI63" s="221"/>
      <c r="AJ63" s="221"/>
      <c r="AK63" s="61"/>
      <c r="AL63" s="61"/>
    </row>
    <row r="64" spans="1:38" ht="12.75" customHeight="1">
      <c r="A64" s="64"/>
      <c r="B64" s="65"/>
      <c r="C64" s="61"/>
      <c r="D64" s="220"/>
      <c r="E64" s="220"/>
      <c r="F64" s="220"/>
      <c r="G64" s="221"/>
      <c r="H64" s="220"/>
      <c r="I64" s="220"/>
      <c r="J64" s="220"/>
      <c r="K64" s="220"/>
      <c r="L64" s="220"/>
      <c r="M64" s="220"/>
      <c r="N64" s="220"/>
      <c r="O64" s="220"/>
      <c r="P64" s="222"/>
      <c r="Q64" s="222"/>
      <c r="R64" s="220"/>
      <c r="S64" s="220"/>
      <c r="T64" s="220"/>
      <c r="U64" s="220"/>
      <c r="V64" s="220"/>
      <c r="W64" s="220"/>
      <c r="X64" s="220"/>
      <c r="Y64" s="220"/>
      <c r="Z64" s="223"/>
      <c r="AA64" s="220"/>
      <c r="AB64" s="220"/>
      <c r="AC64" s="220"/>
      <c r="AD64" s="220"/>
      <c r="AE64" s="220"/>
      <c r="AF64" s="221"/>
      <c r="AG64" s="221"/>
      <c r="AH64" s="220"/>
      <c r="AI64" s="221"/>
      <c r="AJ64" s="221"/>
      <c r="AK64" s="61"/>
      <c r="AL64" s="61"/>
    </row>
    <row r="65" spans="1:38" ht="12.75" customHeight="1">
      <c r="A65" s="64"/>
      <c r="B65" s="65"/>
      <c r="C65" s="61"/>
      <c r="D65" s="220"/>
      <c r="E65" s="220"/>
      <c r="F65" s="220"/>
      <c r="G65" s="221"/>
      <c r="H65" s="220"/>
      <c r="I65" s="220"/>
      <c r="J65" s="220"/>
      <c r="K65" s="220"/>
      <c r="L65" s="220"/>
      <c r="M65" s="220"/>
      <c r="N65" s="220"/>
      <c r="O65" s="220"/>
      <c r="P65" s="222"/>
      <c r="Q65" s="222"/>
      <c r="R65" s="220"/>
      <c r="S65" s="220"/>
      <c r="T65" s="220"/>
      <c r="U65" s="220"/>
      <c r="V65" s="220"/>
      <c r="W65" s="220"/>
      <c r="X65" s="220"/>
      <c r="Y65" s="220"/>
      <c r="Z65" s="223"/>
      <c r="AA65" s="220"/>
      <c r="AB65" s="220"/>
      <c r="AC65" s="220"/>
      <c r="AD65" s="220"/>
      <c r="AE65" s="220"/>
      <c r="AF65" s="221"/>
      <c r="AG65" s="221"/>
      <c r="AH65" s="220"/>
      <c r="AI65" s="221"/>
      <c r="AJ65" s="221"/>
      <c r="AK65" s="61"/>
      <c r="AL65" s="61"/>
    </row>
    <row r="66" spans="1:38" ht="12.75" customHeight="1">
      <c r="A66" s="64"/>
      <c r="B66" s="65"/>
      <c r="C66" s="61"/>
      <c r="D66" s="220"/>
      <c r="E66" s="220"/>
      <c r="F66" s="220"/>
      <c r="G66" s="221"/>
      <c r="H66" s="220"/>
      <c r="I66" s="220"/>
      <c r="J66" s="220"/>
      <c r="K66" s="220"/>
      <c r="L66" s="220"/>
      <c r="M66" s="220"/>
      <c r="N66" s="220"/>
      <c r="O66" s="220"/>
      <c r="P66" s="222"/>
      <c r="Q66" s="222"/>
      <c r="R66" s="220"/>
      <c r="S66" s="220"/>
      <c r="T66" s="220"/>
      <c r="U66" s="220"/>
      <c r="V66" s="220"/>
      <c r="W66" s="220"/>
      <c r="X66" s="220"/>
      <c r="Y66" s="220"/>
      <c r="Z66" s="223"/>
      <c r="AA66" s="220"/>
      <c r="AB66" s="220"/>
      <c r="AC66" s="220"/>
      <c r="AD66" s="220"/>
      <c r="AE66" s="220"/>
      <c r="AF66" s="221"/>
      <c r="AG66" s="221"/>
      <c r="AH66" s="220"/>
      <c r="AI66" s="221"/>
      <c r="AJ66" s="221"/>
      <c r="AK66" s="61"/>
      <c r="AL66" s="61"/>
    </row>
    <row r="67" spans="1:38" ht="12.75" customHeight="1">
      <c r="A67" s="64"/>
      <c r="B67" s="65"/>
      <c r="C67" s="61"/>
      <c r="D67" s="220"/>
      <c r="E67" s="220"/>
      <c r="F67" s="220"/>
      <c r="G67" s="221"/>
      <c r="H67" s="220"/>
      <c r="I67" s="220"/>
      <c r="J67" s="220"/>
      <c r="K67" s="220"/>
      <c r="L67" s="220"/>
      <c r="M67" s="220"/>
      <c r="N67" s="220"/>
      <c r="O67" s="220"/>
      <c r="P67" s="222"/>
      <c r="Q67" s="222"/>
      <c r="R67" s="220"/>
      <c r="S67" s="220"/>
      <c r="T67" s="220"/>
      <c r="U67" s="220"/>
      <c r="V67" s="220"/>
      <c r="W67" s="220"/>
      <c r="X67" s="220"/>
      <c r="Y67" s="220"/>
      <c r="Z67" s="223"/>
      <c r="AA67" s="220"/>
      <c r="AB67" s="220"/>
      <c r="AC67" s="220"/>
      <c r="AD67" s="220"/>
      <c r="AE67" s="220"/>
      <c r="AF67" s="221"/>
      <c r="AG67" s="221"/>
      <c r="AH67" s="220"/>
      <c r="AI67" s="221"/>
      <c r="AJ67" s="221"/>
      <c r="AK67" s="61"/>
      <c r="AL67" s="61"/>
    </row>
    <row r="68" spans="1:38" ht="12.75" customHeight="1">
      <c r="A68" s="64"/>
      <c r="B68" s="65"/>
      <c r="C68" s="61"/>
      <c r="D68" s="220"/>
      <c r="E68" s="220"/>
      <c r="F68" s="220"/>
      <c r="G68" s="221"/>
      <c r="H68" s="220"/>
      <c r="I68" s="220"/>
      <c r="J68" s="220"/>
      <c r="K68" s="220"/>
      <c r="L68" s="220"/>
      <c r="M68" s="220"/>
      <c r="N68" s="220"/>
      <c r="O68" s="220"/>
      <c r="P68" s="222"/>
      <c r="Q68" s="222"/>
      <c r="R68" s="220"/>
      <c r="S68" s="220"/>
      <c r="T68" s="220"/>
      <c r="U68" s="220"/>
      <c r="V68" s="220"/>
      <c r="W68" s="220"/>
      <c r="X68" s="220"/>
      <c r="Y68" s="220"/>
      <c r="Z68" s="223"/>
      <c r="AA68" s="220"/>
      <c r="AB68" s="220"/>
      <c r="AC68" s="220"/>
      <c r="AD68" s="220"/>
      <c r="AE68" s="220"/>
      <c r="AF68" s="221"/>
      <c r="AG68" s="221"/>
      <c r="AH68" s="220"/>
      <c r="AI68" s="221"/>
      <c r="AJ68" s="221"/>
      <c r="AK68" s="61"/>
      <c r="AL68" s="61"/>
    </row>
    <row r="69" spans="1:38" ht="12.75" customHeight="1">
      <c r="A69" s="64"/>
      <c r="B69" s="65"/>
      <c r="C69" s="61"/>
      <c r="D69" s="220"/>
      <c r="E69" s="220"/>
      <c r="F69" s="220"/>
      <c r="G69" s="221"/>
      <c r="H69" s="220"/>
      <c r="I69" s="220"/>
      <c r="J69" s="220"/>
      <c r="K69" s="220"/>
      <c r="L69" s="220"/>
      <c r="M69" s="220"/>
      <c r="N69" s="220"/>
      <c r="O69" s="220"/>
      <c r="P69" s="222"/>
      <c r="Q69" s="222"/>
      <c r="R69" s="220"/>
      <c r="S69" s="220"/>
      <c r="T69" s="220"/>
      <c r="U69" s="220"/>
      <c r="V69" s="220"/>
      <c r="W69" s="220"/>
      <c r="X69" s="220"/>
      <c r="Y69" s="220"/>
      <c r="Z69" s="223"/>
      <c r="AA69" s="220"/>
      <c r="AB69" s="220"/>
      <c r="AC69" s="220"/>
      <c r="AD69" s="220"/>
      <c r="AE69" s="220"/>
      <c r="AF69" s="221"/>
      <c r="AG69" s="221"/>
      <c r="AH69" s="220"/>
      <c r="AI69" s="221"/>
      <c r="AJ69" s="221"/>
      <c r="AK69" s="61"/>
      <c r="AL69" s="61"/>
    </row>
    <row r="70" spans="1:38" ht="12.75" customHeight="1">
      <c r="A70" s="64"/>
      <c r="B70" s="65"/>
      <c r="C70" s="61"/>
      <c r="D70" s="220"/>
      <c r="E70" s="220"/>
      <c r="F70" s="220"/>
      <c r="G70" s="221"/>
      <c r="H70" s="220"/>
      <c r="I70" s="220"/>
      <c r="J70" s="220"/>
      <c r="K70" s="220"/>
      <c r="L70" s="220"/>
      <c r="M70" s="220"/>
      <c r="N70" s="220"/>
      <c r="O70" s="220"/>
      <c r="P70" s="222"/>
      <c r="Q70" s="222"/>
      <c r="R70" s="220"/>
      <c r="S70" s="220"/>
      <c r="T70" s="220"/>
      <c r="U70" s="220"/>
      <c r="V70" s="220"/>
      <c r="W70" s="220"/>
      <c r="X70" s="220"/>
      <c r="Y70" s="220"/>
      <c r="Z70" s="223"/>
      <c r="AA70" s="220"/>
      <c r="AB70" s="220"/>
      <c r="AC70" s="220"/>
      <c r="AD70" s="220"/>
      <c r="AE70" s="220"/>
      <c r="AF70" s="221"/>
      <c r="AG70" s="221"/>
      <c r="AH70" s="220"/>
      <c r="AI70" s="221"/>
      <c r="AJ70" s="221"/>
      <c r="AK70" s="61"/>
      <c r="AL70" s="61"/>
    </row>
    <row r="71" spans="1:38" ht="12.75" customHeight="1">
      <c r="A71" s="64"/>
      <c r="B71" s="65"/>
      <c r="C71" s="61"/>
      <c r="D71" s="220"/>
      <c r="E71" s="220"/>
      <c r="F71" s="220"/>
      <c r="G71" s="221"/>
      <c r="H71" s="220"/>
      <c r="I71" s="220"/>
      <c r="J71" s="220"/>
      <c r="K71" s="220"/>
      <c r="L71" s="220"/>
      <c r="M71" s="220"/>
      <c r="N71" s="220"/>
      <c r="O71" s="220"/>
      <c r="P71" s="222"/>
      <c r="Q71" s="222"/>
      <c r="R71" s="220"/>
      <c r="S71" s="220"/>
      <c r="T71" s="220"/>
      <c r="U71" s="220"/>
      <c r="V71" s="220"/>
      <c r="W71" s="220"/>
      <c r="X71" s="220"/>
      <c r="Y71" s="220"/>
      <c r="Z71" s="223"/>
      <c r="AA71" s="220"/>
      <c r="AB71" s="220"/>
      <c r="AC71" s="220"/>
      <c r="AD71" s="220"/>
      <c r="AE71" s="220"/>
      <c r="AF71" s="221"/>
      <c r="AG71" s="221"/>
      <c r="AH71" s="220"/>
      <c r="AI71" s="221"/>
      <c r="AJ71" s="221"/>
      <c r="AK71" s="61"/>
      <c r="AL71" s="61"/>
    </row>
    <row r="72" spans="1:38" ht="12.75" customHeight="1">
      <c r="A72" s="64"/>
      <c r="B72" s="65"/>
      <c r="C72" s="61"/>
      <c r="D72" s="220"/>
      <c r="E72" s="220"/>
      <c r="F72" s="220"/>
      <c r="G72" s="221"/>
      <c r="H72" s="220"/>
      <c r="I72" s="220"/>
      <c r="J72" s="220"/>
      <c r="K72" s="220"/>
      <c r="L72" s="220"/>
      <c r="M72" s="220"/>
      <c r="N72" s="220"/>
      <c r="O72" s="220"/>
      <c r="P72" s="222"/>
      <c r="Q72" s="222"/>
      <c r="R72" s="220"/>
      <c r="S72" s="220"/>
      <c r="T72" s="220"/>
      <c r="U72" s="220"/>
      <c r="V72" s="220"/>
      <c r="W72" s="220"/>
      <c r="X72" s="220"/>
      <c r="Y72" s="220"/>
      <c r="Z72" s="223"/>
      <c r="AA72" s="220"/>
      <c r="AB72" s="220"/>
      <c r="AC72" s="220"/>
      <c r="AD72" s="220"/>
      <c r="AE72" s="220"/>
      <c r="AF72" s="221"/>
      <c r="AG72" s="221"/>
      <c r="AH72" s="220"/>
      <c r="AI72" s="221"/>
      <c r="AJ72" s="221"/>
      <c r="AK72" s="61"/>
      <c r="AL72" s="61"/>
    </row>
    <row r="73" spans="1:38" ht="12.75" customHeight="1">
      <c r="A73" s="64"/>
      <c r="B73" s="65"/>
      <c r="C73" s="61"/>
      <c r="D73" s="220"/>
      <c r="E73" s="220"/>
      <c r="F73" s="220"/>
      <c r="G73" s="221"/>
      <c r="H73" s="220"/>
      <c r="I73" s="220"/>
      <c r="J73" s="220"/>
      <c r="K73" s="220"/>
      <c r="L73" s="220"/>
      <c r="M73" s="220"/>
      <c r="N73" s="220"/>
      <c r="O73" s="220"/>
      <c r="P73" s="222"/>
      <c r="Q73" s="222"/>
      <c r="R73" s="220"/>
      <c r="S73" s="220"/>
      <c r="T73" s="220"/>
      <c r="U73" s="220"/>
      <c r="V73" s="220"/>
      <c r="W73" s="220"/>
      <c r="X73" s="220"/>
      <c r="Y73" s="220"/>
      <c r="Z73" s="223"/>
      <c r="AA73" s="220"/>
      <c r="AB73" s="220"/>
      <c r="AC73" s="220"/>
      <c r="AD73" s="220"/>
      <c r="AE73" s="220"/>
      <c r="AF73" s="221"/>
      <c r="AG73" s="221"/>
      <c r="AH73" s="220"/>
      <c r="AI73" s="221"/>
      <c r="AJ73" s="221"/>
      <c r="AK73" s="61"/>
      <c r="AL73" s="61"/>
    </row>
    <row r="74" spans="1:38" ht="12.75" customHeight="1">
      <c r="A74" s="64"/>
      <c r="B74" s="65"/>
      <c r="C74" s="61"/>
      <c r="D74" s="220"/>
      <c r="E74" s="220"/>
      <c r="F74" s="220"/>
      <c r="G74" s="221"/>
      <c r="H74" s="220"/>
      <c r="I74" s="220"/>
      <c r="J74" s="220"/>
      <c r="K74" s="220"/>
      <c r="L74" s="220"/>
      <c r="M74" s="220"/>
      <c r="N74" s="220"/>
      <c r="O74" s="220"/>
      <c r="P74" s="222"/>
      <c r="Q74" s="222"/>
      <c r="R74" s="220"/>
      <c r="S74" s="220"/>
      <c r="T74" s="220"/>
      <c r="U74" s="220"/>
      <c r="V74" s="220"/>
      <c r="W74" s="220"/>
      <c r="X74" s="220"/>
      <c r="Y74" s="220"/>
      <c r="Z74" s="223"/>
      <c r="AA74" s="220"/>
      <c r="AB74" s="220"/>
      <c r="AC74" s="220"/>
      <c r="AD74" s="220"/>
      <c r="AE74" s="220"/>
      <c r="AF74" s="221"/>
      <c r="AG74" s="221"/>
      <c r="AH74" s="220"/>
      <c r="AI74" s="221"/>
      <c r="AJ74" s="221"/>
      <c r="AK74" s="61"/>
      <c r="AL74" s="61"/>
    </row>
    <row r="75" spans="1:38" ht="12.75" customHeight="1">
      <c r="A75" s="64"/>
      <c r="B75" s="65"/>
      <c r="C75" s="61"/>
      <c r="D75" s="220"/>
      <c r="E75" s="220"/>
      <c r="F75" s="220"/>
      <c r="G75" s="221"/>
      <c r="H75" s="220"/>
      <c r="I75" s="220"/>
      <c r="J75" s="220"/>
      <c r="K75" s="220"/>
      <c r="L75" s="220"/>
      <c r="M75" s="220"/>
      <c r="N75" s="220"/>
      <c r="O75" s="220"/>
      <c r="P75" s="222"/>
      <c r="Q75" s="222"/>
      <c r="R75" s="220"/>
      <c r="S75" s="220"/>
      <c r="T75" s="220"/>
      <c r="U75" s="220"/>
      <c r="V75" s="220"/>
      <c r="W75" s="220"/>
      <c r="X75" s="220"/>
      <c r="Y75" s="220"/>
      <c r="Z75" s="223"/>
      <c r="AA75" s="220"/>
      <c r="AB75" s="220"/>
      <c r="AC75" s="220"/>
      <c r="AD75" s="220"/>
      <c r="AE75" s="220"/>
      <c r="AF75" s="221"/>
      <c r="AG75" s="221"/>
      <c r="AH75" s="220"/>
      <c r="AI75" s="221"/>
      <c r="AJ75" s="221"/>
      <c r="AK75" s="61"/>
      <c r="AL75" s="61"/>
    </row>
    <row r="76" spans="1:38" ht="12.75" customHeight="1">
      <c r="A76" s="64"/>
      <c r="B76" s="65"/>
      <c r="C76" s="61"/>
      <c r="D76" s="220"/>
      <c r="E76" s="220"/>
      <c r="F76" s="220"/>
      <c r="G76" s="221"/>
      <c r="H76" s="220"/>
      <c r="I76" s="220"/>
      <c r="J76" s="220"/>
      <c r="K76" s="220"/>
      <c r="L76" s="220"/>
      <c r="M76" s="220"/>
      <c r="N76" s="220"/>
      <c r="O76" s="220"/>
      <c r="P76" s="222"/>
      <c r="Q76" s="222"/>
      <c r="R76" s="220"/>
      <c r="S76" s="220"/>
      <c r="T76" s="220"/>
      <c r="U76" s="220"/>
      <c r="V76" s="220"/>
      <c r="W76" s="220"/>
      <c r="X76" s="220"/>
      <c r="Y76" s="220"/>
      <c r="Z76" s="223"/>
      <c r="AA76" s="220"/>
      <c r="AB76" s="220"/>
      <c r="AC76" s="220"/>
      <c r="AD76" s="220"/>
      <c r="AE76" s="220"/>
      <c r="AF76" s="221"/>
      <c r="AG76" s="221"/>
      <c r="AH76" s="220"/>
      <c r="AI76" s="221"/>
      <c r="AJ76" s="221"/>
      <c r="AK76" s="61"/>
      <c r="AL76" s="61"/>
    </row>
    <row r="77" spans="1:38" ht="12.75" customHeight="1">
      <c r="A77" s="64"/>
      <c r="B77" s="65"/>
      <c r="C77" s="61"/>
      <c r="D77" s="220"/>
      <c r="E77" s="220"/>
      <c r="F77" s="220"/>
      <c r="G77" s="221"/>
      <c r="H77" s="220"/>
      <c r="I77" s="220"/>
      <c r="J77" s="220"/>
      <c r="K77" s="220"/>
      <c r="L77" s="220"/>
      <c r="M77" s="220"/>
      <c r="N77" s="220"/>
      <c r="O77" s="220"/>
      <c r="P77" s="222"/>
      <c r="Q77" s="222"/>
      <c r="R77" s="220"/>
      <c r="S77" s="220"/>
      <c r="T77" s="220"/>
      <c r="U77" s="220"/>
      <c r="V77" s="220"/>
      <c r="W77" s="220"/>
      <c r="X77" s="220"/>
      <c r="Y77" s="220"/>
      <c r="Z77" s="223"/>
      <c r="AA77" s="220"/>
      <c r="AB77" s="220"/>
      <c r="AC77" s="220"/>
      <c r="AD77" s="220"/>
      <c r="AE77" s="220"/>
      <c r="AF77" s="221"/>
      <c r="AG77" s="221"/>
      <c r="AH77" s="220"/>
      <c r="AI77" s="221"/>
      <c r="AJ77" s="221"/>
      <c r="AK77" s="61"/>
      <c r="AL77" s="61"/>
    </row>
    <row r="78" spans="1:38" ht="12.75" customHeight="1">
      <c r="A78" s="64"/>
      <c r="B78" s="65"/>
      <c r="C78" s="61"/>
      <c r="D78" s="220"/>
      <c r="E78" s="220"/>
      <c r="F78" s="220"/>
      <c r="G78" s="221"/>
      <c r="H78" s="220"/>
      <c r="I78" s="220"/>
      <c r="J78" s="220"/>
      <c r="K78" s="220"/>
      <c r="L78" s="220"/>
      <c r="M78" s="220"/>
      <c r="N78" s="220"/>
      <c r="O78" s="220"/>
      <c r="P78" s="222"/>
      <c r="Q78" s="222"/>
      <c r="R78" s="220"/>
      <c r="S78" s="220"/>
      <c r="T78" s="220"/>
      <c r="U78" s="220"/>
      <c r="V78" s="220"/>
      <c r="W78" s="220"/>
      <c r="X78" s="220"/>
      <c r="Y78" s="220"/>
      <c r="Z78" s="223"/>
      <c r="AA78" s="220"/>
      <c r="AB78" s="220"/>
      <c r="AC78" s="220"/>
      <c r="AD78" s="220"/>
      <c r="AE78" s="220"/>
      <c r="AF78" s="221"/>
      <c r="AG78" s="221"/>
      <c r="AH78" s="220"/>
      <c r="AI78" s="221"/>
      <c r="AJ78" s="221"/>
      <c r="AK78" s="61"/>
      <c r="AL78" s="61"/>
    </row>
    <row r="79" spans="1:38" ht="12.75" customHeight="1">
      <c r="A79" s="64"/>
      <c r="B79" s="65"/>
      <c r="C79" s="61"/>
      <c r="D79" s="220"/>
      <c r="E79" s="220"/>
      <c r="F79" s="220"/>
      <c r="G79" s="221"/>
      <c r="H79" s="220"/>
      <c r="I79" s="220"/>
      <c r="J79" s="220"/>
      <c r="K79" s="220"/>
      <c r="L79" s="220"/>
      <c r="M79" s="220"/>
      <c r="N79" s="220"/>
      <c r="O79" s="220"/>
      <c r="P79" s="222"/>
      <c r="Q79" s="222"/>
      <c r="R79" s="220"/>
      <c r="S79" s="220"/>
      <c r="T79" s="220"/>
      <c r="U79" s="220"/>
      <c r="V79" s="220"/>
      <c r="W79" s="220"/>
      <c r="X79" s="220"/>
      <c r="Y79" s="220"/>
      <c r="Z79" s="223"/>
      <c r="AA79" s="220"/>
      <c r="AB79" s="220"/>
      <c r="AC79" s="220"/>
      <c r="AD79" s="220"/>
      <c r="AE79" s="220"/>
      <c r="AF79" s="221"/>
      <c r="AG79" s="221"/>
      <c r="AH79" s="220"/>
      <c r="AI79" s="221"/>
      <c r="AJ79" s="221"/>
      <c r="AK79" s="61"/>
      <c r="AL79" s="61"/>
    </row>
    <row r="80" spans="1:38" ht="12.75" customHeight="1">
      <c r="A80" s="64"/>
      <c r="B80" s="65"/>
      <c r="C80" s="61"/>
      <c r="D80" s="220"/>
      <c r="E80" s="220"/>
      <c r="F80" s="220"/>
      <c r="G80" s="221"/>
      <c r="H80" s="220"/>
      <c r="I80" s="220"/>
      <c r="J80" s="220"/>
      <c r="K80" s="220"/>
      <c r="L80" s="220"/>
      <c r="M80" s="220"/>
      <c r="N80" s="220"/>
      <c r="O80" s="220"/>
      <c r="P80" s="222"/>
      <c r="Q80" s="222"/>
      <c r="R80" s="220"/>
      <c r="S80" s="220"/>
      <c r="T80" s="220"/>
      <c r="U80" s="220"/>
      <c r="V80" s="220"/>
      <c r="W80" s="220"/>
      <c r="X80" s="220"/>
      <c r="Y80" s="220"/>
      <c r="Z80" s="223"/>
      <c r="AA80" s="220"/>
      <c r="AB80" s="220"/>
      <c r="AC80" s="220"/>
      <c r="AD80" s="220"/>
      <c r="AE80" s="220"/>
      <c r="AF80" s="221"/>
      <c r="AG80" s="221"/>
      <c r="AH80" s="220"/>
      <c r="AI80" s="221"/>
      <c r="AJ80" s="221"/>
      <c r="AK80" s="61"/>
      <c r="AL80" s="61"/>
    </row>
    <row r="81" spans="1:38" ht="12.75" customHeight="1">
      <c r="A81" s="64"/>
      <c r="B81" s="65"/>
      <c r="C81" s="61"/>
      <c r="D81" s="220"/>
      <c r="E81" s="220"/>
      <c r="F81" s="220"/>
      <c r="G81" s="221"/>
      <c r="H81" s="220"/>
      <c r="I81" s="220"/>
      <c r="J81" s="220"/>
      <c r="K81" s="220"/>
      <c r="L81" s="220"/>
      <c r="M81" s="220"/>
      <c r="N81" s="220"/>
      <c r="O81" s="220"/>
      <c r="P81" s="222"/>
      <c r="Q81" s="222"/>
      <c r="R81" s="220"/>
      <c r="S81" s="220"/>
      <c r="T81" s="220"/>
      <c r="U81" s="220"/>
      <c r="V81" s="220"/>
      <c r="W81" s="220"/>
      <c r="X81" s="220"/>
      <c r="Y81" s="220"/>
      <c r="Z81" s="223"/>
      <c r="AA81" s="220"/>
      <c r="AB81" s="220"/>
      <c r="AC81" s="220"/>
      <c r="AD81" s="220"/>
      <c r="AE81" s="220"/>
      <c r="AF81" s="221"/>
      <c r="AG81" s="221"/>
      <c r="AH81" s="220"/>
      <c r="AI81" s="221"/>
      <c r="AJ81" s="221"/>
      <c r="AK81" s="61"/>
      <c r="AL81" s="61"/>
    </row>
    <row r="82" spans="1:38" ht="12.75" customHeight="1">
      <c r="A82" s="64"/>
      <c r="B82" s="65"/>
      <c r="C82" s="61"/>
      <c r="D82" s="220"/>
      <c r="E82" s="220"/>
      <c r="F82" s="220"/>
      <c r="G82" s="221"/>
      <c r="H82" s="220"/>
      <c r="I82" s="220"/>
      <c r="J82" s="220"/>
      <c r="K82" s="220"/>
      <c r="L82" s="220"/>
      <c r="M82" s="220"/>
      <c r="N82" s="220"/>
      <c r="O82" s="220"/>
      <c r="P82" s="222"/>
      <c r="Q82" s="222"/>
      <c r="R82" s="220"/>
      <c r="S82" s="220"/>
      <c r="T82" s="220"/>
      <c r="U82" s="220"/>
      <c r="V82" s="220"/>
      <c r="W82" s="220"/>
      <c r="X82" s="220"/>
      <c r="Y82" s="220"/>
      <c r="Z82" s="223"/>
      <c r="AA82" s="220"/>
      <c r="AB82" s="220"/>
      <c r="AC82" s="220"/>
      <c r="AD82" s="220"/>
      <c r="AE82" s="220"/>
      <c r="AF82" s="221"/>
      <c r="AG82" s="221"/>
      <c r="AH82" s="220"/>
      <c r="AI82" s="221"/>
      <c r="AJ82" s="221"/>
      <c r="AK82" s="61"/>
      <c r="AL82" s="61"/>
    </row>
    <row r="83" spans="1:38" ht="12.75" customHeight="1">
      <c r="A83" s="64"/>
      <c r="B83" s="65"/>
      <c r="C83" s="61"/>
      <c r="D83" s="220"/>
      <c r="E83" s="220"/>
      <c r="F83" s="220"/>
      <c r="G83" s="221"/>
      <c r="H83" s="220"/>
      <c r="I83" s="220"/>
      <c r="J83" s="220"/>
      <c r="K83" s="220"/>
      <c r="L83" s="220"/>
      <c r="M83" s="220"/>
      <c r="N83" s="220"/>
      <c r="O83" s="220"/>
      <c r="P83" s="222"/>
      <c r="Q83" s="222"/>
      <c r="R83" s="220"/>
      <c r="S83" s="220"/>
      <c r="T83" s="220"/>
      <c r="U83" s="220"/>
      <c r="V83" s="220"/>
      <c r="W83" s="220"/>
      <c r="X83" s="220"/>
      <c r="Y83" s="220"/>
      <c r="Z83" s="223"/>
      <c r="AA83" s="220"/>
      <c r="AB83" s="220"/>
      <c r="AC83" s="220"/>
      <c r="AD83" s="220"/>
      <c r="AE83" s="220"/>
      <c r="AF83" s="221"/>
      <c r="AG83" s="221"/>
      <c r="AH83" s="220"/>
      <c r="AI83" s="221"/>
      <c r="AJ83" s="221"/>
      <c r="AK83" s="61"/>
      <c r="AL83" s="61"/>
    </row>
    <row r="84" spans="1:38" ht="12.75" customHeight="1">
      <c r="A84" s="64"/>
      <c r="B84" s="65"/>
      <c r="C84" s="61"/>
      <c r="D84" s="220"/>
      <c r="E84" s="220"/>
      <c r="F84" s="220"/>
      <c r="G84" s="221"/>
      <c r="H84" s="220"/>
      <c r="I84" s="220"/>
      <c r="J84" s="220"/>
      <c r="K84" s="220"/>
      <c r="L84" s="220"/>
      <c r="M84" s="220"/>
      <c r="N84" s="220"/>
      <c r="O84" s="220"/>
      <c r="P84" s="222"/>
      <c r="Q84" s="222"/>
      <c r="R84" s="220"/>
      <c r="S84" s="220"/>
      <c r="T84" s="220"/>
      <c r="U84" s="220"/>
      <c r="V84" s="220"/>
      <c r="W84" s="220"/>
      <c r="X84" s="220"/>
      <c r="Y84" s="220"/>
      <c r="Z84" s="223"/>
      <c r="AA84" s="220"/>
      <c r="AB84" s="220"/>
      <c r="AC84" s="220"/>
      <c r="AD84" s="220"/>
      <c r="AE84" s="220"/>
      <c r="AF84" s="221"/>
      <c r="AG84" s="221"/>
      <c r="AH84" s="220"/>
      <c r="AI84" s="221"/>
      <c r="AJ84" s="221"/>
      <c r="AK84" s="61"/>
      <c r="AL84" s="61"/>
    </row>
    <row r="85" spans="1:38" ht="12.75" customHeight="1">
      <c r="A85" s="64"/>
      <c r="B85" s="65"/>
      <c r="C85" s="61"/>
      <c r="D85" s="220"/>
      <c r="E85" s="220"/>
      <c r="F85" s="220"/>
      <c r="G85" s="221"/>
      <c r="H85" s="220"/>
      <c r="I85" s="220"/>
      <c r="J85" s="220"/>
      <c r="K85" s="220"/>
      <c r="L85" s="220"/>
      <c r="M85" s="220"/>
      <c r="N85" s="220"/>
      <c r="O85" s="220"/>
      <c r="P85" s="222"/>
      <c r="Q85" s="222"/>
      <c r="R85" s="220"/>
      <c r="S85" s="220"/>
      <c r="T85" s="220"/>
      <c r="U85" s="220"/>
      <c r="V85" s="220"/>
      <c r="W85" s="220"/>
      <c r="X85" s="220"/>
      <c r="Y85" s="220"/>
      <c r="Z85" s="223"/>
      <c r="AA85" s="220"/>
      <c r="AB85" s="220"/>
      <c r="AC85" s="220"/>
      <c r="AD85" s="220"/>
      <c r="AE85" s="220"/>
      <c r="AF85" s="221"/>
      <c r="AG85" s="221"/>
      <c r="AH85" s="220"/>
      <c r="AI85" s="221"/>
      <c r="AJ85" s="221"/>
      <c r="AK85" s="61"/>
      <c r="AL85" s="61"/>
    </row>
    <row r="86" spans="1:38" ht="12.75" customHeight="1">
      <c r="A86" s="64"/>
      <c r="B86" s="65"/>
      <c r="C86" s="61"/>
      <c r="D86" s="220"/>
      <c r="E86" s="220"/>
      <c r="F86" s="220"/>
      <c r="G86" s="221"/>
      <c r="H86" s="220"/>
      <c r="I86" s="220"/>
      <c r="J86" s="220"/>
      <c r="K86" s="220"/>
      <c r="L86" s="220"/>
      <c r="M86" s="220"/>
      <c r="N86" s="220"/>
      <c r="O86" s="220"/>
      <c r="P86" s="222"/>
      <c r="Q86" s="222"/>
      <c r="R86" s="220"/>
      <c r="S86" s="220"/>
      <c r="T86" s="220"/>
      <c r="U86" s="220"/>
      <c r="V86" s="220"/>
      <c r="W86" s="220"/>
      <c r="X86" s="220"/>
      <c r="Y86" s="220"/>
      <c r="Z86" s="223"/>
      <c r="AA86" s="220"/>
      <c r="AB86" s="220"/>
      <c r="AC86" s="220"/>
      <c r="AD86" s="220"/>
      <c r="AE86" s="220"/>
      <c r="AF86" s="221"/>
      <c r="AG86" s="221"/>
      <c r="AH86" s="220"/>
      <c r="AI86" s="221"/>
      <c r="AJ86" s="221"/>
      <c r="AK86" s="61"/>
      <c r="AL86" s="61"/>
    </row>
    <row r="87" spans="1:38" ht="12.75" customHeight="1">
      <c r="A87" s="64"/>
      <c r="B87" s="65"/>
      <c r="C87" s="61"/>
      <c r="D87" s="220"/>
      <c r="E87" s="220"/>
      <c r="F87" s="220"/>
      <c r="G87" s="221"/>
      <c r="H87" s="220"/>
      <c r="I87" s="220"/>
      <c r="J87" s="220"/>
      <c r="K87" s="220"/>
      <c r="L87" s="220"/>
      <c r="M87" s="220"/>
      <c r="N87" s="220"/>
      <c r="O87" s="220"/>
      <c r="P87" s="222"/>
      <c r="Q87" s="222"/>
      <c r="R87" s="220"/>
      <c r="S87" s="220"/>
      <c r="T87" s="220"/>
      <c r="U87" s="220"/>
      <c r="V87" s="220"/>
      <c r="W87" s="220"/>
      <c r="X87" s="220"/>
      <c r="Y87" s="220"/>
      <c r="Z87" s="223"/>
      <c r="AA87" s="220"/>
      <c r="AB87" s="220"/>
      <c r="AC87" s="220"/>
      <c r="AD87" s="220"/>
      <c r="AE87" s="220"/>
      <c r="AF87" s="221"/>
      <c r="AG87" s="221"/>
      <c r="AH87" s="220"/>
      <c r="AI87" s="221"/>
      <c r="AJ87" s="221"/>
      <c r="AK87" s="61"/>
      <c r="AL87" s="61"/>
    </row>
    <row r="88" spans="1:38" ht="12.75" customHeight="1">
      <c r="A88" s="64"/>
      <c r="B88" s="65"/>
      <c r="C88" s="61"/>
      <c r="D88" s="220"/>
      <c r="E88" s="220"/>
      <c r="F88" s="220"/>
      <c r="G88" s="221"/>
      <c r="H88" s="220"/>
      <c r="I88" s="220"/>
      <c r="J88" s="220"/>
      <c r="K88" s="220"/>
      <c r="L88" s="220"/>
      <c r="M88" s="220"/>
      <c r="N88" s="220"/>
      <c r="O88" s="220"/>
      <c r="P88" s="222"/>
      <c r="Q88" s="222"/>
      <c r="R88" s="220"/>
      <c r="S88" s="220"/>
      <c r="T88" s="220"/>
      <c r="U88" s="220"/>
      <c r="V88" s="220"/>
      <c r="W88" s="220"/>
      <c r="X88" s="220"/>
      <c r="Y88" s="220"/>
      <c r="Z88" s="223"/>
      <c r="AA88" s="220"/>
      <c r="AB88" s="220"/>
      <c r="AC88" s="220"/>
      <c r="AD88" s="220"/>
      <c r="AE88" s="220"/>
      <c r="AF88" s="221"/>
      <c r="AG88" s="221"/>
      <c r="AH88" s="220"/>
      <c r="AI88" s="221"/>
      <c r="AJ88" s="221"/>
      <c r="AK88" s="61"/>
      <c r="AL88" s="61"/>
    </row>
    <row r="89" spans="1:38" ht="12.75" customHeight="1">
      <c r="A89" s="64"/>
      <c r="B89" s="65"/>
      <c r="C89" s="61"/>
      <c r="D89" s="220"/>
      <c r="E89" s="220"/>
      <c r="F89" s="220"/>
      <c r="G89" s="221"/>
      <c r="H89" s="220"/>
      <c r="I89" s="220"/>
      <c r="J89" s="220"/>
      <c r="K89" s="220"/>
      <c r="L89" s="220"/>
      <c r="M89" s="220"/>
      <c r="N89" s="220"/>
      <c r="O89" s="220"/>
      <c r="P89" s="222"/>
      <c r="Q89" s="222"/>
      <c r="R89" s="220"/>
      <c r="S89" s="220"/>
      <c r="T89" s="220"/>
      <c r="U89" s="220"/>
      <c r="V89" s="220"/>
      <c r="W89" s="220"/>
      <c r="X89" s="220"/>
      <c r="Y89" s="220"/>
      <c r="Z89" s="223"/>
      <c r="AA89" s="220"/>
      <c r="AB89" s="220"/>
      <c r="AC89" s="220"/>
      <c r="AD89" s="220"/>
      <c r="AE89" s="220"/>
      <c r="AF89" s="221"/>
      <c r="AG89" s="221"/>
      <c r="AH89" s="220"/>
      <c r="AI89" s="221"/>
      <c r="AJ89" s="221"/>
      <c r="AK89" s="61"/>
      <c r="AL89" s="61"/>
    </row>
    <row r="90" spans="1:38" ht="15.75" customHeight="1">
      <c r="A90" s="64"/>
      <c r="B90" s="65"/>
      <c r="C90" s="61"/>
      <c r="D90" s="66"/>
      <c r="E90" s="66"/>
      <c r="F90" s="66"/>
      <c r="G90" s="72"/>
      <c r="H90" s="66"/>
      <c r="I90" s="66"/>
      <c r="J90" s="66"/>
      <c r="K90" s="66"/>
      <c r="L90" s="66"/>
      <c r="M90" s="66"/>
      <c r="N90" s="66"/>
      <c r="O90" s="66"/>
      <c r="P90" s="69"/>
      <c r="Q90" s="69"/>
      <c r="R90" s="66"/>
      <c r="S90" s="66"/>
      <c r="T90" s="66"/>
      <c r="U90" s="66"/>
      <c r="V90" s="66"/>
      <c r="W90" s="66"/>
      <c r="X90" s="66"/>
      <c r="Y90" s="66"/>
      <c r="Z90" s="71"/>
      <c r="AA90" s="66"/>
      <c r="AB90" s="66"/>
      <c r="AC90" s="66"/>
      <c r="AD90" s="66"/>
      <c r="AE90" s="66"/>
      <c r="AF90" s="72"/>
      <c r="AG90" s="72"/>
      <c r="AH90" s="66"/>
      <c r="AI90" s="72"/>
      <c r="AJ90" s="72"/>
      <c r="AK90" s="67"/>
      <c r="AL90" s="67"/>
    </row>
    <row r="91" spans="1:38" ht="15.75" customHeight="1">
      <c r="A91" s="64"/>
      <c r="B91" s="65"/>
      <c r="C91" s="61"/>
      <c r="D91" s="66"/>
      <c r="E91" s="66"/>
      <c r="F91" s="66"/>
      <c r="G91" s="72"/>
      <c r="H91" s="66"/>
      <c r="I91" s="66"/>
      <c r="J91" s="66"/>
      <c r="K91" s="66"/>
      <c r="L91" s="66"/>
      <c r="M91" s="66"/>
      <c r="N91" s="66"/>
      <c r="O91" s="66"/>
      <c r="P91" s="69"/>
      <c r="Q91" s="69"/>
      <c r="R91" s="66"/>
      <c r="S91" s="66"/>
      <c r="T91" s="66"/>
      <c r="U91" s="66"/>
      <c r="V91" s="66"/>
      <c r="W91" s="66"/>
      <c r="X91" s="66"/>
      <c r="Y91" s="66"/>
      <c r="Z91" s="71"/>
      <c r="AA91" s="66"/>
      <c r="AB91" s="66"/>
      <c r="AC91" s="66"/>
      <c r="AD91" s="66"/>
      <c r="AE91" s="66"/>
      <c r="AF91" s="72"/>
      <c r="AG91" s="72"/>
      <c r="AH91" s="66"/>
      <c r="AI91" s="72"/>
      <c r="AJ91" s="72"/>
      <c r="AK91" s="67"/>
      <c r="AL91" s="67"/>
    </row>
    <row r="92" spans="1:38" ht="15.75" customHeight="1">
      <c r="A92" s="64"/>
      <c r="B92" s="65"/>
      <c r="C92" s="61"/>
      <c r="D92" s="66"/>
      <c r="E92" s="66"/>
      <c r="F92" s="66"/>
      <c r="G92" s="72"/>
      <c r="H92" s="66"/>
      <c r="I92" s="66"/>
      <c r="J92" s="66"/>
      <c r="K92" s="66"/>
      <c r="L92" s="66"/>
      <c r="M92" s="66"/>
      <c r="N92" s="66"/>
      <c r="O92" s="66"/>
      <c r="P92" s="69"/>
      <c r="Q92" s="69"/>
      <c r="R92" s="66"/>
      <c r="S92" s="66"/>
      <c r="T92" s="66"/>
      <c r="U92" s="66"/>
      <c r="V92" s="66"/>
      <c r="W92" s="66"/>
      <c r="X92" s="66"/>
      <c r="Y92" s="66"/>
      <c r="Z92" s="71"/>
      <c r="AA92" s="66"/>
      <c r="AB92" s="66"/>
      <c r="AC92" s="66"/>
      <c r="AD92" s="66"/>
      <c r="AE92" s="66"/>
      <c r="AF92" s="72"/>
      <c r="AG92" s="72"/>
      <c r="AH92" s="66"/>
      <c r="AI92" s="72"/>
      <c r="AJ92" s="72"/>
      <c r="AK92" s="67"/>
      <c r="AL92" s="67"/>
    </row>
    <row r="93" spans="1:38" ht="15.75" customHeight="1">
      <c r="A93" s="64"/>
      <c r="B93" s="65"/>
      <c r="C93" s="61"/>
      <c r="D93" s="66"/>
      <c r="E93" s="66"/>
      <c r="F93" s="66"/>
      <c r="G93" s="72"/>
      <c r="H93" s="66"/>
      <c r="I93" s="66"/>
      <c r="J93" s="66"/>
      <c r="K93" s="66"/>
      <c r="L93" s="66"/>
      <c r="M93" s="66"/>
      <c r="N93" s="66"/>
      <c r="O93" s="66"/>
      <c r="P93" s="69"/>
      <c r="Q93" s="69"/>
      <c r="R93" s="66"/>
      <c r="S93" s="66"/>
      <c r="T93" s="66"/>
      <c r="U93" s="66"/>
      <c r="V93" s="66"/>
      <c r="W93" s="66"/>
      <c r="X93" s="66"/>
      <c r="Y93" s="66"/>
      <c r="Z93" s="71"/>
      <c r="AA93" s="66"/>
      <c r="AB93" s="66"/>
      <c r="AC93" s="66"/>
      <c r="AD93" s="66"/>
      <c r="AE93" s="66"/>
      <c r="AF93" s="72"/>
      <c r="AG93" s="72"/>
      <c r="AH93" s="66"/>
      <c r="AI93" s="72"/>
      <c r="AJ93" s="72"/>
      <c r="AK93" s="67"/>
      <c r="AL93" s="67"/>
    </row>
    <row r="94" spans="1:38" ht="15.75" customHeight="1">
      <c r="A94" s="64"/>
      <c r="B94" s="65"/>
      <c r="C94" s="61"/>
      <c r="D94" s="66"/>
      <c r="E94" s="66"/>
      <c r="F94" s="66"/>
      <c r="G94" s="72"/>
      <c r="H94" s="66"/>
      <c r="I94" s="66"/>
      <c r="J94" s="66"/>
      <c r="K94" s="66"/>
      <c r="L94" s="66"/>
      <c r="M94" s="66"/>
      <c r="N94" s="66"/>
      <c r="O94" s="66"/>
      <c r="P94" s="69"/>
      <c r="Q94" s="69"/>
      <c r="R94" s="66"/>
      <c r="S94" s="66"/>
      <c r="T94" s="66"/>
      <c r="U94" s="66"/>
      <c r="V94" s="66"/>
      <c r="W94" s="66"/>
      <c r="X94" s="66"/>
      <c r="Y94" s="66"/>
      <c r="Z94" s="71"/>
      <c r="AA94" s="66"/>
      <c r="AB94" s="66"/>
      <c r="AC94" s="66"/>
      <c r="AD94" s="66"/>
      <c r="AE94" s="66"/>
      <c r="AF94" s="72"/>
      <c r="AG94" s="72"/>
      <c r="AH94" s="66"/>
      <c r="AI94" s="72"/>
      <c r="AJ94" s="72"/>
      <c r="AK94" s="67"/>
      <c r="AL94" s="67"/>
    </row>
    <row r="95" spans="1:38" ht="15.75" customHeight="1">
      <c r="A95" s="64"/>
      <c r="B95" s="65"/>
      <c r="C95" s="61"/>
      <c r="D95" s="66"/>
      <c r="E95" s="66"/>
      <c r="F95" s="66"/>
      <c r="G95" s="72"/>
      <c r="H95" s="66"/>
      <c r="I95" s="66"/>
      <c r="J95" s="66"/>
      <c r="K95" s="66"/>
      <c r="L95" s="66"/>
      <c r="M95" s="66"/>
      <c r="N95" s="66"/>
      <c r="O95" s="66"/>
      <c r="P95" s="69"/>
      <c r="Q95" s="69"/>
      <c r="R95" s="66"/>
      <c r="S95" s="66"/>
      <c r="T95" s="66"/>
      <c r="U95" s="66"/>
      <c r="V95" s="66"/>
      <c r="W95" s="66"/>
      <c r="X95" s="66"/>
      <c r="Y95" s="66"/>
      <c r="Z95" s="71"/>
      <c r="AA95" s="66"/>
      <c r="AB95" s="66"/>
      <c r="AC95" s="66"/>
      <c r="AD95" s="66"/>
      <c r="AE95" s="66"/>
      <c r="AF95" s="72"/>
      <c r="AG95" s="72"/>
      <c r="AH95" s="66"/>
      <c r="AI95" s="72"/>
      <c r="AJ95" s="72"/>
      <c r="AK95" s="67"/>
      <c r="AL95" s="67"/>
    </row>
    <row r="96" spans="1:38" ht="15.75" customHeight="1">
      <c r="A96" s="64"/>
      <c r="B96" s="65"/>
      <c r="C96" s="61"/>
      <c r="D96" s="66"/>
      <c r="E96" s="66"/>
      <c r="F96" s="66"/>
      <c r="G96" s="72"/>
      <c r="H96" s="66"/>
      <c r="I96" s="66"/>
      <c r="J96" s="66"/>
      <c r="K96" s="66"/>
      <c r="L96" s="66"/>
      <c r="M96" s="66"/>
      <c r="N96" s="66"/>
      <c r="O96" s="66"/>
      <c r="P96" s="69"/>
      <c r="Q96" s="69"/>
      <c r="R96" s="66"/>
      <c r="S96" s="66"/>
      <c r="T96" s="66"/>
      <c r="U96" s="66"/>
      <c r="V96" s="66"/>
      <c r="W96" s="66"/>
      <c r="X96" s="66"/>
      <c r="Y96" s="66"/>
      <c r="Z96" s="71"/>
      <c r="AA96" s="66"/>
      <c r="AB96" s="66"/>
      <c r="AC96" s="66"/>
      <c r="AD96" s="66"/>
      <c r="AE96" s="66"/>
      <c r="AF96" s="72"/>
      <c r="AG96" s="72"/>
      <c r="AH96" s="66"/>
      <c r="AI96" s="72"/>
      <c r="AJ96" s="72"/>
      <c r="AK96" s="67"/>
      <c r="AL96" s="67"/>
    </row>
    <row r="97" spans="1:38" ht="15.75" customHeight="1">
      <c r="A97" s="64"/>
      <c r="B97" s="65"/>
      <c r="C97" s="61"/>
      <c r="D97" s="66"/>
      <c r="E97" s="66"/>
      <c r="F97" s="66"/>
      <c r="G97" s="72"/>
      <c r="H97" s="66"/>
      <c r="I97" s="66"/>
      <c r="J97" s="66"/>
      <c r="K97" s="66"/>
      <c r="L97" s="66"/>
      <c r="M97" s="66"/>
      <c r="N97" s="66"/>
      <c r="O97" s="66"/>
      <c r="P97" s="69"/>
      <c r="Q97" s="69"/>
      <c r="R97" s="66"/>
      <c r="S97" s="66"/>
      <c r="T97" s="66"/>
      <c r="U97" s="66"/>
      <c r="V97" s="66"/>
      <c r="W97" s="66"/>
      <c r="X97" s="66"/>
      <c r="Y97" s="66"/>
      <c r="Z97" s="71"/>
      <c r="AA97" s="66"/>
      <c r="AB97" s="66"/>
      <c r="AC97" s="66"/>
      <c r="AD97" s="66"/>
      <c r="AE97" s="66"/>
      <c r="AF97" s="72"/>
      <c r="AG97" s="72"/>
      <c r="AH97" s="66"/>
      <c r="AI97" s="72"/>
      <c r="AJ97" s="72"/>
      <c r="AK97" s="67"/>
      <c r="AL97" s="67"/>
    </row>
    <row r="98" spans="1:38" ht="15.75" customHeight="1">
      <c r="A98" s="64"/>
      <c r="B98" s="65"/>
      <c r="C98" s="61"/>
      <c r="D98" s="66"/>
      <c r="E98" s="66"/>
      <c r="F98" s="66"/>
      <c r="G98" s="72"/>
      <c r="H98" s="66"/>
      <c r="I98" s="66"/>
      <c r="J98" s="66"/>
      <c r="K98" s="66"/>
      <c r="L98" s="66"/>
      <c r="M98" s="66"/>
      <c r="N98" s="66"/>
      <c r="O98" s="66"/>
      <c r="P98" s="69"/>
      <c r="Q98" s="69"/>
      <c r="R98" s="66"/>
      <c r="S98" s="66"/>
      <c r="T98" s="66"/>
      <c r="U98" s="66"/>
      <c r="V98" s="66"/>
      <c r="W98" s="66"/>
      <c r="X98" s="66"/>
      <c r="Y98" s="66"/>
      <c r="Z98" s="71"/>
      <c r="AA98" s="66"/>
      <c r="AB98" s="66"/>
      <c r="AC98" s="66"/>
      <c r="AD98" s="66"/>
      <c r="AE98" s="66"/>
      <c r="AF98" s="72"/>
      <c r="AG98" s="72"/>
      <c r="AH98" s="66"/>
      <c r="AI98" s="72"/>
      <c r="AJ98" s="72"/>
      <c r="AK98" s="67"/>
      <c r="AL98" s="67"/>
    </row>
    <row r="99" spans="1:38" ht="15.75" customHeight="1">
      <c r="A99" s="64"/>
      <c r="B99" s="65"/>
      <c r="C99" s="61"/>
      <c r="D99" s="66"/>
      <c r="E99" s="66"/>
      <c r="F99" s="66"/>
      <c r="G99" s="72"/>
      <c r="H99" s="66"/>
      <c r="I99" s="66"/>
      <c r="J99" s="66"/>
      <c r="K99" s="66"/>
      <c r="L99" s="66"/>
      <c r="M99" s="66"/>
      <c r="N99" s="66"/>
      <c r="O99" s="66"/>
      <c r="P99" s="69"/>
      <c r="Q99" s="69"/>
      <c r="R99" s="66"/>
      <c r="S99" s="66"/>
      <c r="T99" s="66"/>
      <c r="U99" s="66"/>
      <c r="V99" s="66"/>
      <c r="W99" s="66"/>
      <c r="X99" s="66"/>
      <c r="Y99" s="66"/>
      <c r="Z99" s="71"/>
      <c r="AA99" s="66"/>
      <c r="AB99" s="66"/>
      <c r="AC99" s="66"/>
      <c r="AD99" s="66"/>
      <c r="AE99" s="66"/>
      <c r="AF99" s="72"/>
      <c r="AG99" s="72"/>
      <c r="AH99" s="66"/>
      <c r="AI99" s="72"/>
      <c r="AJ99" s="72"/>
      <c r="AK99" s="67"/>
      <c r="AL99" s="67"/>
    </row>
    <row r="100" spans="1:38" ht="15.75" customHeight="1">
      <c r="A100" s="64"/>
      <c r="B100" s="65"/>
      <c r="C100" s="61"/>
      <c r="D100" s="66"/>
      <c r="E100" s="66"/>
      <c r="F100" s="66"/>
      <c r="G100" s="72"/>
      <c r="H100" s="66"/>
      <c r="I100" s="66"/>
      <c r="J100" s="66"/>
      <c r="K100" s="66"/>
      <c r="L100" s="66"/>
      <c r="M100" s="66"/>
      <c r="N100" s="66"/>
      <c r="O100" s="66"/>
      <c r="P100" s="69"/>
      <c r="Q100" s="69"/>
      <c r="R100" s="66"/>
      <c r="S100" s="66"/>
      <c r="T100" s="66"/>
      <c r="U100" s="66"/>
      <c r="V100" s="66"/>
      <c r="W100" s="66"/>
      <c r="X100" s="66"/>
      <c r="Y100" s="66"/>
      <c r="Z100" s="71"/>
      <c r="AA100" s="66"/>
      <c r="AB100" s="66"/>
      <c r="AC100" s="66"/>
      <c r="AD100" s="66"/>
      <c r="AE100" s="66"/>
      <c r="AF100" s="72"/>
      <c r="AG100" s="72"/>
      <c r="AH100" s="66"/>
      <c r="AI100" s="72"/>
      <c r="AJ100" s="72"/>
      <c r="AK100" s="67"/>
      <c r="AL100" s="67"/>
    </row>
    <row r="101" spans="1:38" ht="15.75" customHeight="1">
      <c r="A101" s="64"/>
      <c r="B101" s="65"/>
      <c r="C101" s="61"/>
      <c r="D101" s="66"/>
      <c r="E101" s="66"/>
      <c r="F101" s="66"/>
      <c r="G101" s="72"/>
      <c r="H101" s="66"/>
      <c r="I101" s="66"/>
      <c r="J101" s="66"/>
      <c r="K101" s="66"/>
      <c r="L101" s="66"/>
      <c r="M101" s="66"/>
      <c r="N101" s="66"/>
      <c r="O101" s="66"/>
      <c r="P101" s="69"/>
      <c r="Q101" s="69"/>
      <c r="R101" s="66"/>
      <c r="S101" s="66"/>
      <c r="T101" s="66"/>
      <c r="U101" s="66"/>
      <c r="V101" s="66"/>
      <c r="W101" s="66"/>
      <c r="X101" s="66"/>
      <c r="Y101" s="66"/>
      <c r="Z101" s="71"/>
      <c r="AA101" s="66"/>
      <c r="AB101" s="66"/>
      <c r="AC101" s="66"/>
      <c r="AD101" s="66"/>
      <c r="AE101" s="66"/>
      <c r="AF101" s="72"/>
      <c r="AG101" s="72"/>
      <c r="AH101" s="66"/>
      <c r="AI101" s="72"/>
      <c r="AJ101" s="72"/>
      <c r="AK101" s="67"/>
      <c r="AL101" s="67"/>
    </row>
    <row r="102" spans="1:38" ht="15.75" customHeight="1">
      <c r="A102" s="64"/>
      <c r="B102" s="65"/>
      <c r="C102" s="61"/>
      <c r="D102" s="66"/>
      <c r="E102" s="66"/>
      <c r="F102" s="66"/>
      <c r="G102" s="72"/>
      <c r="H102" s="66"/>
      <c r="I102" s="66"/>
      <c r="J102" s="66"/>
      <c r="K102" s="66"/>
      <c r="L102" s="66"/>
      <c r="M102" s="66"/>
      <c r="N102" s="66"/>
      <c r="O102" s="66"/>
      <c r="P102" s="69"/>
      <c r="Q102" s="69"/>
      <c r="R102" s="66"/>
      <c r="S102" s="66"/>
      <c r="T102" s="66"/>
      <c r="U102" s="66"/>
      <c r="V102" s="66"/>
      <c r="W102" s="66"/>
      <c r="X102" s="66"/>
      <c r="Y102" s="66"/>
      <c r="Z102" s="71"/>
      <c r="AA102" s="66"/>
      <c r="AB102" s="66"/>
      <c r="AC102" s="66"/>
      <c r="AD102" s="66"/>
      <c r="AE102" s="66"/>
      <c r="AF102" s="72"/>
      <c r="AG102" s="72"/>
      <c r="AH102" s="66"/>
      <c r="AI102" s="72"/>
      <c r="AJ102" s="72"/>
      <c r="AK102" s="67"/>
      <c r="AL102" s="67"/>
    </row>
    <row r="103" spans="1:38" ht="15.75" customHeight="1">
      <c r="A103" s="64"/>
      <c r="B103" s="65"/>
      <c r="C103" s="61"/>
      <c r="D103" s="66"/>
      <c r="E103" s="66"/>
      <c r="F103" s="66"/>
      <c r="G103" s="72"/>
      <c r="H103" s="66"/>
      <c r="I103" s="66"/>
      <c r="J103" s="66"/>
      <c r="K103" s="66"/>
      <c r="L103" s="66"/>
      <c r="M103" s="66"/>
      <c r="N103" s="66"/>
      <c r="O103" s="66"/>
      <c r="P103" s="69"/>
      <c r="Q103" s="69"/>
      <c r="R103" s="66"/>
      <c r="S103" s="66"/>
      <c r="T103" s="66"/>
      <c r="U103" s="66"/>
      <c r="V103" s="66"/>
      <c r="W103" s="66"/>
      <c r="X103" s="66"/>
      <c r="Y103" s="66"/>
      <c r="Z103" s="71"/>
      <c r="AA103" s="66"/>
      <c r="AB103" s="66"/>
      <c r="AC103" s="66"/>
      <c r="AD103" s="66"/>
      <c r="AE103" s="66"/>
      <c r="AF103" s="72"/>
      <c r="AG103" s="72"/>
      <c r="AH103" s="66"/>
      <c r="AI103" s="72"/>
      <c r="AJ103" s="72"/>
      <c r="AK103" s="67"/>
      <c r="AL103" s="67"/>
    </row>
    <row r="104" spans="1:38" ht="15.75" customHeight="1">
      <c r="A104" s="64"/>
      <c r="B104" s="65"/>
      <c r="C104" s="61"/>
      <c r="D104" s="66"/>
      <c r="E104" s="66"/>
      <c r="F104" s="66"/>
      <c r="G104" s="72"/>
      <c r="H104" s="66"/>
      <c r="I104" s="66"/>
      <c r="J104" s="66"/>
      <c r="K104" s="66"/>
      <c r="L104" s="66"/>
      <c r="M104" s="66"/>
      <c r="N104" s="66"/>
      <c r="O104" s="66"/>
      <c r="P104" s="69"/>
      <c r="Q104" s="69"/>
      <c r="R104" s="66"/>
      <c r="S104" s="66"/>
      <c r="T104" s="66"/>
      <c r="U104" s="66"/>
      <c r="V104" s="66"/>
      <c r="W104" s="66"/>
      <c r="X104" s="66"/>
      <c r="Y104" s="66"/>
      <c r="Z104" s="71"/>
      <c r="AA104" s="66"/>
      <c r="AB104" s="66"/>
      <c r="AC104" s="66"/>
      <c r="AD104" s="66"/>
      <c r="AE104" s="66"/>
      <c r="AF104" s="72"/>
      <c r="AG104" s="72"/>
      <c r="AH104" s="66"/>
      <c r="AI104" s="72"/>
      <c r="AJ104" s="72"/>
      <c r="AK104" s="67"/>
      <c r="AL104" s="67"/>
    </row>
    <row r="105" spans="1:38" ht="15.75" customHeight="1">
      <c r="A105" s="64"/>
      <c r="B105" s="65"/>
      <c r="C105" s="61"/>
      <c r="D105" s="66"/>
      <c r="E105" s="66"/>
      <c r="F105" s="66"/>
      <c r="G105" s="72"/>
      <c r="H105" s="66"/>
      <c r="I105" s="66"/>
      <c r="J105" s="66"/>
      <c r="K105" s="66"/>
      <c r="L105" s="66"/>
      <c r="M105" s="66"/>
      <c r="N105" s="66"/>
      <c r="O105" s="66"/>
      <c r="P105" s="69"/>
      <c r="Q105" s="69"/>
      <c r="R105" s="66"/>
      <c r="S105" s="66"/>
      <c r="T105" s="66"/>
      <c r="U105" s="66"/>
      <c r="V105" s="66"/>
      <c r="W105" s="66"/>
      <c r="X105" s="66"/>
      <c r="Y105" s="66"/>
      <c r="Z105" s="71"/>
      <c r="AA105" s="66"/>
      <c r="AB105" s="66"/>
      <c r="AC105" s="66"/>
      <c r="AD105" s="66"/>
      <c r="AE105" s="66"/>
      <c r="AF105" s="72"/>
      <c r="AG105" s="72"/>
      <c r="AH105" s="66"/>
      <c r="AI105" s="72"/>
      <c r="AJ105" s="72"/>
      <c r="AK105" s="67"/>
      <c r="AL105" s="67"/>
    </row>
    <row r="106" spans="1:38" ht="15.75" customHeight="1">
      <c r="A106" s="64"/>
      <c r="B106" s="65"/>
      <c r="C106" s="61"/>
      <c r="D106" s="66"/>
      <c r="E106" s="66"/>
      <c r="F106" s="66"/>
      <c r="G106" s="72"/>
      <c r="H106" s="66"/>
      <c r="I106" s="66"/>
      <c r="J106" s="66"/>
      <c r="K106" s="66"/>
      <c r="L106" s="66"/>
      <c r="M106" s="66"/>
      <c r="N106" s="66"/>
      <c r="O106" s="66"/>
      <c r="P106" s="69"/>
      <c r="Q106" s="69"/>
      <c r="R106" s="66"/>
      <c r="S106" s="66"/>
      <c r="T106" s="66"/>
      <c r="U106" s="66"/>
      <c r="V106" s="66"/>
      <c r="W106" s="66"/>
      <c r="X106" s="66"/>
      <c r="Y106" s="66"/>
      <c r="Z106" s="71"/>
      <c r="AA106" s="66"/>
      <c r="AB106" s="66"/>
      <c r="AC106" s="66"/>
      <c r="AD106" s="66"/>
      <c r="AE106" s="66"/>
      <c r="AF106" s="72"/>
      <c r="AG106" s="72"/>
      <c r="AH106" s="66"/>
      <c r="AI106" s="72"/>
      <c r="AJ106" s="72"/>
      <c r="AK106" s="67"/>
      <c r="AL106" s="67"/>
    </row>
    <row r="107" spans="1:38" ht="15.75" customHeight="1">
      <c r="A107" s="64"/>
      <c r="B107" s="65"/>
      <c r="C107" s="61"/>
      <c r="D107" s="66"/>
      <c r="E107" s="66"/>
      <c r="F107" s="66"/>
      <c r="G107" s="72"/>
      <c r="H107" s="66"/>
      <c r="I107" s="66"/>
      <c r="J107" s="66"/>
      <c r="K107" s="66"/>
      <c r="L107" s="66"/>
      <c r="M107" s="66"/>
      <c r="N107" s="66"/>
      <c r="O107" s="66"/>
      <c r="P107" s="69"/>
      <c r="Q107" s="69"/>
      <c r="R107" s="66"/>
      <c r="S107" s="66"/>
      <c r="T107" s="66"/>
      <c r="U107" s="66"/>
      <c r="V107" s="66"/>
      <c r="W107" s="66"/>
      <c r="X107" s="66"/>
      <c r="Y107" s="66"/>
      <c r="Z107" s="71"/>
      <c r="AA107" s="66"/>
      <c r="AB107" s="66"/>
      <c r="AC107" s="66"/>
      <c r="AD107" s="66"/>
      <c r="AE107" s="66"/>
      <c r="AF107" s="72"/>
      <c r="AG107" s="72"/>
      <c r="AH107" s="66"/>
      <c r="AI107" s="72"/>
      <c r="AJ107" s="72"/>
      <c r="AK107" s="67"/>
      <c r="AL107" s="67"/>
    </row>
    <row r="108" spans="1:38" ht="15.75" customHeight="1">
      <c r="A108" s="64"/>
      <c r="B108" s="65"/>
      <c r="C108" s="61"/>
      <c r="D108" s="66"/>
      <c r="E108" s="66"/>
      <c r="F108" s="66"/>
      <c r="G108" s="72"/>
      <c r="H108" s="66"/>
      <c r="I108" s="66"/>
      <c r="J108" s="66"/>
      <c r="K108" s="66"/>
      <c r="L108" s="66"/>
      <c r="M108" s="66"/>
      <c r="N108" s="66"/>
      <c r="O108" s="66"/>
      <c r="P108" s="69"/>
      <c r="Q108" s="69"/>
      <c r="R108" s="66"/>
      <c r="S108" s="66"/>
      <c r="T108" s="66"/>
      <c r="U108" s="66"/>
      <c r="V108" s="66"/>
      <c r="W108" s="66"/>
      <c r="X108" s="66"/>
      <c r="Y108" s="66"/>
      <c r="Z108" s="71"/>
      <c r="AA108" s="66"/>
      <c r="AB108" s="66"/>
      <c r="AC108" s="66"/>
      <c r="AD108" s="66"/>
      <c r="AE108" s="66"/>
      <c r="AF108" s="72"/>
      <c r="AG108" s="72"/>
      <c r="AH108" s="66"/>
      <c r="AI108" s="72"/>
      <c r="AJ108" s="72"/>
      <c r="AK108" s="67"/>
      <c r="AL108" s="67"/>
    </row>
    <row r="109" spans="1:38" ht="15.75" customHeight="1">
      <c r="A109" s="64"/>
      <c r="B109" s="65"/>
      <c r="C109" s="61"/>
      <c r="D109" s="66"/>
      <c r="E109" s="66"/>
      <c r="F109" s="66"/>
      <c r="G109" s="72"/>
      <c r="H109" s="66"/>
      <c r="I109" s="66"/>
      <c r="J109" s="66"/>
      <c r="K109" s="66"/>
      <c r="L109" s="66"/>
      <c r="M109" s="66"/>
      <c r="N109" s="66"/>
      <c r="O109" s="66"/>
      <c r="P109" s="69"/>
      <c r="Q109" s="69"/>
      <c r="R109" s="66"/>
      <c r="S109" s="66"/>
      <c r="T109" s="66"/>
      <c r="U109" s="66"/>
      <c r="V109" s="66"/>
      <c r="W109" s="66"/>
      <c r="X109" s="66"/>
      <c r="Y109" s="66"/>
      <c r="Z109" s="71"/>
      <c r="AA109" s="66"/>
      <c r="AB109" s="66"/>
      <c r="AC109" s="66"/>
      <c r="AD109" s="66"/>
      <c r="AE109" s="66"/>
      <c r="AF109" s="72"/>
      <c r="AG109" s="72"/>
      <c r="AH109" s="66"/>
      <c r="AI109" s="72"/>
      <c r="AJ109" s="72"/>
      <c r="AK109" s="67"/>
      <c r="AL109" s="67"/>
    </row>
    <row r="110" spans="1:38" ht="15.75" customHeight="1">
      <c r="A110" s="64"/>
      <c r="B110" s="65"/>
      <c r="C110" s="61"/>
      <c r="D110" s="66"/>
      <c r="E110" s="66"/>
      <c r="F110" s="66"/>
      <c r="G110" s="72"/>
      <c r="H110" s="66"/>
      <c r="I110" s="66"/>
      <c r="J110" s="66"/>
      <c r="K110" s="66"/>
      <c r="L110" s="66"/>
      <c r="M110" s="66"/>
      <c r="N110" s="66"/>
      <c r="O110" s="66"/>
      <c r="P110" s="69"/>
      <c r="Q110" s="69"/>
      <c r="R110" s="66"/>
      <c r="S110" s="66"/>
      <c r="T110" s="66"/>
      <c r="U110" s="66"/>
      <c r="V110" s="66"/>
      <c r="W110" s="66"/>
      <c r="X110" s="66"/>
      <c r="Y110" s="66"/>
      <c r="Z110" s="71"/>
      <c r="AA110" s="66"/>
      <c r="AB110" s="66"/>
      <c r="AC110" s="66"/>
      <c r="AD110" s="66"/>
      <c r="AE110" s="66"/>
      <c r="AF110" s="72"/>
      <c r="AG110" s="72"/>
      <c r="AH110" s="66"/>
      <c r="AI110" s="72"/>
      <c r="AJ110" s="72"/>
      <c r="AK110" s="67"/>
      <c r="AL110" s="67"/>
    </row>
    <row r="111" spans="1:38" ht="15.75" customHeight="1">
      <c r="A111" s="64"/>
      <c r="B111" s="65"/>
      <c r="C111" s="61"/>
      <c r="D111" s="66"/>
      <c r="E111" s="66"/>
      <c r="F111" s="66"/>
      <c r="G111" s="72"/>
      <c r="H111" s="66"/>
      <c r="I111" s="66"/>
      <c r="J111" s="66"/>
      <c r="K111" s="66"/>
      <c r="L111" s="66"/>
      <c r="M111" s="66"/>
      <c r="N111" s="66"/>
      <c r="O111" s="66"/>
      <c r="P111" s="69"/>
      <c r="Q111" s="69"/>
      <c r="R111" s="66"/>
      <c r="S111" s="66"/>
      <c r="T111" s="66"/>
      <c r="U111" s="66"/>
      <c r="V111" s="66"/>
      <c r="W111" s="66"/>
      <c r="X111" s="66"/>
      <c r="Y111" s="66"/>
      <c r="Z111" s="71"/>
      <c r="AA111" s="66"/>
      <c r="AB111" s="66"/>
      <c r="AC111" s="66"/>
      <c r="AD111" s="66"/>
      <c r="AE111" s="66"/>
      <c r="AF111" s="72"/>
      <c r="AG111" s="72"/>
      <c r="AH111" s="66"/>
      <c r="AI111" s="72"/>
      <c r="AJ111" s="72"/>
      <c r="AK111" s="67"/>
      <c r="AL111" s="67"/>
    </row>
    <row r="112" spans="1:38" ht="15.75" customHeight="1">
      <c r="A112" s="64"/>
      <c r="B112" s="65"/>
      <c r="C112" s="61"/>
      <c r="D112" s="66"/>
      <c r="E112" s="66"/>
      <c r="F112" s="66"/>
      <c r="G112" s="72"/>
      <c r="H112" s="66"/>
      <c r="I112" s="66"/>
      <c r="J112" s="66"/>
      <c r="K112" s="66"/>
      <c r="L112" s="66"/>
      <c r="M112" s="66"/>
      <c r="N112" s="66"/>
      <c r="O112" s="66"/>
      <c r="P112" s="69"/>
      <c r="Q112" s="69"/>
      <c r="R112" s="66"/>
      <c r="S112" s="66"/>
      <c r="T112" s="66"/>
      <c r="U112" s="66"/>
      <c r="V112" s="66"/>
      <c r="W112" s="66"/>
      <c r="X112" s="66"/>
      <c r="Y112" s="66"/>
      <c r="Z112" s="71"/>
      <c r="AA112" s="66"/>
      <c r="AB112" s="66"/>
      <c r="AC112" s="66"/>
      <c r="AD112" s="66"/>
      <c r="AE112" s="66"/>
      <c r="AF112" s="72"/>
      <c r="AG112" s="72"/>
      <c r="AH112" s="66"/>
      <c r="AI112" s="72"/>
      <c r="AJ112" s="72"/>
      <c r="AK112" s="67"/>
      <c r="AL112" s="67"/>
    </row>
    <row r="113" spans="1:38" ht="15.75" customHeight="1">
      <c r="A113" s="64"/>
      <c r="B113" s="65"/>
      <c r="C113" s="61"/>
      <c r="D113" s="66"/>
      <c r="E113" s="66"/>
      <c r="F113" s="66"/>
      <c r="G113" s="72"/>
      <c r="H113" s="66"/>
      <c r="I113" s="66"/>
      <c r="J113" s="66"/>
      <c r="K113" s="66"/>
      <c r="L113" s="66"/>
      <c r="M113" s="66"/>
      <c r="N113" s="66"/>
      <c r="O113" s="66"/>
      <c r="P113" s="69"/>
      <c r="Q113" s="69"/>
      <c r="R113" s="66"/>
      <c r="S113" s="66"/>
      <c r="T113" s="66"/>
      <c r="U113" s="66"/>
      <c r="V113" s="66"/>
      <c r="W113" s="66"/>
      <c r="X113" s="66"/>
      <c r="Y113" s="66"/>
      <c r="Z113" s="71"/>
      <c r="AA113" s="66"/>
      <c r="AB113" s="66"/>
      <c r="AC113" s="66"/>
      <c r="AD113" s="66"/>
      <c r="AE113" s="66"/>
      <c r="AF113" s="72"/>
      <c r="AG113" s="72"/>
      <c r="AH113" s="66"/>
      <c r="AI113" s="72"/>
      <c r="AJ113" s="72"/>
      <c r="AK113" s="67"/>
      <c r="AL113" s="67"/>
    </row>
    <row r="114" spans="1:38" ht="15.75" customHeight="1">
      <c r="A114" s="64"/>
      <c r="B114" s="65"/>
      <c r="C114" s="61"/>
      <c r="D114" s="66"/>
      <c r="E114" s="66"/>
      <c r="F114" s="66"/>
      <c r="G114" s="72"/>
      <c r="H114" s="66"/>
      <c r="I114" s="66"/>
      <c r="J114" s="66"/>
      <c r="K114" s="66"/>
      <c r="L114" s="66"/>
      <c r="M114" s="66"/>
      <c r="N114" s="66"/>
      <c r="O114" s="66"/>
      <c r="P114" s="69"/>
      <c r="Q114" s="69"/>
      <c r="R114" s="66"/>
      <c r="S114" s="66"/>
      <c r="T114" s="66"/>
      <c r="U114" s="66"/>
      <c r="V114" s="66"/>
      <c r="W114" s="66"/>
      <c r="X114" s="66"/>
      <c r="Y114" s="66"/>
      <c r="Z114" s="71"/>
      <c r="AA114" s="66"/>
      <c r="AB114" s="66"/>
      <c r="AC114" s="66"/>
      <c r="AD114" s="66"/>
      <c r="AE114" s="66"/>
      <c r="AF114" s="72"/>
      <c r="AG114" s="72"/>
      <c r="AH114" s="66"/>
      <c r="AI114" s="72"/>
      <c r="AJ114" s="72"/>
      <c r="AK114" s="67"/>
      <c r="AL114" s="67"/>
    </row>
    <row r="115" spans="1:38" ht="15.75" customHeight="1">
      <c r="A115" s="64"/>
      <c r="B115" s="65"/>
      <c r="C115" s="61"/>
      <c r="D115" s="66"/>
      <c r="E115" s="66"/>
      <c r="F115" s="66"/>
      <c r="G115" s="72"/>
      <c r="H115" s="66"/>
      <c r="I115" s="66"/>
      <c r="J115" s="66"/>
      <c r="K115" s="66"/>
      <c r="L115" s="66"/>
      <c r="M115" s="66"/>
      <c r="N115" s="66"/>
      <c r="O115" s="66"/>
      <c r="P115" s="69"/>
      <c r="Q115" s="69"/>
      <c r="R115" s="66"/>
      <c r="S115" s="66"/>
      <c r="T115" s="66"/>
      <c r="U115" s="66"/>
      <c r="V115" s="66"/>
      <c r="W115" s="66"/>
      <c r="X115" s="66"/>
      <c r="Y115" s="66"/>
      <c r="Z115" s="71"/>
      <c r="AA115" s="66"/>
      <c r="AB115" s="66"/>
      <c r="AC115" s="66"/>
      <c r="AD115" s="66"/>
      <c r="AE115" s="66"/>
      <c r="AF115" s="72"/>
      <c r="AG115" s="72"/>
      <c r="AH115" s="66"/>
      <c r="AI115" s="72"/>
      <c r="AJ115" s="72"/>
      <c r="AK115" s="67"/>
      <c r="AL115" s="67"/>
    </row>
    <row r="116" spans="1:38" ht="15.75" customHeight="1">
      <c r="A116" s="64"/>
      <c r="B116" s="65"/>
      <c r="C116" s="61"/>
      <c r="D116" s="66"/>
      <c r="E116" s="66"/>
      <c r="F116" s="66"/>
      <c r="G116" s="72"/>
      <c r="H116" s="66"/>
      <c r="I116" s="66"/>
      <c r="J116" s="66"/>
      <c r="K116" s="66"/>
      <c r="L116" s="66"/>
      <c r="M116" s="66"/>
      <c r="N116" s="66"/>
      <c r="O116" s="66"/>
      <c r="P116" s="69"/>
      <c r="Q116" s="69"/>
      <c r="R116" s="66"/>
      <c r="S116" s="66"/>
      <c r="T116" s="66"/>
      <c r="U116" s="66"/>
      <c r="V116" s="66"/>
      <c r="W116" s="66"/>
      <c r="X116" s="66"/>
      <c r="Y116" s="66"/>
      <c r="Z116" s="71"/>
      <c r="AA116" s="66"/>
      <c r="AB116" s="66"/>
      <c r="AC116" s="66"/>
      <c r="AD116" s="66"/>
      <c r="AE116" s="66"/>
      <c r="AF116" s="72"/>
      <c r="AG116" s="72"/>
      <c r="AH116" s="66"/>
      <c r="AI116" s="72"/>
      <c r="AJ116" s="72"/>
      <c r="AK116" s="67"/>
      <c r="AL116" s="67"/>
    </row>
    <row r="117" spans="1:38" ht="15.75" customHeight="1">
      <c r="A117" s="64"/>
      <c r="B117" s="65"/>
      <c r="C117" s="61"/>
      <c r="D117" s="66"/>
      <c r="E117" s="66"/>
      <c r="F117" s="66"/>
      <c r="G117" s="72"/>
      <c r="H117" s="66"/>
      <c r="I117" s="66"/>
      <c r="J117" s="66"/>
      <c r="K117" s="66"/>
      <c r="L117" s="66"/>
      <c r="M117" s="66"/>
      <c r="N117" s="66"/>
      <c r="O117" s="66"/>
      <c r="P117" s="69"/>
      <c r="Q117" s="69"/>
      <c r="R117" s="66"/>
      <c r="S117" s="66"/>
      <c r="T117" s="66"/>
      <c r="U117" s="66"/>
      <c r="V117" s="66"/>
      <c r="W117" s="66"/>
      <c r="X117" s="66"/>
      <c r="Y117" s="66"/>
      <c r="Z117" s="71"/>
      <c r="AA117" s="66"/>
      <c r="AB117" s="66"/>
      <c r="AC117" s="66"/>
      <c r="AD117" s="66"/>
      <c r="AE117" s="66"/>
      <c r="AF117" s="72"/>
      <c r="AG117" s="72"/>
      <c r="AH117" s="66"/>
      <c r="AI117" s="72"/>
      <c r="AJ117" s="72"/>
      <c r="AK117" s="67"/>
      <c r="AL117" s="67"/>
    </row>
    <row r="118" spans="1:38" ht="15.75" customHeight="1">
      <c r="A118" s="64"/>
      <c r="B118" s="65"/>
      <c r="C118" s="61"/>
      <c r="D118" s="66"/>
      <c r="E118" s="66"/>
      <c r="F118" s="66"/>
      <c r="G118" s="72"/>
      <c r="H118" s="66"/>
      <c r="I118" s="66"/>
      <c r="J118" s="66"/>
      <c r="K118" s="66"/>
      <c r="L118" s="66"/>
      <c r="M118" s="66"/>
      <c r="N118" s="66"/>
      <c r="O118" s="66"/>
      <c r="P118" s="69"/>
      <c r="Q118" s="69"/>
      <c r="R118" s="66"/>
      <c r="S118" s="66"/>
      <c r="T118" s="66"/>
      <c r="U118" s="66"/>
      <c r="V118" s="66"/>
      <c r="W118" s="66"/>
      <c r="X118" s="66"/>
      <c r="Y118" s="66"/>
      <c r="Z118" s="71"/>
      <c r="AA118" s="66"/>
      <c r="AB118" s="66"/>
      <c r="AC118" s="66"/>
      <c r="AD118" s="66"/>
      <c r="AE118" s="66"/>
      <c r="AF118" s="72"/>
      <c r="AG118" s="72"/>
      <c r="AH118" s="66"/>
      <c r="AI118" s="72"/>
      <c r="AJ118" s="72"/>
      <c r="AK118" s="67"/>
      <c r="AL118" s="67"/>
    </row>
    <row r="119" spans="1:38" ht="15.75" customHeight="1">
      <c r="A119" s="64"/>
      <c r="B119" s="65"/>
      <c r="C119" s="61"/>
      <c r="D119" s="66"/>
      <c r="E119" s="66"/>
      <c r="F119" s="66"/>
      <c r="G119" s="72"/>
      <c r="H119" s="66"/>
      <c r="I119" s="66"/>
      <c r="J119" s="66"/>
      <c r="K119" s="66"/>
      <c r="L119" s="66"/>
      <c r="M119" s="66"/>
      <c r="N119" s="66"/>
      <c r="O119" s="66"/>
      <c r="P119" s="69"/>
      <c r="Q119" s="69"/>
      <c r="R119" s="66"/>
      <c r="S119" s="66"/>
      <c r="T119" s="66"/>
      <c r="U119" s="66"/>
      <c r="V119" s="66"/>
      <c r="W119" s="66"/>
      <c r="X119" s="66"/>
      <c r="Y119" s="66"/>
      <c r="Z119" s="71"/>
      <c r="AA119" s="66"/>
      <c r="AB119" s="66"/>
      <c r="AC119" s="66"/>
      <c r="AD119" s="66"/>
      <c r="AE119" s="66"/>
      <c r="AF119" s="72"/>
      <c r="AG119" s="72"/>
      <c r="AH119" s="66"/>
      <c r="AI119" s="72"/>
      <c r="AJ119" s="72"/>
      <c r="AK119" s="67"/>
      <c r="AL119" s="67"/>
    </row>
    <row r="120" spans="1:38" ht="15.75" customHeight="1">
      <c r="A120" s="64"/>
      <c r="B120" s="65"/>
      <c r="C120" s="61"/>
      <c r="D120" s="66"/>
      <c r="E120" s="66"/>
      <c r="F120" s="66"/>
      <c r="G120" s="72"/>
      <c r="H120" s="66"/>
      <c r="I120" s="66"/>
      <c r="J120" s="66"/>
      <c r="K120" s="66"/>
      <c r="L120" s="66"/>
      <c r="M120" s="66"/>
      <c r="N120" s="66"/>
      <c r="O120" s="66"/>
      <c r="P120" s="69"/>
      <c r="Q120" s="69"/>
      <c r="R120" s="66"/>
      <c r="S120" s="66"/>
      <c r="T120" s="66"/>
      <c r="U120" s="66"/>
      <c r="V120" s="66"/>
      <c r="W120" s="66"/>
      <c r="X120" s="66"/>
      <c r="Y120" s="66"/>
      <c r="Z120" s="71"/>
      <c r="AA120" s="66"/>
      <c r="AB120" s="66"/>
      <c r="AC120" s="66"/>
      <c r="AD120" s="66"/>
      <c r="AE120" s="66"/>
      <c r="AF120" s="72"/>
      <c r="AG120" s="72"/>
      <c r="AH120" s="66"/>
      <c r="AI120" s="72"/>
      <c r="AJ120" s="72"/>
      <c r="AK120" s="67"/>
      <c r="AL120" s="67"/>
    </row>
    <row r="121" spans="1:38" ht="15.75" customHeight="1">
      <c r="A121" s="64"/>
      <c r="B121" s="65"/>
      <c r="C121" s="61"/>
      <c r="D121" s="66"/>
      <c r="E121" s="66"/>
      <c r="F121" s="66"/>
      <c r="G121" s="72"/>
      <c r="H121" s="66"/>
      <c r="I121" s="66"/>
      <c r="J121" s="66"/>
      <c r="K121" s="66"/>
      <c r="L121" s="66"/>
      <c r="M121" s="66"/>
      <c r="N121" s="66"/>
      <c r="O121" s="66"/>
      <c r="P121" s="69"/>
      <c r="Q121" s="69"/>
      <c r="R121" s="66"/>
      <c r="S121" s="66"/>
      <c r="T121" s="66"/>
      <c r="U121" s="66"/>
      <c r="V121" s="66"/>
      <c r="W121" s="66"/>
      <c r="X121" s="66"/>
      <c r="Y121" s="66"/>
      <c r="Z121" s="71"/>
      <c r="AA121" s="66"/>
      <c r="AB121" s="66"/>
      <c r="AC121" s="66"/>
      <c r="AD121" s="66"/>
      <c r="AE121" s="66"/>
      <c r="AF121" s="72"/>
      <c r="AG121" s="72"/>
      <c r="AH121" s="66"/>
      <c r="AI121" s="72"/>
      <c r="AJ121" s="72"/>
      <c r="AK121" s="67"/>
      <c r="AL121" s="67"/>
    </row>
    <row r="122" spans="1:38" ht="15.75" customHeight="1">
      <c r="A122" s="64"/>
      <c r="B122" s="65"/>
      <c r="C122" s="61"/>
      <c r="D122" s="66"/>
      <c r="E122" s="66"/>
      <c r="F122" s="66"/>
      <c r="G122" s="72"/>
      <c r="H122" s="66"/>
      <c r="I122" s="66"/>
      <c r="J122" s="66"/>
      <c r="K122" s="66"/>
      <c r="L122" s="66"/>
      <c r="M122" s="66"/>
      <c r="N122" s="66"/>
      <c r="O122" s="66"/>
      <c r="P122" s="69"/>
      <c r="Q122" s="69"/>
      <c r="R122" s="66"/>
      <c r="S122" s="66"/>
      <c r="T122" s="66"/>
      <c r="U122" s="66"/>
      <c r="V122" s="66"/>
      <c r="W122" s="66"/>
      <c r="X122" s="66"/>
      <c r="Y122" s="66"/>
      <c r="Z122" s="71"/>
      <c r="AA122" s="66"/>
      <c r="AB122" s="66"/>
      <c r="AC122" s="66"/>
      <c r="AD122" s="66"/>
      <c r="AE122" s="66"/>
      <c r="AF122" s="72"/>
      <c r="AG122" s="72"/>
      <c r="AH122" s="66"/>
      <c r="AI122" s="72"/>
      <c r="AJ122" s="72"/>
      <c r="AK122" s="67"/>
      <c r="AL122" s="67"/>
    </row>
    <row r="123" spans="1:38" ht="15.75" customHeight="1">
      <c r="A123" s="64"/>
      <c r="B123" s="65"/>
      <c r="C123" s="61"/>
      <c r="D123" s="66"/>
      <c r="E123" s="66"/>
      <c r="F123" s="66"/>
      <c r="G123" s="72"/>
      <c r="H123" s="66"/>
      <c r="I123" s="66"/>
      <c r="J123" s="66"/>
      <c r="K123" s="66"/>
      <c r="L123" s="66"/>
      <c r="M123" s="66"/>
      <c r="N123" s="66"/>
      <c r="O123" s="66"/>
      <c r="P123" s="69"/>
      <c r="Q123" s="69"/>
      <c r="R123" s="66"/>
      <c r="S123" s="66"/>
      <c r="T123" s="66"/>
      <c r="U123" s="66"/>
      <c r="V123" s="66"/>
      <c r="W123" s="66"/>
      <c r="X123" s="66"/>
      <c r="Y123" s="66"/>
      <c r="Z123" s="71"/>
      <c r="AA123" s="66"/>
      <c r="AB123" s="66"/>
      <c r="AC123" s="66"/>
      <c r="AD123" s="66"/>
      <c r="AE123" s="66"/>
      <c r="AF123" s="72"/>
      <c r="AG123" s="72"/>
      <c r="AH123" s="66"/>
      <c r="AI123" s="72"/>
      <c r="AJ123" s="72"/>
      <c r="AK123" s="67"/>
      <c r="AL123" s="67"/>
    </row>
    <row r="124" spans="1:38" ht="15.75" customHeight="1">
      <c r="A124" s="64"/>
      <c r="B124" s="65"/>
      <c r="C124" s="61"/>
      <c r="D124" s="66"/>
      <c r="E124" s="66"/>
      <c r="F124" s="66"/>
      <c r="G124" s="72"/>
      <c r="H124" s="66"/>
      <c r="I124" s="66"/>
      <c r="J124" s="66"/>
      <c r="K124" s="66"/>
      <c r="L124" s="66"/>
      <c r="M124" s="66"/>
      <c r="N124" s="66"/>
      <c r="O124" s="66"/>
      <c r="P124" s="69"/>
      <c r="Q124" s="69"/>
      <c r="R124" s="66"/>
      <c r="S124" s="66"/>
      <c r="T124" s="66"/>
      <c r="U124" s="66"/>
      <c r="V124" s="66"/>
      <c r="W124" s="66"/>
      <c r="X124" s="66"/>
      <c r="Y124" s="66"/>
      <c r="Z124" s="71"/>
      <c r="AA124" s="66"/>
      <c r="AB124" s="66"/>
      <c r="AC124" s="66"/>
      <c r="AD124" s="66"/>
      <c r="AE124" s="66"/>
      <c r="AF124" s="72"/>
      <c r="AG124" s="72"/>
      <c r="AH124" s="66"/>
      <c r="AI124" s="72"/>
      <c r="AJ124" s="72"/>
      <c r="AK124" s="67"/>
      <c r="AL124" s="67"/>
    </row>
    <row r="125" spans="1:38" ht="15.75" customHeight="1">
      <c r="A125" s="64"/>
      <c r="B125" s="65"/>
      <c r="C125" s="61"/>
      <c r="D125" s="66"/>
      <c r="E125" s="66"/>
      <c r="F125" s="66"/>
      <c r="G125" s="72"/>
      <c r="H125" s="66"/>
      <c r="I125" s="66"/>
      <c r="J125" s="66"/>
      <c r="K125" s="66"/>
      <c r="L125" s="66"/>
      <c r="M125" s="66"/>
      <c r="N125" s="66"/>
      <c r="O125" s="66"/>
      <c r="P125" s="69"/>
      <c r="Q125" s="69"/>
      <c r="R125" s="66"/>
      <c r="S125" s="66"/>
      <c r="T125" s="66"/>
      <c r="U125" s="66"/>
      <c r="V125" s="66"/>
      <c r="W125" s="66"/>
      <c r="X125" s="66"/>
      <c r="Y125" s="66"/>
      <c r="Z125" s="71"/>
      <c r="AA125" s="66"/>
      <c r="AB125" s="66"/>
      <c r="AC125" s="66"/>
      <c r="AD125" s="66"/>
      <c r="AE125" s="66"/>
      <c r="AF125" s="72"/>
      <c r="AG125" s="72"/>
      <c r="AH125" s="66"/>
      <c r="AI125" s="72"/>
      <c r="AJ125" s="72"/>
      <c r="AK125" s="67"/>
      <c r="AL125" s="67"/>
    </row>
    <row r="126" spans="1:38" ht="15.75" customHeight="1">
      <c r="A126" s="64"/>
      <c r="B126" s="65"/>
      <c r="C126" s="61"/>
      <c r="D126" s="66"/>
      <c r="E126" s="66"/>
      <c r="F126" s="66"/>
      <c r="G126" s="72"/>
      <c r="H126" s="66"/>
      <c r="I126" s="66"/>
      <c r="J126" s="66"/>
      <c r="K126" s="66"/>
      <c r="L126" s="66"/>
      <c r="M126" s="66"/>
      <c r="N126" s="66"/>
      <c r="O126" s="66"/>
      <c r="P126" s="69"/>
      <c r="Q126" s="69"/>
      <c r="R126" s="66"/>
      <c r="S126" s="66"/>
      <c r="T126" s="66"/>
      <c r="U126" s="66"/>
      <c r="V126" s="66"/>
      <c r="W126" s="66"/>
      <c r="X126" s="66"/>
      <c r="Y126" s="66"/>
      <c r="Z126" s="71"/>
      <c r="AA126" s="66"/>
      <c r="AB126" s="66"/>
      <c r="AC126" s="66"/>
      <c r="AD126" s="66"/>
      <c r="AE126" s="66"/>
      <c r="AF126" s="72"/>
      <c r="AG126" s="72"/>
      <c r="AH126" s="66"/>
      <c r="AI126" s="72"/>
      <c r="AJ126" s="72"/>
      <c r="AK126" s="67"/>
      <c r="AL126" s="67"/>
    </row>
    <row r="127" spans="1:38" ht="15.75" customHeight="1">
      <c r="A127" s="64"/>
      <c r="B127" s="65"/>
      <c r="C127" s="61"/>
      <c r="D127" s="66"/>
      <c r="E127" s="66"/>
      <c r="F127" s="66"/>
      <c r="G127" s="72"/>
      <c r="H127" s="66"/>
      <c r="I127" s="66"/>
      <c r="J127" s="66"/>
      <c r="K127" s="66"/>
      <c r="L127" s="66"/>
      <c r="M127" s="66"/>
      <c r="N127" s="66"/>
      <c r="O127" s="66"/>
      <c r="P127" s="69"/>
      <c r="Q127" s="69"/>
      <c r="R127" s="66"/>
      <c r="S127" s="66"/>
      <c r="T127" s="66"/>
      <c r="U127" s="66"/>
      <c r="V127" s="66"/>
      <c r="W127" s="66"/>
      <c r="X127" s="66"/>
      <c r="Y127" s="66"/>
      <c r="Z127" s="71"/>
      <c r="AA127" s="66"/>
      <c r="AB127" s="66"/>
      <c r="AC127" s="66"/>
      <c r="AD127" s="66"/>
      <c r="AE127" s="66"/>
      <c r="AF127" s="72"/>
      <c r="AG127" s="72"/>
      <c r="AH127" s="66"/>
      <c r="AI127" s="72"/>
      <c r="AJ127" s="72"/>
      <c r="AK127" s="67"/>
      <c r="AL127" s="67"/>
    </row>
    <row r="128" spans="1:38" ht="15.75" customHeight="1">
      <c r="A128" s="64"/>
      <c r="B128" s="65"/>
      <c r="C128" s="61"/>
      <c r="D128" s="66"/>
      <c r="E128" s="66"/>
      <c r="F128" s="66"/>
      <c r="G128" s="72"/>
      <c r="H128" s="66"/>
      <c r="I128" s="66"/>
      <c r="J128" s="66"/>
      <c r="K128" s="66"/>
      <c r="L128" s="66"/>
      <c r="M128" s="66"/>
      <c r="N128" s="66"/>
      <c r="O128" s="66"/>
      <c r="P128" s="69"/>
      <c r="Q128" s="69"/>
      <c r="R128" s="66"/>
      <c r="S128" s="66"/>
      <c r="T128" s="66"/>
      <c r="U128" s="66"/>
      <c r="V128" s="66"/>
      <c r="W128" s="66"/>
      <c r="X128" s="66"/>
      <c r="Y128" s="66"/>
      <c r="Z128" s="71"/>
      <c r="AA128" s="66"/>
      <c r="AB128" s="66"/>
      <c r="AC128" s="66"/>
      <c r="AD128" s="66"/>
      <c r="AE128" s="66"/>
      <c r="AF128" s="72"/>
      <c r="AG128" s="72"/>
      <c r="AH128" s="66"/>
      <c r="AI128" s="72"/>
      <c r="AJ128" s="72"/>
      <c r="AK128" s="67"/>
      <c r="AL128" s="67"/>
    </row>
    <row r="129" spans="1:38" ht="15.75" customHeight="1">
      <c r="A129" s="64"/>
      <c r="B129" s="65"/>
      <c r="C129" s="61"/>
      <c r="D129" s="66"/>
      <c r="E129" s="66"/>
      <c r="F129" s="66"/>
      <c r="G129" s="72"/>
      <c r="H129" s="66"/>
      <c r="I129" s="66"/>
      <c r="J129" s="66"/>
      <c r="K129" s="66"/>
      <c r="L129" s="66"/>
      <c r="M129" s="66"/>
      <c r="N129" s="66"/>
      <c r="O129" s="66"/>
      <c r="P129" s="69"/>
      <c r="Q129" s="69"/>
      <c r="R129" s="66"/>
      <c r="S129" s="66"/>
      <c r="T129" s="66"/>
      <c r="U129" s="66"/>
      <c r="V129" s="66"/>
      <c r="W129" s="66"/>
      <c r="X129" s="66"/>
      <c r="Y129" s="66"/>
      <c r="Z129" s="71"/>
      <c r="AA129" s="66"/>
      <c r="AB129" s="66"/>
      <c r="AC129" s="66"/>
      <c r="AD129" s="66"/>
      <c r="AE129" s="66"/>
      <c r="AF129" s="72"/>
      <c r="AG129" s="72"/>
      <c r="AH129" s="66"/>
      <c r="AI129" s="72"/>
      <c r="AJ129" s="72"/>
      <c r="AK129" s="67"/>
      <c r="AL129" s="67"/>
    </row>
    <row r="130" spans="1:38" ht="15.75" customHeight="1">
      <c r="A130" s="64"/>
      <c r="B130" s="65"/>
      <c r="C130" s="61"/>
      <c r="D130" s="66"/>
      <c r="E130" s="66"/>
      <c r="F130" s="66"/>
      <c r="G130" s="72"/>
      <c r="H130" s="66"/>
      <c r="I130" s="66"/>
      <c r="J130" s="66"/>
      <c r="K130" s="66"/>
      <c r="L130" s="66"/>
      <c r="M130" s="66"/>
      <c r="N130" s="66"/>
      <c r="O130" s="66"/>
      <c r="P130" s="69"/>
      <c r="Q130" s="69"/>
      <c r="R130" s="66"/>
      <c r="S130" s="66"/>
      <c r="T130" s="66"/>
      <c r="U130" s="66"/>
      <c r="V130" s="66"/>
      <c r="W130" s="66"/>
      <c r="X130" s="66"/>
      <c r="Y130" s="66"/>
      <c r="Z130" s="71"/>
      <c r="AA130" s="66"/>
      <c r="AB130" s="66"/>
      <c r="AC130" s="66"/>
      <c r="AD130" s="66"/>
      <c r="AE130" s="66"/>
      <c r="AF130" s="72"/>
      <c r="AG130" s="72"/>
      <c r="AH130" s="66"/>
      <c r="AI130" s="72"/>
      <c r="AJ130" s="72"/>
      <c r="AK130" s="67"/>
      <c r="AL130" s="67"/>
    </row>
    <row r="131" spans="1:38" ht="15.75" customHeight="1">
      <c r="A131" s="64"/>
      <c r="B131" s="65"/>
      <c r="C131" s="61"/>
      <c r="D131" s="66"/>
      <c r="E131" s="66"/>
      <c r="F131" s="66"/>
      <c r="G131" s="72"/>
      <c r="H131" s="66"/>
      <c r="I131" s="66"/>
      <c r="J131" s="66"/>
      <c r="K131" s="66"/>
      <c r="L131" s="66"/>
      <c r="M131" s="66"/>
      <c r="N131" s="66"/>
      <c r="O131" s="66"/>
      <c r="P131" s="69"/>
      <c r="Q131" s="69"/>
      <c r="R131" s="66"/>
      <c r="S131" s="66"/>
      <c r="T131" s="66"/>
      <c r="U131" s="66"/>
      <c r="V131" s="66"/>
      <c r="W131" s="66"/>
      <c r="X131" s="66"/>
      <c r="Y131" s="66"/>
      <c r="Z131" s="71"/>
      <c r="AA131" s="66"/>
      <c r="AB131" s="66"/>
      <c r="AC131" s="66"/>
      <c r="AD131" s="66"/>
      <c r="AE131" s="66"/>
      <c r="AF131" s="72"/>
      <c r="AG131" s="72"/>
      <c r="AH131" s="66"/>
      <c r="AI131" s="72"/>
      <c r="AJ131" s="72"/>
      <c r="AK131" s="67"/>
      <c r="AL131" s="67"/>
    </row>
    <row r="132" spans="1:38" ht="15.75" customHeight="1">
      <c r="A132" s="64"/>
      <c r="B132" s="65"/>
      <c r="C132" s="61"/>
      <c r="D132" s="66"/>
      <c r="E132" s="66"/>
      <c r="F132" s="66"/>
      <c r="G132" s="72"/>
      <c r="H132" s="66"/>
      <c r="I132" s="66"/>
      <c r="J132" s="66"/>
      <c r="K132" s="66"/>
      <c r="L132" s="66"/>
      <c r="M132" s="66"/>
      <c r="N132" s="66"/>
      <c r="O132" s="66"/>
      <c r="P132" s="69"/>
      <c r="Q132" s="69"/>
      <c r="R132" s="66"/>
      <c r="S132" s="66"/>
      <c r="T132" s="66"/>
      <c r="U132" s="66"/>
      <c r="V132" s="66"/>
      <c r="W132" s="66"/>
      <c r="X132" s="66"/>
      <c r="Y132" s="66"/>
      <c r="Z132" s="71"/>
      <c r="AA132" s="66"/>
      <c r="AB132" s="66"/>
      <c r="AC132" s="66"/>
      <c r="AD132" s="66"/>
      <c r="AE132" s="66"/>
      <c r="AF132" s="72"/>
      <c r="AG132" s="72"/>
      <c r="AH132" s="66"/>
      <c r="AI132" s="72"/>
      <c r="AJ132" s="72"/>
      <c r="AK132" s="67"/>
      <c r="AL132" s="67"/>
    </row>
    <row r="133" spans="1:38" ht="15.75" customHeight="1">
      <c r="A133" s="64"/>
      <c r="B133" s="65"/>
      <c r="C133" s="61"/>
      <c r="D133" s="66"/>
      <c r="E133" s="66"/>
      <c r="F133" s="66"/>
      <c r="G133" s="72"/>
      <c r="H133" s="66"/>
      <c r="I133" s="66"/>
      <c r="J133" s="66"/>
      <c r="K133" s="66"/>
      <c r="L133" s="66"/>
      <c r="M133" s="66"/>
      <c r="N133" s="66"/>
      <c r="O133" s="66"/>
      <c r="P133" s="69"/>
      <c r="Q133" s="69"/>
      <c r="R133" s="66"/>
      <c r="S133" s="66"/>
      <c r="T133" s="66"/>
      <c r="U133" s="66"/>
      <c r="V133" s="66"/>
      <c r="W133" s="66"/>
      <c r="X133" s="66"/>
      <c r="Y133" s="66"/>
      <c r="Z133" s="71"/>
      <c r="AA133" s="66"/>
      <c r="AB133" s="66"/>
      <c r="AC133" s="66"/>
      <c r="AD133" s="66"/>
      <c r="AE133" s="66"/>
      <c r="AF133" s="72"/>
      <c r="AG133" s="72"/>
      <c r="AH133" s="66"/>
      <c r="AI133" s="72"/>
      <c r="AJ133" s="72"/>
      <c r="AK133" s="67"/>
      <c r="AL133" s="67"/>
    </row>
    <row r="134" spans="1:38" ht="15.75" customHeight="1">
      <c r="A134" s="64"/>
      <c r="B134" s="65"/>
      <c r="C134" s="61"/>
      <c r="D134" s="66"/>
      <c r="E134" s="66"/>
      <c r="F134" s="66"/>
      <c r="G134" s="72"/>
      <c r="H134" s="66"/>
      <c r="I134" s="66"/>
      <c r="J134" s="66"/>
      <c r="K134" s="66"/>
      <c r="L134" s="66"/>
      <c r="M134" s="66"/>
      <c r="N134" s="66"/>
      <c r="O134" s="66"/>
      <c r="P134" s="69"/>
      <c r="Q134" s="69"/>
      <c r="R134" s="66"/>
      <c r="S134" s="66"/>
      <c r="T134" s="66"/>
      <c r="U134" s="66"/>
      <c r="V134" s="66"/>
      <c r="W134" s="66"/>
      <c r="X134" s="66"/>
      <c r="Y134" s="66"/>
      <c r="Z134" s="71"/>
      <c r="AA134" s="66"/>
      <c r="AB134" s="66"/>
      <c r="AC134" s="66"/>
      <c r="AD134" s="66"/>
      <c r="AE134" s="66"/>
      <c r="AF134" s="72"/>
      <c r="AG134" s="72"/>
      <c r="AH134" s="66"/>
      <c r="AI134" s="72"/>
      <c r="AJ134" s="72"/>
      <c r="AK134" s="67"/>
      <c r="AL134" s="67"/>
    </row>
    <row r="135" spans="1:38" ht="15.75" customHeight="1">
      <c r="A135" s="64"/>
      <c r="B135" s="65"/>
      <c r="C135" s="61"/>
      <c r="D135" s="66"/>
      <c r="E135" s="66"/>
      <c r="F135" s="66"/>
      <c r="G135" s="72"/>
      <c r="H135" s="66"/>
      <c r="I135" s="66"/>
      <c r="J135" s="66"/>
      <c r="K135" s="66"/>
      <c r="L135" s="66"/>
      <c r="M135" s="66"/>
      <c r="N135" s="66"/>
      <c r="O135" s="66"/>
      <c r="P135" s="69"/>
      <c r="Q135" s="69"/>
      <c r="R135" s="66"/>
      <c r="S135" s="66"/>
      <c r="T135" s="66"/>
      <c r="U135" s="66"/>
      <c r="V135" s="66"/>
      <c r="W135" s="66"/>
      <c r="X135" s="66"/>
      <c r="Y135" s="66"/>
      <c r="Z135" s="71"/>
      <c r="AA135" s="66"/>
      <c r="AB135" s="66"/>
      <c r="AC135" s="66"/>
      <c r="AD135" s="66"/>
      <c r="AE135" s="66"/>
      <c r="AF135" s="72"/>
      <c r="AG135" s="72"/>
      <c r="AH135" s="66"/>
      <c r="AI135" s="72"/>
      <c r="AJ135" s="72"/>
      <c r="AK135" s="67"/>
      <c r="AL135" s="67"/>
    </row>
    <row r="136" spans="1:38" ht="15.75" customHeight="1">
      <c r="A136" s="64"/>
      <c r="B136" s="65"/>
      <c r="C136" s="61"/>
      <c r="D136" s="66"/>
      <c r="E136" s="66"/>
      <c r="F136" s="66"/>
      <c r="G136" s="72"/>
      <c r="H136" s="66"/>
      <c r="I136" s="66"/>
      <c r="J136" s="66"/>
      <c r="K136" s="66"/>
      <c r="L136" s="66"/>
      <c r="M136" s="66"/>
      <c r="N136" s="66"/>
      <c r="O136" s="66"/>
      <c r="P136" s="69"/>
      <c r="Q136" s="69"/>
      <c r="R136" s="66"/>
      <c r="S136" s="66"/>
      <c r="T136" s="66"/>
      <c r="U136" s="66"/>
      <c r="V136" s="66"/>
      <c r="W136" s="66"/>
      <c r="X136" s="66"/>
      <c r="Y136" s="66"/>
      <c r="Z136" s="71"/>
      <c r="AA136" s="66"/>
      <c r="AB136" s="66"/>
      <c r="AC136" s="66"/>
      <c r="AD136" s="66"/>
      <c r="AE136" s="66"/>
      <c r="AF136" s="72"/>
      <c r="AG136" s="72"/>
      <c r="AH136" s="66"/>
      <c r="AI136" s="72"/>
      <c r="AJ136" s="72"/>
      <c r="AK136" s="67"/>
      <c r="AL136" s="67"/>
    </row>
    <row r="137" spans="1:38" ht="15.75" customHeight="1">
      <c r="A137" s="64"/>
      <c r="B137" s="65"/>
      <c r="C137" s="61"/>
      <c r="D137" s="66"/>
      <c r="E137" s="66"/>
      <c r="F137" s="66"/>
      <c r="G137" s="72"/>
      <c r="H137" s="66"/>
      <c r="I137" s="66"/>
      <c r="J137" s="66"/>
      <c r="K137" s="66"/>
      <c r="L137" s="66"/>
      <c r="M137" s="66"/>
      <c r="N137" s="66"/>
      <c r="O137" s="66"/>
      <c r="P137" s="69"/>
      <c r="Q137" s="69"/>
      <c r="R137" s="66"/>
      <c r="S137" s="66"/>
      <c r="T137" s="66"/>
      <c r="U137" s="66"/>
      <c r="V137" s="66"/>
      <c r="W137" s="66"/>
      <c r="X137" s="66"/>
      <c r="Y137" s="66"/>
      <c r="Z137" s="71"/>
      <c r="AA137" s="66"/>
      <c r="AB137" s="66"/>
      <c r="AC137" s="66"/>
      <c r="AD137" s="66"/>
      <c r="AE137" s="66"/>
      <c r="AF137" s="72"/>
      <c r="AG137" s="72"/>
      <c r="AH137" s="66"/>
      <c r="AI137" s="72"/>
      <c r="AJ137" s="72"/>
      <c r="AK137" s="67"/>
      <c r="AL137" s="67"/>
    </row>
    <row r="138" spans="1:38" ht="15.75" customHeight="1">
      <c r="A138" s="64"/>
      <c r="B138" s="65"/>
      <c r="C138" s="61"/>
      <c r="D138" s="66"/>
      <c r="E138" s="66"/>
      <c r="F138" s="66"/>
      <c r="G138" s="72"/>
      <c r="H138" s="66"/>
      <c r="I138" s="66"/>
      <c r="J138" s="66"/>
      <c r="K138" s="66"/>
      <c r="L138" s="66"/>
      <c r="M138" s="66"/>
      <c r="N138" s="66"/>
      <c r="O138" s="66"/>
      <c r="P138" s="69"/>
      <c r="Q138" s="69"/>
      <c r="R138" s="66"/>
      <c r="S138" s="66"/>
      <c r="T138" s="66"/>
      <c r="U138" s="66"/>
      <c r="V138" s="66"/>
      <c r="W138" s="66"/>
      <c r="X138" s="66"/>
      <c r="Y138" s="66"/>
      <c r="Z138" s="71"/>
      <c r="AA138" s="66"/>
      <c r="AB138" s="66"/>
      <c r="AC138" s="66"/>
      <c r="AD138" s="66"/>
      <c r="AE138" s="66"/>
      <c r="AF138" s="72"/>
      <c r="AG138" s="72"/>
      <c r="AH138" s="66"/>
      <c r="AI138" s="72"/>
      <c r="AJ138" s="72"/>
      <c r="AK138" s="67"/>
      <c r="AL138" s="67"/>
    </row>
    <row r="139" spans="1:38" ht="15.75" customHeight="1">
      <c r="A139" s="64"/>
      <c r="B139" s="65"/>
      <c r="C139" s="61"/>
      <c r="D139" s="66"/>
      <c r="E139" s="66"/>
      <c r="F139" s="66"/>
      <c r="G139" s="72"/>
      <c r="H139" s="66"/>
      <c r="I139" s="66"/>
      <c r="J139" s="66"/>
      <c r="K139" s="66"/>
      <c r="L139" s="66"/>
      <c r="M139" s="66"/>
      <c r="N139" s="66"/>
      <c r="O139" s="66"/>
      <c r="P139" s="69"/>
      <c r="Q139" s="69"/>
      <c r="R139" s="66"/>
      <c r="S139" s="66"/>
      <c r="T139" s="66"/>
      <c r="U139" s="66"/>
      <c r="V139" s="66"/>
      <c r="W139" s="66"/>
      <c r="X139" s="66"/>
      <c r="Y139" s="66"/>
      <c r="Z139" s="71"/>
      <c r="AA139" s="66"/>
      <c r="AB139" s="66"/>
      <c r="AC139" s="66"/>
      <c r="AD139" s="66"/>
      <c r="AE139" s="66"/>
      <c r="AF139" s="72"/>
      <c r="AG139" s="72"/>
      <c r="AH139" s="66"/>
      <c r="AI139" s="72"/>
      <c r="AJ139" s="72"/>
      <c r="AK139" s="67"/>
      <c r="AL139" s="67"/>
    </row>
    <row r="140" spans="1:38" ht="15.75" customHeight="1">
      <c r="A140" s="64"/>
      <c r="B140" s="65"/>
      <c r="C140" s="61"/>
      <c r="D140" s="66"/>
      <c r="E140" s="66"/>
      <c r="F140" s="66"/>
      <c r="G140" s="72"/>
      <c r="H140" s="66"/>
      <c r="I140" s="66"/>
      <c r="J140" s="66"/>
      <c r="K140" s="66"/>
      <c r="L140" s="66"/>
      <c r="M140" s="66"/>
      <c r="N140" s="66"/>
      <c r="O140" s="66"/>
      <c r="P140" s="69"/>
      <c r="Q140" s="69"/>
      <c r="R140" s="66"/>
      <c r="S140" s="66"/>
      <c r="T140" s="66"/>
      <c r="U140" s="66"/>
      <c r="V140" s="66"/>
      <c r="W140" s="66"/>
      <c r="X140" s="66"/>
      <c r="Y140" s="66"/>
      <c r="Z140" s="71"/>
      <c r="AA140" s="66"/>
      <c r="AB140" s="66"/>
      <c r="AC140" s="66"/>
      <c r="AD140" s="66"/>
      <c r="AE140" s="66"/>
      <c r="AF140" s="72"/>
      <c r="AG140" s="72"/>
      <c r="AH140" s="66"/>
      <c r="AI140" s="72"/>
      <c r="AJ140" s="72"/>
      <c r="AK140" s="67"/>
      <c r="AL140" s="67"/>
    </row>
    <row r="141" spans="1:38" ht="15.75" customHeight="1">
      <c r="A141" s="64"/>
      <c r="B141" s="65"/>
      <c r="C141" s="61"/>
      <c r="D141" s="66"/>
      <c r="E141" s="66"/>
      <c r="F141" s="66"/>
      <c r="G141" s="72"/>
      <c r="H141" s="66"/>
      <c r="I141" s="66"/>
      <c r="J141" s="66"/>
      <c r="K141" s="66"/>
      <c r="L141" s="66"/>
      <c r="M141" s="66"/>
      <c r="N141" s="66"/>
      <c r="O141" s="66"/>
      <c r="P141" s="69"/>
      <c r="Q141" s="69"/>
      <c r="R141" s="66"/>
      <c r="S141" s="66"/>
      <c r="T141" s="66"/>
      <c r="U141" s="66"/>
      <c r="V141" s="66"/>
      <c r="W141" s="66"/>
      <c r="X141" s="66"/>
      <c r="Y141" s="66"/>
      <c r="Z141" s="71"/>
      <c r="AA141" s="66"/>
      <c r="AB141" s="66"/>
      <c r="AC141" s="66"/>
      <c r="AD141" s="66"/>
      <c r="AE141" s="66"/>
      <c r="AF141" s="72"/>
      <c r="AG141" s="72"/>
      <c r="AH141" s="66"/>
      <c r="AI141" s="72"/>
      <c r="AJ141" s="72"/>
      <c r="AK141" s="67"/>
      <c r="AL141" s="67"/>
    </row>
    <row r="142" spans="1:38" ht="15.75" customHeight="1">
      <c r="A142" s="64"/>
      <c r="B142" s="65"/>
      <c r="C142" s="61"/>
      <c r="D142" s="66"/>
      <c r="E142" s="66"/>
      <c r="F142" s="66"/>
      <c r="G142" s="72"/>
      <c r="H142" s="66"/>
      <c r="I142" s="66"/>
      <c r="J142" s="66"/>
      <c r="K142" s="66"/>
      <c r="L142" s="66"/>
      <c r="M142" s="66"/>
      <c r="N142" s="66"/>
      <c r="O142" s="66"/>
      <c r="P142" s="69"/>
      <c r="Q142" s="69"/>
      <c r="R142" s="66"/>
      <c r="S142" s="66"/>
      <c r="T142" s="66"/>
      <c r="U142" s="66"/>
      <c r="V142" s="66"/>
      <c r="W142" s="66"/>
      <c r="X142" s="66"/>
      <c r="Y142" s="66"/>
      <c r="Z142" s="71"/>
      <c r="AA142" s="66"/>
      <c r="AB142" s="66"/>
      <c r="AC142" s="66"/>
      <c r="AD142" s="66"/>
      <c r="AE142" s="66"/>
      <c r="AF142" s="72"/>
      <c r="AG142" s="72"/>
      <c r="AH142" s="66"/>
      <c r="AI142" s="72"/>
      <c r="AJ142" s="72"/>
      <c r="AK142" s="67"/>
      <c r="AL142" s="67"/>
    </row>
    <row r="143" spans="1:38" ht="15.75" customHeight="1">
      <c r="A143" s="64"/>
      <c r="B143" s="65"/>
      <c r="C143" s="61"/>
      <c r="D143" s="66"/>
      <c r="E143" s="66"/>
      <c r="F143" s="66"/>
      <c r="G143" s="72"/>
      <c r="H143" s="66"/>
      <c r="I143" s="66"/>
      <c r="J143" s="66"/>
      <c r="K143" s="66"/>
      <c r="L143" s="66"/>
      <c r="M143" s="66"/>
      <c r="N143" s="66"/>
      <c r="O143" s="66"/>
      <c r="P143" s="69"/>
      <c r="Q143" s="69"/>
      <c r="R143" s="66"/>
      <c r="S143" s="66"/>
      <c r="T143" s="66"/>
      <c r="U143" s="66"/>
      <c r="V143" s="66"/>
      <c r="W143" s="66"/>
      <c r="X143" s="66"/>
      <c r="Y143" s="66"/>
      <c r="Z143" s="71"/>
      <c r="AA143" s="66"/>
      <c r="AB143" s="66"/>
      <c r="AC143" s="66"/>
      <c r="AD143" s="66"/>
      <c r="AE143" s="66"/>
      <c r="AF143" s="72"/>
      <c r="AG143" s="72"/>
      <c r="AH143" s="66"/>
      <c r="AI143" s="72"/>
      <c r="AJ143" s="72"/>
      <c r="AK143" s="67"/>
      <c r="AL143" s="67"/>
    </row>
    <row r="144" spans="1:38" ht="15.75" customHeight="1">
      <c r="A144" s="64"/>
      <c r="B144" s="65"/>
      <c r="C144" s="61"/>
      <c r="D144" s="66"/>
      <c r="E144" s="66"/>
      <c r="F144" s="66"/>
      <c r="G144" s="72"/>
      <c r="H144" s="66"/>
      <c r="I144" s="66"/>
      <c r="J144" s="66"/>
      <c r="K144" s="66"/>
      <c r="L144" s="66"/>
      <c r="M144" s="66"/>
      <c r="N144" s="66"/>
      <c r="O144" s="66"/>
      <c r="P144" s="69"/>
      <c r="Q144" s="69"/>
      <c r="R144" s="66"/>
      <c r="S144" s="66"/>
      <c r="T144" s="66"/>
      <c r="U144" s="66"/>
      <c r="V144" s="66"/>
      <c r="W144" s="66"/>
      <c r="X144" s="66"/>
      <c r="Y144" s="66"/>
      <c r="Z144" s="71"/>
      <c r="AA144" s="66"/>
      <c r="AB144" s="66"/>
      <c r="AC144" s="66"/>
      <c r="AD144" s="66"/>
      <c r="AE144" s="66"/>
      <c r="AF144" s="72"/>
      <c r="AG144" s="72"/>
      <c r="AH144" s="66"/>
      <c r="AI144" s="72"/>
      <c r="AJ144" s="72"/>
      <c r="AK144" s="67"/>
      <c r="AL144" s="67"/>
    </row>
    <row r="145" spans="1:38" ht="15.75" customHeight="1">
      <c r="A145" s="64"/>
      <c r="B145" s="65"/>
      <c r="C145" s="61"/>
      <c r="D145" s="66"/>
      <c r="E145" s="66"/>
      <c r="F145" s="66"/>
      <c r="G145" s="72"/>
      <c r="H145" s="66"/>
      <c r="I145" s="66"/>
      <c r="J145" s="66"/>
      <c r="K145" s="66"/>
      <c r="L145" s="66"/>
      <c r="M145" s="66"/>
      <c r="N145" s="66"/>
      <c r="O145" s="66"/>
      <c r="P145" s="69"/>
      <c r="Q145" s="69"/>
      <c r="R145" s="66"/>
      <c r="S145" s="66"/>
      <c r="T145" s="66"/>
      <c r="U145" s="66"/>
      <c r="V145" s="66"/>
      <c r="W145" s="66"/>
      <c r="X145" s="66"/>
      <c r="Y145" s="66"/>
      <c r="Z145" s="71"/>
      <c r="AA145" s="66"/>
      <c r="AB145" s="66"/>
      <c r="AC145" s="66"/>
      <c r="AD145" s="66"/>
      <c r="AE145" s="66"/>
      <c r="AF145" s="72"/>
      <c r="AG145" s="72"/>
      <c r="AH145" s="66"/>
      <c r="AI145" s="72"/>
      <c r="AJ145" s="72"/>
      <c r="AK145" s="67"/>
      <c r="AL145" s="67"/>
    </row>
    <row r="146" spans="1:38" ht="15.75" customHeight="1">
      <c r="A146" s="64"/>
      <c r="B146" s="65"/>
      <c r="C146" s="61"/>
      <c r="D146" s="66"/>
      <c r="E146" s="66"/>
      <c r="F146" s="66"/>
      <c r="G146" s="72"/>
      <c r="H146" s="66"/>
      <c r="I146" s="66"/>
      <c r="J146" s="66"/>
      <c r="K146" s="66"/>
      <c r="L146" s="66"/>
      <c r="M146" s="66"/>
      <c r="N146" s="66"/>
      <c r="O146" s="66"/>
      <c r="P146" s="69"/>
      <c r="Q146" s="69"/>
      <c r="R146" s="66"/>
      <c r="S146" s="66"/>
      <c r="T146" s="66"/>
      <c r="U146" s="66"/>
      <c r="V146" s="66"/>
      <c r="W146" s="66"/>
      <c r="X146" s="66"/>
      <c r="Y146" s="66"/>
      <c r="Z146" s="71"/>
      <c r="AA146" s="66"/>
      <c r="AB146" s="66"/>
      <c r="AC146" s="66"/>
      <c r="AD146" s="66"/>
      <c r="AE146" s="66"/>
      <c r="AF146" s="72"/>
      <c r="AG146" s="72"/>
      <c r="AH146" s="66"/>
      <c r="AI146" s="72"/>
      <c r="AJ146" s="72"/>
      <c r="AK146" s="67"/>
      <c r="AL146" s="67"/>
    </row>
    <row r="147" spans="1:38" ht="15.75" customHeight="1">
      <c r="A147" s="64"/>
      <c r="B147" s="65"/>
      <c r="C147" s="61"/>
      <c r="D147" s="66"/>
      <c r="E147" s="66"/>
      <c r="F147" s="66"/>
      <c r="G147" s="72"/>
      <c r="H147" s="66"/>
      <c r="I147" s="66"/>
      <c r="J147" s="66"/>
      <c r="K147" s="66"/>
      <c r="L147" s="66"/>
      <c r="M147" s="66"/>
      <c r="N147" s="66"/>
      <c r="O147" s="66"/>
      <c r="P147" s="69"/>
      <c r="Q147" s="69"/>
      <c r="R147" s="66"/>
      <c r="S147" s="66"/>
      <c r="T147" s="66"/>
      <c r="U147" s="66"/>
      <c r="V147" s="66"/>
      <c r="W147" s="66"/>
      <c r="X147" s="66"/>
      <c r="Y147" s="66"/>
      <c r="Z147" s="71"/>
      <c r="AA147" s="66"/>
      <c r="AB147" s="66"/>
      <c r="AC147" s="66"/>
      <c r="AD147" s="66"/>
      <c r="AE147" s="66"/>
      <c r="AF147" s="72"/>
      <c r="AG147" s="72"/>
      <c r="AH147" s="66"/>
      <c r="AI147" s="72"/>
      <c r="AJ147" s="72"/>
      <c r="AK147" s="67"/>
      <c r="AL147" s="67"/>
    </row>
    <row r="148" spans="1:38" ht="15.75" customHeight="1">
      <c r="A148" s="64"/>
      <c r="B148" s="65"/>
      <c r="C148" s="61"/>
      <c r="D148" s="66"/>
      <c r="E148" s="66"/>
      <c r="F148" s="66"/>
      <c r="G148" s="72"/>
      <c r="H148" s="66"/>
      <c r="I148" s="66"/>
      <c r="J148" s="66"/>
      <c r="K148" s="66"/>
      <c r="L148" s="66"/>
      <c r="M148" s="66"/>
      <c r="N148" s="66"/>
      <c r="O148" s="66"/>
      <c r="P148" s="69"/>
      <c r="Q148" s="69"/>
      <c r="R148" s="66"/>
      <c r="S148" s="66"/>
      <c r="T148" s="66"/>
      <c r="U148" s="66"/>
      <c r="V148" s="66"/>
      <c r="W148" s="66"/>
      <c r="X148" s="66"/>
      <c r="Y148" s="66"/>
      <c r="Z148" s="71"/>
      <c r="AA148" s="66"/>
      <c r="AB148" s="66"/>
      <c r="AC148" s="66"/>
      <c r="AD148" s="66"/>
      <c r="AE148" s="66"/>
      <c r="AF148" s="72"/>
      <c r="AG148" s="72"/>
      <c r="AH148" s="66"/>
      <c r="AI148" s="72"/>
      <c r="AJ148" s="72"/>
      <c r="AK148" s="67"/>
      <c r="AL148" s="67"/>
    </row>
    <row r="149" spans="1:38" ht="15.75" customHeight="1">
      <c r="A149" s="64"/>
      <c r="B149" s="65"/>
      <c r="C149" s="61"/>
      <c r="D149" s="66"/>
      <c r="E149" s="66"/>
      <c r="F149" s="66"/>
      <c r="G149" s="72"/>
      <c r="H149" s="66"/>
      <c r="I149" s="66"/>
      <c r="J149" s="66"/>
      <c r="K149" s="66"/>
      <c r="L149" s="66"/>
      <c r="M149" s="66"/>
      <c r="N149" s="66"/>
      <c r="O149" s="66"/>
      <c r="P149" s="69"/>
      <c r="Q149" s="69"/>
      <c r="R149" s="66"/>
      <c r="S149" s="66"/>
      <c r="T149" s="66"/>
      <c r="U149" s="66"/>
      <c r="V149" s="66"/>
      <c r="W149" s="66"/>
      <c r="X149" s="66"/>
      <c r="Y149" s="66"/>
      <c r="Z149" s="71"/>
      <c r="AA149" s="66"/>
      <c r="AB149" s="66"/>
      <c r="AC149" s="66"/>
      <c r="AD149" s="66"/>
      <c r="AE149" s="66"/>
      <c r="AF149" s="72"/>
      <c r="AG149" s="72"/>
      <c r="AH149" s="66"/>
      <c r="AI149" s="72"/>
      <c r="AJ149" s="72"/>
      <c r="AK149" s="67"/>
      <c r="AL149" s="67"/>
    </row>
    <row r="150" spans="1:38" ht="15.75" customHeight="1">
      <c r="A150" s="64"/>
      <c r="B150" s="65"/>
      <c r="C150" s="61"/>
      <c r="D150" s="66"/>
      <c r="E150" s="66"/>
      <c r="F150" s="66"/>
      <c r="G150" s="72"/>
      <c r="H150" s="66"/>
      <c r="I150" s="66"/>
      <c r="J150" s="66"/>
      <c r="K150" s="66"/>
      <c r="L150" s="66"/>
      <c r="M150" s="66"/>
      <c r="N150" s="66"/>
      <c r="O150" s="66"/>
      <c r="P150" s="69"/>
      <c r="Q150" s="69"/>
      <c r="R150" s="66"/>
      <c r="S150" s="66"/>
      <c r="T150" s="66"/>
      <c r="U150" s="66"/>
      <c r="V150" s="66"/>
      <c r="W150" s="66"/>
      <c r="X150" s="66"/>
      <c r="Y150" s="66"/>
      <c r="Z150" s="71"/>
      <c r="AA150" s="66"/>
      <c r="AB150" s="66"/>
      <c r="AC150" s="66"/>
      <c r="AD150" s="66"/>
      <c r="AE150" s="66"/>
      <c r="AF150" s="72"/>
      <c r="AG150" s="72"/>
      <c r="AH150" s="66"/>
      <c r="AI150" s="72"/>
      <c r="AJ150" s="72"/>
      <c r="AK150" s="67"/>
      <c r="AL150" s="67"/>
    </row>
    <row r="151" spans="1:38" ht="15.75" customHeight="1">
      <c r="A151" s="64"/>
      <c r="B151" s="65"/>
      <c r="C151" s="61"/>
      <c r="D151" s="66"/>
      <c r="E151" s="66"/>
      <c r="F151" s="66"/>
      <c r="G151" s="72"/>
      <c r="H151" s="66"/>
      <c r="I151" s="66"/>
      <c r="J151" s="66"/>
      <c r="K151" s="66"/>
      <c r="L151" s="66"/>
      <c r="M151" s="66"/>
      <c r="N151" s="66"/>
      <c r="O151" s="66"/>
      <c r="P151" s="69"/>
      <c r="Q151" s="69"/>
      <c r="R151" s="66"/>
      <c r="S151" s="66"/>
      <c r="T151" s="66"/>
      <c r="U151" s="66"/>
      <c r="V151" s="66"/>
      <c r="W151" s="66"/>
      <c r="X151" s="66"/>
      <c r="Y151" s="66"/>
      <c r="Z151" s="71"/>
      <c r="AA151" s="66"/>
      <c r="AB151" s="66"/>
      <c r="AC151" s="66"/>
      <c r="AD151" s="66"/>
      <c r="AE151" s="66"/>
      <c r="AF151" s="72"/>
      <c r="AG151" s="72"/>
      <c r="AH151" s="66"/>
      <c r="AI151" s="72"/>
      <c r="AJ151" s="72"/>
      <c r="AK151" s="67"/>
      <c r="AL151" s="67"/>
    </row>
    <row r="152" spans="1:38" ht="15.75" customHeight="1">
      <c r="A152" s="64"/>
      <c r="B152" s="65"/>
      <c r="C152" s="61"/>
      <c r="D152" s="66"/>
      <c r="E152" s="66"/>
      <c r="F152" s="66"/>
      <c r="G152" s="72"/>
      <c r="H152" s="66"/>
      <c r="I152" s="66"/>
      <c r="J152" s="66"/>
      <c r="K152" s="66"/>
      <c r="L152" s="66"/>
      <c r="M152" s="66"/>
      <c r="N152" s="66"/>
      <c r="O152" s="66"/>
      <c r="P152" s="69"/>
      <c r="Q152" s="69"/>
      <c r="R152" s="66"/>
      <c r="S152" s="66"/>
      <c r="T152" s="66"/>
      <c r="U152" s="66"/>
      <c r="V152" s="66"/>
      <c r="W152" s="66"/>
      <c r="X152" s="66"/>
      <c r="Y152" s="66"/>
      <c r="Z152" s="71"/>
      <c r="AA152" s="66"/>
      <c r="AB152" s="66"/>
      <c r="AC152" s="66"/>
      <c r="AD152" s="66"/>
      <c r="AE152" s="66"/>
      <c r="AF152" s="72"/>
      <c r="AG152" s="72"/>
      <c r="AH152" s="66"/>
      <c r="AI152" s="72"/>
      <c r="AJ152" s="72"/>
      <c r="AK152" s="67"/>
      <c r="AL152" s="67"/>
    </row>
    <row r="153" spans="1:38" ht="15.75" customHeight="1">
      <c r="A153" s="64"/>
      <c r="B153" s="65"/>
      <c r="C153" s="61"/>
      <c r="D153" s="66"/>
      <c r="E153" s="66"/>
      <c r="F153" s="66"/>
      <c r="G153" s="72"/>
      <c r="H153" s="66"/>
      <c r="I153" s="66"/>
      <c r="J153" s="66"/>
      <c r="K153" s="66"/>
      <c r="L153" s="66"/>
      <c r="M153" s="66"/>
      <c r="N153" s="66"/>
      <c r="O153" s="66"/>
      <c r="P153" s="69"/>
      <c r="Q153" s="69"/>
      <c r="R153" s="66"/>
      <c r="S153" s="66"/>
      <c r="T153" s="66"/>
      <c r="U153" s="66"/>
      <c r="V153" s="66"/>
      <c r="W153" s="66"/>
      <c r="X153" s="66"/>
      <c r="Y153" s="66"/>
      <c r="Z153" s="71"/>
      <c r="AA153" s="66"/>
      <c r="AB153" s="66"/>
      <c r="AC153" s="66"/>
      <c r="AD153" s="66"/>
      <c r="AE153" s="66"/>
      <c r="AF153" s="72"/>
      <c r="AG153" s="72"/>
      <c r="AH153" s="66"/>
      <c r="AI153" s="72"/>
      <c r="AJ153" s="72"/>
      <c r="AK153" s="67"/>
      <c r="AL153" s="67"/>
    </row>
    <row r="154" spans="1:38" ht="15.75" customHeight="1">
      <c r="A154" s="64"/>
      <c r="B154" s="65"/>
      <c r="C154" s="61"/>
      <c r="D154" s="66"/>
      <c r="E154" s="66"/>
      <c r="F154" s="66"/>
      <c r="G154" s="72"/>
      <c r="H154" s="66"/>
      <c r="I154" s="66"/>
      <c r="J154" s="66"/>
      <c r="K154" s="66"/>
      <c r="L154" s="66"/>
      <c r="M154" s="66"/>
      <c r="N154" s="66"/>
      <c r="O154" s="66"/>
      <c r="P154" s="69"/>
      <c r="Q154" s="69"/>
      <c r="R154" s="66"/>
      <c r="S154" s="66"/>
      <c r="T154" s="66"/>
      <c r="U154" s="66"/>
      <c r="V154" s="66"/>
      <c r="W154" s="66"/>
      <c r="X154" s="66"/>
      <c r="Y154" s="66"/>
      <c r="Z154" s="71"/>
      <c r="AA154" s="66"/>
      <c r="AB154" s="66"/>
      <c r="AC154" s="66"/>
      <c r="AD154" s="66"/>
      <c r="AE154" s="66"/>
      <c r="AF154" s="72"/>
      <c r="AG154" s="72"/>
      <c r="AH154" s="66"/>
      <c r="AI154" s="72"/>
      <c r="AJ154" s="72"/>
      <c r="AK154" s="67"/>
      <c r="AL154" s="67"/>
    </row>
    <row r="155" spans="1:38" ht="15.75" customHeight="1">
      <c r="A155" s="64"/>
      <c r="B155" s="65"/>
      <c r="C155" s="61"/>
      <c r="D155" s="66"/>
      <c r="E155" s="66"/>
      <c r="F155" s="66"/>
      <c r="G155" s="72"/>
      <c r="H155" s="66"/>
      <c r="I155" s="66"/>
      <c r="J155" s="66"/>
      <c r="K155" s="66"/>
      <c r="L155" s="66"/>
      <c r="M155" s="66"/>
      <c r="N155" s="66"/>
      <c r="O155" s="66"/>
      <c r="P155" s="69"/>
      <c r="Q155" s="69"/>
      <c r="R155" s="66"/>
      <c r="S155" s="66"/>
      <c r="T155" s="66"/>
      <c r="U155" s="66"/>
      <c r="V155" s="66"/>
      <c r="W155" s="66"/>
      <c r="X155" s="66"/>
      <c r="Y155" s="66"/>
      <c r="Z155" s="71"/>
      <c r="AA155" s="66"/>
      <c r="AB155" s="66"/>
      <c r="AC155" s="66"/>
      <c r="AD155" s="66"/>
      <c r="AE155" s="66"/>
      <c r="AF155" s="72"/>
      <c r="AG155" s="72"/>
      <c r="AH155" s="66"/>
      <c r="AI155" s="72"/>
      <c r="AJ155" s="72"/>
      <c r="AK155" s="67"/>
      <c r="AL155" s="67"/>
    </row>
    <row r="156" spans="1:38" ht="15.75" customHeight="1">
      <c r="A156" s="64"/>
      <c r="B156" s="65"/>
      <c r="C156" s="61"/>
      <c r="D156" s="66"/>
      <c r="E156" s="66"/>
      <c r="F156" s="66"/>
      <c r="G156" s="72"/>
      <c r="H156" s="66"/>
      <c r="I156" s="66"/>
      <c r="J156" s="66"/>
      <c r="K156" s="66"/>
      <c r="L156" s="66"/>
      <c r="M156" s="66"/>
      <c r="N156" s="66"/>
      <c r="O156" s="66"/>
      <c r="P156" s="69"/>
      <c r="Q156" s="69"/>
      <c r="R156" s="66"/>
      <c r="S156" s="66"/>
      <c r="T156" s="66"/>
      <c r="U156" s="66"/>
      <c r="V156" s="66"/>
      <c r="W156" s="66"/>
      <c r="X156" s="66"/>
      <c r="Y156" s="66"/>
      <c r="Z156" s="71"/>
      <c r="AA156" s="66"/>
      <c r="AB156" s="66"/>
      <c r="AC156" s="66"/>
      <c r="AD156" s="66"/>
      <c r="AE156" s="66"/>
      <c r="AF156" s="72"/>
      <c r="AG156" s="72"/>
      <c r="AH156" s="66"/>
      <c r="AI156" s="72"/>
      <c r="AJ156" s="72"/>
      <c r="AK156" s="67"/>
      <c r="AL156" s="67"/>
    </row>
    <row r="157" spans="1:38" ht="15.75" customHeight="1">
      <c r="A157" s="64"/>
      <c r="B157" s="65"/>
      <c r="C157" s="61"/>
      <c r="D157" s="66"/>
      <c r="E157" s="66"/>
      <c r="F157" s="66"/>
      <c r="G157" s="72"/>
      <c r="H157" s="66"/>
      <c r="I157" s="66"/>
      <c r="J157" s="66"/>
      <c r="K157" s="66"/>
      <c r="L157" s="66"/>
      <c r="M157" s="66"/>
      <c r="N157" s="66"/>
      <c r="O157" s="66"/>
      <c r="P157" s="69"/>
      <c r="Q157" s="69"/>
      <c r="R157" s="66"/>
      <c r="S157" s="66"/>
      <c r="T157" s="66"/>
      <c r="U157" s="66"/>
      <c r="V157" s="66"/>
      <c r="W157" s="66"/>
      <c r="X157" s="66"/>
      <c r="Y157" s="66"/>
      <c r="Z157" s="71"/>
      <c r="AA157" s="66"/>
      <c r="AB157" s="66"/>
      <c r="AC157" s="66"/>
      <c r="AD157" s="66"/>
      <c r="AE157" s="66"/>
      <c r="AF157" s="72"/>
      <c r="AG157" s="72"/>
      <c r="AH157" s="66"/>
      <c r="AI157" s="72"/>
      <c r="AJ157" s="72"/>
      <c r="AK157" s="67"/>
      <c r="AL157" s="67"/>
    </row>
    <row r="158" spans="1:38" ht="15.75" customHeight="1">
      <c r="A158" s="64"/>
      <c r="B158" s="65"/>
      <c r="C158" s="61"/>
      <c r="D158" s="66"/>
      <c r="E158" s="66"/>
      <c r="F158" s="66"/>
      <c r="G158" s="72"/>
      <c r="H158" s="66"/>
      <c r="I158" s="66"/>
      <c r="J158" s="66"/>
      <c r="K158" s="66"/>
      <c r="L158" s="66"/>
      <c r="M158" s="66"/>
      <c r="N158" s="66"/>
      <c r="O158" s="66"/>
      <c r="P158" s="69"/>
      <c r="Q158" s="69"/>
      <c r="R158" s="66"/>
      <c r="S158" s="66"/>
      <c r="T158" s="66"/>
      <c r="U158" s="66"/>
      <c r="V158" s="66"/>
      <c r="W158" s="66"/>
      <c r="X158" s="66"/>
      <c r="Y158" s="66"/>
      <c r="Z158" s="71"/>
      <c r="AA158" s="66"/>
      <c r="AB158" s="66"/>
      <c r="AC158" s="66"/>
      <c r="AD158" s="66"/>
      <c r="AE158" s="66"/>
      <c r="AF158" s="72"/>
      <c r="AG158" s="72"/>
      <c r="AH158" s="66"/>
      <c r="AI158" s="72"/>
      <c r="AJ158" s="72"/>
      <c r="AK158" s="67"/>
      <c r="AL158" s="67"/>
    </row>
    <row r="159" spans="1:38" ht="15.75" customHeight="1">
      <c r="A159" s="64"/>
      <c r="B159" s="65"/>
      <c r="C159" s="61"/>
      <c r="D159" s="66"/>
      <c r="E159" s="66"/>
      <c r="F159" s="66"/>
      <c r="G159" s="72"/>
      <c r="H159" s="66"/>
      <c r="I159" s="66"/>
      <c r="J159" s="66"/>
      <c r="K159" s="66"/>
      <c r="L159" s="66"/>
      <c r="M159" s="66"/>
      <c r="N159" s="66"/>
      <c r="O159" s="66"/>
      <c r="P159" s="69"/>
      <c r="Q159" s="69"/>
      <c r="R159" s="66"/>
      <c r="S159" s="66"/>
      <c r="T159" s="66"/>
      <c r="U159" s="66"/>
      <c r="V159" s="66"/>
      <c r="W159" s="66"/>
      <c r="X159" s="66"/>
      <c r="Y159" s="66"/>
      <c r="Z159" s="71"/>
      <c r="AA159" s="66"/>
      <c r="AB159" s="66"/>
      <c r="AC159" s="66"/>
      <c r="AD159" s="66"/>
      <c r="AE159" s="66"/>
      <c r="AF159" s="72"/>
      <c r="AG159" s="72"/>
      <c r="AH159" s="66"/>
      <c r="AI159" s="72"/>
      <c r="AJ159" s="72"/>
      <c r="AK159" s="67"/>
      <c r="AL159" s="67"/>
    </row>
    <row r="160" spans="1:38" ht="15.75" customHeight="1">
      <c r="A160" s="64"/>
      <c r="B160" s="65"/>
      <c r="C160" s="61"/>
      <c r="D160" s="66"/>
      <c r="E160" s="66"/>
      <c r="F160" s="66"/>
      <c r="G160" s="72"/>
      <c r="H160" s="66"/>
      <c r="I160" s="66"/>
      <c r="J160" s="66"/>
      <c r="K160" s="66"/>
      <c r="L160" s="66"/>
      <c r="M160" s="66"/>
      <c r="N160" s="66"/>
      <c r="O160" s="66"/>
      <c r="P160" s="69"/>
      <c r="Q160" s="69"/>
      <c r="R160" s="66"/>
      <c r="S160" s="66"/>
      <c r="T160" s="66"/>
      <c r="U160" s="66"/>
      <c r="V160" s="66"/>
      <c r="W160" s="66"/>
      <c r="X160" s="66"/>
      <c r="Y160" s="66"/>
      <c r="Z160" s="71"/>
      <c r="AA160" s="66"/>
      <c r="AB160" s="66"/>
      <c r="AC160" s="66"/>
      <c r="AD160" s="66"/>
      <c r="AE160" s="66"/>
      <c r="AF160" s="72"/>
      <c r="AG160" s="72"/>
      <c r="AH160" s="66"/>
      <c r="AI160" s="72"/>
      <c r="AJ160" s="72"/>
      <c r="AK160" s="67"/>
      <c r="AL160" s="67"/>
    </row>
    <row r="161" spans="1:38" ht="15.75" customHeight="1">
      <c r="A161" s="64"/>
      <c r="B161" s="65"/>
      <c r="C161" s="61"/>
      <c r="D161" s="66"/>
      <c r="E161" s="66"/>
      <c r="F161" s="66"/>
      <c r="G161" s="72"/>
      <c r="H161" s="66"/>
      <c r="I161" s="66"/>
      <c r="J161" s="66"/>
      <c r="K161" s="66"/>
      <c r="L161" s="66"/>
      <c r="M161" s="66"/>
      <c r="N161" s="66"/>
      <c r="O161" s="66"/>
      <c r="P161" s="69"/>
      <c r="Q161" s="69"/>
      <c r="R161" s="66"/>
      <c r="S161" s="66"/>
      <c r="T161" s="66"/>
      <c r="U161" s="66"/>
      <c r="V161" s="66"/>
      <c r="W161" s="66"/>
      <c r="X161" s="66"/>
      <c r="Y161" s="66"/>
      <c r="Z161" s="71"/>
      <c r="AA161" s="66"/>
      <c r="AB161" s="66"/>
      <c r="AC161" s="66"/>
      <c r="AD161" s="66"/>
      <c r="AE161" s="66"/>
      <c r="AF161" s="72"/>
      <c r="AG161" s="72"/>
      <c r="AH161" s="66"/>
      <c r="AI161" s="72"/>
      <c r="AJ161" s="72"/>
      <c r="AK161" s="67"/>
      <c r="AL161" s="67"/>
    </row>
    <row r="162" spans="1:38" ht="15.75" customHeight="1">
      <c r="A162" s="64"/>
      <c r="B162" s="65"/>
      <c r="C162" s="61"/>
      <c r="D162" s="66"/>
      <c r="E162" s="66"/>
      <c r="F162" s="66"/>
      <c r="G162" s="72"/>
      <c r="H162" s="66"/>
      <c r="I162" s="66"/>
      <c r="J162" s="66"/>
      <c r="K162" s="66"/>
      <c r="L162" s="66"/>
      <c r="M162" s="66"/>
      <c r="N162" s="66"/>
      <c r="O162" s="66"/>
      <c r="P162" s="69"/>
      <c r="Q162" s="69"/>
      <c r="R162" s="66"/>
      <c r="S162" s="66"/>
      <c r="T162" s="66"/>
      <c r="U162" s="66"/>
      <c r="V162" s="66"/>
      <c r="W162" s="66"/>
      <c r="X162" s="66"/>
      <c r="Y162" s="66"/>
      <c r="Z162" s="71"/>
      <c r="AA162" s="66"/>
      <c r="AB162" s="66"/>
      <c r="AC162" s="66"/>
      <c r="AD162" s="66"/>
      <c r="AE162" s="66"/>
      <c r="AF162" s="72"/>
      <c r="AG162" s="72"/>
      <c r="AH162" s="66"/>
      <c r="AI162" s="72"/>
      <c r="AJ162" s="72"/>
      <c r="AK162" s="67"/>
      <c r="AL162" s="67"/>
    </row>
    <row r="163" spans="1:38" ht="15.75" customHeight="1">
      <c r="A163" s="64"/>
      <c r="B163" s="65"/>
      <c r="C163" s="61"/>
      <c r="D163" s="66"/>
      <c r="E163" s="66"/>
      <c r="F163" s="66"/>
      <c r="G163" s="72"/>
      <c r="H163" s="66"/>
      <c r="I163" s="66"/>
      <c r="J163" s="66"/>
      <c r="K163" s="66"/>
      <c r="L163" s="66"/>
      <c r="M163" s="66"/>
      <c r="N163" s="66"/>
      <c r="O163" s="66"/>
      <c r="P163" s="69"/>
      <c r="Q163" s="69"/>
      <c r="R163" s="66"/>
      <c r="S163" s="66"/>
      <c r="T163" s="66"/>
      <c r="U163" s="66"/>
      <c r="V163" s="66"/>
      <c r="W163" s="66"/>
      <c r="X163" s="66"/>
      <c r="Y163" s="66"/>
      <c r="Z163" s="71"/>
      <c r="AA163" s="66"/>
      <c r="AB163" s="66"/>
      <c r="AC163" s="66"/>
      <c r="AD163" s="66"/>
      <c r="AE163" s="66"/>
      <c r="AF163" s="72"/>
      <c r="AG163" s="72"/>
      <c r="AH163" s="66"/>
      <c r="AI163" s="72"/>
      <c r="AJ163" s="72"/>
      <c r="AK163" s="67"/>
      <c r="AL163" s="67"/>
    </row>
    <row r="164" spans="1:38" ht="15.75" customHeight="1">
      <c r="A164" s="64"/>
      <c r="B164" s="65"/>
      <c r="C164" s="61"/>
      <c r="D164" s="66"/>
      <c r="E164" s="66"/>
      <c r="F164" s="66"/>
      <c r="G164" s="72"/>
      <c r="H164" s="66"/>
      <c r="I164" s="66"/>
      <c r="J164" s="66"/>
      <c r="K164" s="66"/>
      <c r="L164" s="66"/>
      <c r="M164" s="66"/>
      <c r="N164" s="66"/>
      <c r="O164" s="66"/>
      <c r="P164" s="69"/>
      <c r="Q164" s="69"/>
      <c r="R164" s="66"/>
      <c r="S164" s="66"/>
      <c r="T164" s="66"/>
      <c r="U164" s="66"/>
      <c r="V164" s="66"/>
      <c r="W164" s="66"/>
      <c r="X164" s="66"/>
      <c r="Y164" s="66"/>
      <c r="Z164" s="71"/>
      <c r="AA164" s="66"/>
      <c r="AB164" s="66"/>
      <c r="AC164" s="66"/>
      <c r="AD164" s="66"/>
      <c r="AE164" s="66"/>
      <c r="AF164" s="72"/>
      <c r="AG164" s="72"/>
      <c r="AH164" s="66"/>
      <c r="AI164" s="72"/>
      <c r="AJ164" s="72"/>
      <c r="AK164" s="67"/>
      <c r="AL164" s="67"/>
    </row>
    <row r="165" spans="1:38" ht="15.75" customHeight="1">
      <c r="A165" s="64"/>
      <c r="B165" s="65"/>
      <c r="C165" s="61"/>
      <c r="G165" s="78"/>
      <c r="P165" s="77"/>
      <c r="Q165" s="77"/>
      <c r="AF165" s="78"/>
      <c r="AG165" s="78"/>
      <c r="AI165" s="78"/>
      <c r="AJ165" s="78"/>
      <c r="AK165" s="76"/>
      <c r="AL165" s="76"/>
    </row>
    <row r="166" spans="1:38" ht="15.75" customHeight="1">
      <c r="A166" s="64"/>
      <c r="B166" s="65"/>
      <c r="C166" s="61"/>
      <c r="G166" s="78"/>
      <c r="P166" s="77"/>
      <c r="Q166" s="77"/>
      <c r="AF166" s="78"/>
      <c r="AG166" s="78"/>
      <c r="AI166" s="78"/>
      <c r="AJ166" s="78"/>
      <c r="AK166" s="76"/>
      <c r="AL166" s="76"/>
    </row>
    <row r="167" spans="1:38" ht="15.75" customHeight="1">
      <c r="A167" s="64"/>
      <c r="B167" s="65"/>
      <c r="C167" s="61"/>
      <c r="G167" s="78"/>
      <c r="P167" s="77"/>
      <c r="Q167" s="77"/>
      <c r="AF167" s="78"/>
      <c r="AG167" s="78"/>
      <c r="AI167" s="78"/>
      <c r="AJ167" s="78"/>
      <c r="AK167" s="76"/>
      <c r="AL167" s="76"/>
    </row>
    <row r="168" spans="1:38" ht="15.75" customHeight="1">
      <c r="A168" s="64"/>
      <c r="B168" s="65"/>
      <c r="C168" s="61"/>
      <c r="G168" s="78"/>
      <c r="P168" s="77"/>
      <c r="Q168" s="77"/>
      <c r="AF168" s="78"/>
      <c r="AG168" s="78"/>
      <c r="AI168" s="78"/>
      <c r="AJ168" s="78"/>
      <c r="AK168" s="76"/>
      <c r="AL168" s="76"/>
    </row>
    <row r="169" spans="1:38" ht="15.75" customHeight="1">
      <c r="A169" s="64"/>
      <c r="B169" s="65"/>
      <c r="C169" s="61"/>
      <c r="G169" s="78"/>
      <c r="P169" s="77"/>
      <c r="Q169" s="77"/>
      <c r="AF169" s="78"/>
      <c r="AG169" s="78"/>
      <c r="AI169" s="78"/>
      <c r="AJ169" s="78"/>
      <c r="AK169" s="76"/>
      <c r="AL169" s="76"/>
    </row>
    <row r="170" spans="1:38" ht="15.75" customHeight="1">
      <c r="A170" s="64"/>
      <c r="B170" s="65"/>
      <c r="C170" s="61"/>
      <c r="G170" s="78"/>
      <c r="P170" s="77"/>
      <c r="Q170" s="77"/>
      <c r="AF170" s="78"/>
      <c r="AG170" s="78"/>
      <c r="AI170" s="78"/>
      <c r="AJ170" s="78"/>
      <c r="AK170" s="76"/>
      <c r="AL170" s="76"/>
    </row>
    <row r="171" spans="1:38" ht="15.75" customHeight="1">
      <c r="A171" s="64"/>
      <c r="B171" s="65"/>
      <c r="C171" s="61"/>
      <c r="G171" s="78"/>
      <c r="P171" s="77"/>
      <c r="Q171" s="77"/>
      <c r="AF171" s="78"/>
      <c r="AG171" s="78"/>
      <c r="AI171" s="78"/>
      <c r="AJ171" s="78"/>
      <c r="AK171" s="76"/>
      <c r="AL171" s="76"/>
    </row>
    <row r="172" spans="1:38" ht="15.75" customHeight="1">
      <c r="A172" s="64"/>
      <c r="B172" s="65"/>
      <c r="C172" s="61"/>
      <c r="G172" s="78"/>
      <c r="P172" s="77"/>
      <c r="Q172" s="77"/>
      <c r="AF172" s="78"/>
      <c r="AG172" s="78"/>
      <c r="AI172" s="78"/>
      <c r="AJ172" s="78"/>
      <c r="AK172" s="76"/>
      <c r="AL172" s="76"/>
    </row>
    <row r="173" spans="1:38" ht="15.75" customHeight="1">
      <c r="A173" s="64"/>
      <c r="B173" s="65"/>
      <c r="C173" s="61"/>
      <c r="G173" s="78"/>
      <c r="P173" s="77"/>
      <c r="Q173" s="77"/>
      <c r="AF173" s="78"/>
      <c r="AG173" s="78"/>
      <c r="AI173" s="78"/>
      <c r="AJ173" s="78"/>
      <c r="AK173" s="76"/>
      <c r="AL173" s="76"/>
    </row>
    <row r="174" spans="1:38" ht="15.75" customHeight="1">
      <c r="A174" s="64"/>
      <c r="B174" s="65"/>
      <c r="C174" s="61"/>
      <c r="G174" s="78"/>
      <c r="P174" s="77"/>
      <c r="Q174" s="77"/>
      <c r="AF174" s="78"/>
      <c r="AG174" s="78"/>
      <c r="AI174" s="78"/>
      <c r="AJ174" s="78"/>
      <c r="AK174" s="76"/>
      <c r="AL174" s="76"/>
    </row>
    <row r="175" spans="1:38" ht="15.75" customHeight="1">
      <c r="A175" s="64"/>
      <c r="B175" s="65"/>
      <c r="C175" s="61"/>
      <c r="G175" s="78"/>
      <c r="P175" s="77"/>
      <c r="Q175" s="77"/>
      <c r="AF175" s="78"/>
      <c r="AG175" s="78"/>
      <c r="AI175" s="78"/>
      <c r="AJ175" s="78"/>
      <c r="AK175" s="76"/>
      <c r="AL175" s="76"/>
    </row>
    <row r="176" spans="1:38" ht="15.75" customHeight="1">
      <c r="A176" s="64"/>
      <c r="B176" s="65"/>
      <c r="C176" s="61"/>
      <c r="G176" s="78"/>
      <c r="P176" s="77"/>
      <c r="Q176" s="77"/>
      <c r="AF176" s="78"/>
      <c r="AG176" s="78"/>
      <c r="AI176" s="78"/>
      <c r="AJ176" s="78"/>
      <c r="AK176" s="76"/>
      <c r="AL176" s="76"/>
    </row>
    <row r="177" spans="1:38" ht="15.75" customHeight="1">
      <c r="A177" s="64"/>
      <c r="B177" s="65"/>
      <c r="C177" s="61"/>
      <c r="G177" s="78"/>
      <c r="P177" s="77"/>
      <c r="Q177" s="77"/>
      <c r="AF177" s="78"/>
      <c r="AG177" s="78"/>
      <c r="AI177" s="78"/>
      <c r="AJ177" s="78"/>
      <c r="AK177" s="76"/>
      <c r="AL177" s="76"/>
    </row>
    <row r="178" spans="1:38" ht="15.75" customHeight="1">
      <c r="A178" s="64"/>
      <c r="B178" s="65"/>
      <c r="C178" s="61"/>
      <c r="G178" s="78"/>
      <c r="P178" s="77"/>
      <c r="Q178" s="77"/>
      <c r="AF178" s="78"/>
      <c r="AG178" s="78"/>
      <c r="AI178" s="78"/>
      <c r="AJ178" s="78"/>
      <c r="AK178" s="76"/>
      <c r="AL178" s="76"/>
    </row>
    <row r="179" spans="1:38" ht="15.75" customHeight="1">
      <c r="A179" s="64"/>
      <c r="B179" s="65"/>
      <c r="C179" s="61"/>
      <c r="G179" s="78"/>
      <c r="P179" s="77"/>
      <c r="Q179" s="77"/>
      <c r="AF179" s="78"/>
      <c r="AG179" s="78"/>
      <c r="AI179" s="78"/>
      <c r="AJ179" s="78"/>
      <c r="AK179" s="76"/>
      <c r="AL179" s="76"/>
    </row>
    <row r="180" spans="1:38" ht="15.75" customHeight="1">
      <c r="A180" s="64"/>
      <c r="B180" s="65"/>
      <c r="C180" s="61"/>
      <c r="G180" s="78"/>
      <c r="P180" s="77"/>
      <c r="Q180" s="77"/>
      <c r="AF180" s="78"/>
      <c r="AG180" s="78"/>
      <c r="AI180" s="78"/>
      <c r="AJ180" s="78"/>
      <c r="AK180" s="76"/>
      <c r="AL180" s="76"/>
    </row>
    <row r="181" spans="1:38" ht="15.75" customHeight="1">
      <c r="A181" s="64"/>
      <c r="B181" s="65"/>
      <c r="C181" s="61"/>
      <c r="G181" s="78"/>
      <c r="P181" s="77"/>
      <c r="Q181" s="77"/>
      <c r="AF181" s="78"/>
      <c r="AG181" s="78"/>
      <c r="AI181" s="78"/>
      <c r="AJ181" s="78"/>
      <c r="AK181" s="76"/>
      <c r="AL181" s="76"/>
    </row>
    <row r="182" spans="1:38" ht="15.75" customHeight="1">
      <c r="A182" s="64"/>
      <c r="B182" s="65"/>
      <c r="C182" s="61"/>
      <c r="G182" s="78"/>
      <c r="P182" s="77"/>
      <c r="Q182" s="77"/>
      <c r="AF182" s="78"/>
      <c r="AG182" s="78"/>
      <c r="AI182" s="78"/>
      <c r="AJ182" s="78"/>
      <c r="AK182" s="76"/>
      <c r="AL182" s="76"/>
    </row>
    <row r="183" spans="1:38" ht="15.75" customHeight="1">
      <c r="A183" s="64"/>
      <c r="B183" s="65"/>
      <c r="C183" s="61"/>
      <c r="G183" s="78"/>
      <c r="P183" s="77"/>
      <c r="Q183" s="77"/>
      <c r="AF183" s="78"/>
      <c r="AG183" s="78"/>
      <c r="AI183" s="78"/>
      <c r="AJ183" s="78"/>
      <c r="AK183" s="76"/>
      <c r="AL183" s="76"/>
    </row>
    <row r="184" spans="1:38" ht="15.75" customHeight="1">
      <c r="A184" s="64"/>
      <c r="B184" s="65"/>
      <c r="C184" s="61"/>
      <c r="G184" s="78"/>
      <c r="P184" s="77"/>
      <c r="Q184" s="77"/>
      <c r="AF184" s="78"/>
      <c r="AG184" s="78"/>
      <c r="AI184" s="78"/>
      <c r="AJ184" s="78"/>
      <c r="AK184" s="76"/>
      <c r="AL184" s="76"/>
    </row>
    <row r="185" spans="1:38" ht="15.75" customHeight="1">
      <c r="A185" s="64"/>
      <c r="B185" s="65"/>
      <c r="C185" s="61"/>
      <c r="G185" s="78"/>
      <c r="P185" s="77"/>
      <c r="Q185" s="77"/>
      <c r="AF185" s="78"/>
      <c r="AG185" s="78"/>
      <c r="AI185" s="78"/>
      <c r="AJ185" s="78"/>
      <c r="AK185" s="76"/>
      <c r="AL185" s="76"/>
    </row>
    <row r="186" spans="1:38" ht="15.75" customHeight="1">
      <c r="A186" s="64"/>
      <c r="B186" s="65"/>
      <c r="C186" s="61"/>
      <c r="G186" s="78"/>
      <c r="P186" s="77"/>
      <c r="Q186" s="77"/>
      <c r="AF186" s="78"/>
      <c r="AG186" s="78"/>
      <c r="AI186" s="78"/>
      <c r="AJ186" s="78"/>
      <c r="AK186" s="76"/>
      <c r="AL186" s="76"/>
    </row>
    <row r="187" spans="1:38" ht="15.75" customHeight="1">
      <c r="A187" s="64"/>
      <c r="B187" s="65"/>
      <c r="C187" s="61"/>
      <c r="G187" s="78"/>
      <c r="P187" s="77"/>
      <c r="Q187" s="77"/>
      <c r="AF187" s="78"/>
      <c r="AG187" s="78"/>
      <c r="AI187" s="78"/>
      <c r="AJ187" s="78"/>
      <c r="AK187" s="76"/>
      <c r="AL187" s="76"/>
    </row>
    <row r="188" spans="1:38" ht="15.75" customHeight="1">
      <c r="A188" s="64"/>
      <c r="B188" s="65"/>
      <c r="C188" s="61"/>
      <c r="G188" s="78"/>
      <c r="P188" s="77"/>
      <c r="Q188" s="77"/>
      <c r="AF188" s="78"/>
      <c r="AG188" s="78"/>
      <c r="AI188" s="78"/>
      <c r="AJ188" s="78"/>
      <c r="AK188" s="76"/>
      <c r="AL188" s="76"/>
    </row>
    <row r="189" spans="1:38" ht="15.75" customHeight="1">
      <c r="A189" s="64"/>
      <c r="B189" s="65"/>
      <c r="C189" s="61"/>
      <c r="G189" s="78"/>
      <c r="P189" s="77"/>
      <c r="Q189" s="77"/>
      <c r="AF189" s="78"/>
      <c r="AG189" s="78"/>
      <c r="AI189" s="78"/>
      <c r="AJ189" s="78"/>
      <c r="AK189" s="76"/>
      <c r="AL189" s="76"/>
    </row>
    <row r="190" spans="1:38" ht="15.75" customHeight="1">
      <c r="A190" s="64"/>
      <c r="B190" s="65"/>
      <c r="C190" s="61"/>
      <c r="G190" s="78"/>
      <c r="P190" s="77"/>
      <c r="Q190" s="77"/>
      <c r="AF190" s="78"/>
      <c r="AG190" s="78"/>
      <c r="AI190" s="78"/>
      <c r="AJ190" s="78"/>
      <c r="AK190" s="76"/>
      <c r="AL190" s="76"/>
    </row>
    <row r="191" spans="1:38" ht="15.75" customHeight="1">
      <c r="A191" s="64"/>
      <c r="B191" s="65"/>
      <c r="C191" s="61"/>
      <c r="G191" s="78"/>
      <c r="P191" s="77"/>
      <c r="Q191" s="77"/>
      <c r="AF191" s="78"/>
      <c r="AG191" s="78"/>
      <c r="AI191" s="78"/>
      <c r="AJ191" s="78"/>
      <c r="AK191" s="76"/>
      <c r="AL191" s="76"/>
    </row>
    <row r="192" spans="1:38" ht="15.75" customHeight="1">
      <c r="A192" s="64"/>
      <c r="B192" s="65"/>
      <c r="C192" s="61"/>
      <c r="G192" s="78"/>
      <c r="P192" s="77"/>
      <c r="Q192" s="77"/>
      <c r="AF192" s="78"/>
      <c r="AG192" s="78"/>
      <c r="AI192" s="78"/>
      <c r="AJ192" s="78"/>
      <c r="AK192" s="76"/>
      <c r="AL192" s="76"/>
    </row>
    <row r="193" spans="1:38" ht="15.75" customHeight="1">
      <c r="A193" s="64"/>
      <c r="B193" s="65"/>
      <c r="C193" s="61"/>
      <c r="G193" s="78"/>
      <c r="P193" s="77"/>
      <c r="Q193" s="77"/>
      <c r="AF193" s="78"/>
      <c r="AG193" s="78"/>
      <c r="AI193" s="78"/>
      <c r="AJ193" s="78"/>
      <c r="AK193" s="76"/>
      <c r="AL193" s="76"/>
    </row>
    <row r="194" spans="1:38" ht="15.75" customHeight="1">
      <c r="A194" s="64"/>
      <c r="B194" s="65"/>
      <c r="C194" s="61"/>
      <c r="G194" s="78"/>
      <c r="P194" s="77"/>
      <c r="Q194" s="77"/>
      <c r="AF194" s="78"/>
      <c r="AG194" s="78"/>
      <c r="AI194" s="78"/>
      <c r="AJ194" s="78"/>
      <c r="AK194" s="76"/>
      <c r="AL194" s="76"/>
    </row>
    <row r="195" spans="1:38" ht="15.75" customHeight="1">
      <c r="A195" s="64"/>
      <c r="B195" s="65"/>
      <c r="C195" s="61"/>
      <c r="G195" s="78"/>
      <c r="P195" s="77"/>
      <c r="Q195" s="77"/>
      <c r="AF195" s="78"/>
      <c r="AG195" s="78"/>
      <c r="AI195" s="78"/>
      <c r="AJ195" s="78"/>
      <c r="AK195" s="76"/>
      <c r="AL195" s="76"/>
    </row>
    <row r="196" spans="1:38" ht="15.75" customHeight="1">
      <c r="A196" s="64"/>
      <c r="B196" s="65"/>
      <c r="C196" s="61"/>
      <c r="G196" s="78"/>
      <c r="P196" s="77"/>
      <c r="Q196" s="77"/>
      <c r="AF196" s="78"/>
      <c r="AG196" s="78"/>
      <c r="AI196" s="78"/>
      <c r="AJ196" s="78"/>
      <c r="AK196" s="76"/>
      <c r="AL196" s="76"/>
    </row>
    <row r="197" spans="1:38" ht="15.75" customHeight="1">
      <c r="A197" s="64"/>
      <c r="B197" s="65"/>
      <c r="C197" s="61"/>
      <c r="G197" s="78"/>
      <c r="P197" s="77"/>
      <c r="Q197" s="77"/>
      <c r="AF197" s="78"/>
      <c r="AG197" s="78"/>
      <c r="AI197" s="78"/>
      <c r="AJ197" s="78"/>
      <c r="AK197" s="76"/>
      <c r="AL197" s="76"/>
    </row>
    <row r="198" spans="1:38" ht="15.75" customHeight="1">
      <c r="A198" s="64"/>
      <c r="B198" s="65"/>
      <c r="C198" s="61"/>
      <c r="G198" s="78"/>
      <c r="P198" s="77"/>
      <c r="Q198" s="77"/>
      <c r="AF198" s="78"/>
      <c r="AG198" s="78"/>
      <c r="AI198" s="78"/>
      <c r="AJ198" s="78"/>
      <c r="AK198" s="76"/>
      <c r="AL198" s="76"/>
    </row>
    <row r="199" spans="1:38" ht="15.75" customHeight="1">
      <c r="A199" s="64"/>
      <c r="B199" s="65"/>
      <c r="C199" s="61"/>
      <c r="G199" s="78"/>
      <c r="P199" s="77"/>
      <c r="Q199" s="77"/>
      <c r="AF199" s="78"/>
      <c r="AG199" s="78"/>
      <c r="AI199" s="78"/>
      <c r="AJ199" s="78"/>
      <c r="AK199" s="76"/>
      <c r="AL199" s="76"/>
    </row>
    <row r="200" spans="1:38" ht="15.75" customHeight="1">
      <c r="A200" s="64"/>
      <c r="B200" s="65"/>
      <c r="C200" s="61"/>
      <c r="G200" s="78"/>
      <c r="P200" s="77"/>
      <c r="Q200" s="77"/>
      <c r="AF200" s="78"/>
      <c r="AG200" s="78"/>
      <c r="AI200" s="78"/>
      <c r="AJ200" s="78"/>
      <c r="AK200" s="76"/>
      <c r="AL200" s="76"/>
    </row>
    <row r="201" spans="1:38" ht="15.75" customHeight="1">
      <c r="A201" s="64"/>
      <c r="B201" s="65"/>
      <c r="C201" s="61"/>
      <c r="G201" s="78"/>
      <c r="P201" s="77"/>
      <c r="Q201" s="77"/>
      <c r="AF201" s="78"/>
      <c r="AG201" s="78"/>
      <c r="AI201" s="78"/>
      <c r="AJ201" s="78"/>
      <c r="AK201" s="76"/>
      <c r="AL201" s="76"/>
    </row>
    <row r="202" spans="1:38" ht="15.75" customHeight="1">
      <c r="A202" s="64"/>
      <c r="B202" s="65"/>
      <c r="C202" s="61"/>
      <c r="G202" s="78"/>
      <c r="P202" s="77"/>
      <c r="Q202" s="77"/>
      <c r="AF202" s="78"/>
      <c r="AG202" s="78"/>
      <c r="AI202" s="78"/>
      <c r="AJ202" s="78"/>
      <c r="AK202" s="76"/>
      <c r="AL202" s="76"/>
    </row>
    <row r="203" spans="1:38" ht="15.75" customHeight="1">
      <c r="A203" s="64"/>
      <c r="B203" s="65"/>
      <c r="C203" s="61"/>
      <c r="G203" s="78"/>
      <c r="P203" s="77"/>
      <c r="Q203" s="77"/>
      <c r="AF203" s="78"/>
      <c r="AG203" s="78"/>
      <c r="AI203" s="78"/>
      <c r="AJ203" s="78"/>
      <c r="AK203" s="76"/>
      <c r="AL203" s="76"/>
    </row>
    <row r="204" spans="1:38" ht="15.75" customHeight="1">
      <c r="A204" s="64"/>
      <c r="B204" s="65"/>
      <c r="C204" s="61"/>
      <c r="G204" s="78"/>
      <c r="P204" s="77"/>
      <c r="Q204" s="77"/>
      <c r="AF204" s="78"/>
      <c r="AG204" s="78"/>
      <c r="AI204" s="78"/>
      <c r="AJ204" s="78"/>
      <c r="AK204" s="76"/>
      <c r="AL204" s="76"/>
    </row>
    <row r="205" spans="1:38" ht="15.75" customHeight="1">
      <c r="A205" s="64"/>
      <c r="B205" s="65"/>
      <c r="C205" s="61"/>
      <c r="G205" s="78"/>
      <c r="P205" s="77"/>
      <c r="Q205" s="77"/>
      <c r="AF205" s="78"/>
      <c r="AG205" s="78"/>
      <c r="AI205" s="78"/>
      <c r="AJ205" s="78"/>
      <c r="AK205" s="76"/>
      <c r="AL205" s="76"/>
    </row>
    <row r="206" spans="1:38" ht="15.75" customHeight="1">
      <c r="A206" s="64"/>
      <c r="B206" s="65"/>
      <c r="C206" s="61"/>
      <c r="G206" s="78"/>
      <c r="P206" s="77"/>
      <c r="Q206" s="77"/>
      <c r="AF206" s="78"/>
      <c r="AG206" s="78"/>
      <c r="AI206" s="78"/>
      <c r="AJ206" s="78"/>
      <c r="AK206" s="76"/>
      <c r="AL206" s="76"/>
    </row>
    <row r="207" spans="1:38" ht="15.75" customHeight="1">
      <c r="A207" s="64"/>
      <c r="B207" s="65"/>
      <c r="C207" s="61"/>
      <c r="G207" s="78"/>
      <c r="P207" s="77"/>
      <c r="Q207" s="77"/>
      <c r="AF207" s="78"/>
      <c r="AG207" s="78"/>
      <c r="AI207" s="78"/>
      <c r="AJ207" s="78"/>
      <c r="AK207" s="76"/>
      <c r="AL207" s="76"/>
    </row>
    <row r="208" spans="1:38" ht="15.75" customHeight="1">
      <c r="A208" s="64"/>
      <c r="B208" s="65"/>
      <c r="C208" s="61"/>
      <c r="G208" s="78"/>
      <c r="P208" s="77"/>
      <c r="Q208" s="77"/>
      <c r="AF208" s="78"/>
      <c r="AG208" s="78"/>
      <c r="AI208" s="78"/>
      <c r="AJ208" s="78"/>
      <c r="AK208" s="76"/>
      <c r="AL208" s="76"/>
    </row>
    <row r="209" spans="1:38" ht="15.75" customHeight="1">
      <c r="A209" s="64"/>
      <c r="B209" s="65"/>
      <c r="C209" s="61"/>
      <c r="G209" s="78"/>
      <c r="P209" s="77"/>
      <c r="Q209" s="77"/>
      <c r="AF209" s="78"/>
      <c r="AG209" s="78"/>
      <c r="AI209" s="78"/>
      <c r="AJ209" s="78"/>
      <c r="AK209" s="76"/>
      <c r="AL209" s="76"/>
    </row>
    <row r="210" spans="1:38" ht="15.75" customHeight="1">
      <c r="A210" s="64"/>
      <c r="B210" s="65"/>
      <c r="C210" s="61"/>
      <c r="G210" s="78"/>
      <c r="P210" s="77"/>
      <c r="Q210" s="77"/>
      <c r="AF210" s="78"/>
      <c r="AG210" s="78"/>
      <c r="AI210" s="78"/>
      <c r="AJ210" s="78"/>
      <c r="AK210" s="76"/>
      <c r="AL210" s="76"/>
    </row>
    <row r="211" spans="1:38" ht="15.75" customHeight="1">
      <c r="A211" s="64"/>
      <c r="B211" s="65"/>
      <c r="C211" s="61"/>
      <c r="G211" s="78"/>
      <c r="P211" s="77"/>
      <c r="Q211" s="77"/>
      <c r="AF211" s="78"/>
      <c r="AG211" s="78"/>
      <c r="AI211" s="78"/>
      <c r="AJ211" s="78"/>
      <c r="AK211" s="76"/>
      <c r="AL211" s="76"/>
    </row>
    <row r="212" spans="1:38" ht="15.75" customHeight="1">
      <c r="A212" s="64"/>
      <c r="B212" s="65"/>
      <c r="C212" s="61"/>
      <c r="G212" s="78"/>
      <c r="P212" s="77"/>
      <c r="Q212" s="77"/>
      <c r="AF212" s="78"/>
      <c r="AG212" s="78"/>
      <c r="AI212" s="78"/>
      <c r="AJ212" s="78"/>
      <c r="AK212" s="76"/>
      <c r="AL212" s="76"/>
    </row>
    <row r="213" spans="1:38" ht="15.75" customHeight="1">
      <c r="A213" s="64"/>
      <c r="B213" s="65"/>
      <c r="C213" s="61"/>
      <c r="G213" s="78"/>
      <c r="P213" s="77"/>
      <c r="Q213" s="77"/>
      <c r="AF213" s="78"/>
      <c r="AG213" s="78"/>
      <c r="AI213" s="78"/>
      <c r="AJ213" s="78"/>
      <c r="AK213" s="76"/>
      <c r="AL213" s="76"/>
    </row>
    <row r="214" spans="1:38" ht="15.75" customHeight="1">
      <c r="A214" s="64"/>
      <c r="B214" s="65"/>
      <c r="C214" s="61"/>
      <c r="G214" s="78"/>
      <c r="P214" s="77"/>
      <c r="Q214" s="77"/>
      <c r="AF214" s="78"/>
      <c r="AG214" s="78"/>
      <c r="AI214" s="78"/>
      <c r="AJ214" s="78"/>
      <c r="AK214" s="76"/>
      <c r="AL214" s="76"/>
    </row>
    <row r="215" spans="1:38" ht="15.75" customHeight="1">
      <c r="A215" s="64"/>
      <c r="B215" s="65"/>
      <c r="C215" s="61"/>
      <c r="G215" s="78"/>
      <c r="P215" s="77"/>
      <c r="Q215" s="77"/>
      <c r="AF215" s="78"/>
      <c r="AG215" s="78"/>
      <c r="AI215" s="78"/>
      <c r="AJ215" s="78"/>
      <c r="AK215" s="76"/>
      <c r="AL215" s="76"/>
    </row>
    <row r="216" spans="1:38" ht="15.75" customHeight="1">
      <c r="A216" s="64"/>
      <c r="B216" s="65"/>
      <c r="C216" s="61"/>
      <c r="G216" s="78"/>
      <c r="P216" s="77"/>
      <c r="Q216" s="77"/>
      <c r="AF216" s="78"/>
      <c r="AG216" s="78"/>
      <c r="AI216" s="78"/>
      <c r="AJ216" s="78"/>
      <c r="AK216" s="76"/>
      <c r="AL216" s="76"/>
    </row>
    <row r="217" spans="1:38" ht="15.75" customHeight="1">
      <c r="A217" s="64"/>
      <c r="B217" s="65"/>
      <c r="C217" s="61"/>
      <c r="G217" s="78"/>
      <c r="P217" s="77"/>
      <c r="Q217" s="77"/>
      <c r="AF217" s="78"/>
      <c r="AG217" s="78"/>
      <c r="AI217" s="78"/>
      <c r="AJ217" s="78"/>
      <c r="AK217" s="76"/>
      <c r="AL217" s="76"/>
    </row>
    <row r="218" spans="1:38" ht="15.75" customHeight="1">
      <c r="A218" s="64"/>
      <c r="B218" s="65"/>
      <c r="C218" s="61"/>
      <c r="G218" s="78"/>
      <c r="P218" s="77"/>
      <c r="Q218" s="77"/>
      <c r="AF218" s="78"/>
      <c r="AG218" s="78"/>
      <c r="AI218" s="78"/>
      <c r="AJ218" s="78"/>
      <c r="AK218" s="76"/>
      <c r="AL218" s="76"/>
    </row>
    <row r="219" spans="1:38" ht="15.75" customHeight="1">
      <c r="A219" s="64"/>
      <c r="B219" s="65"/>
      <c r="C219" s="61"/>
      <c r="G219" s="78"/>
      <c r="P219" s="77"/>
      <c r="Q219" s="77"/>
      <c r="AF219" s="78"/>
      <c r="AG219" s="78"/>
      <c r="AI219" s="78"/>
      <c r="AJ219" s="78"/>
      <c r="AK219" s="76"/>
      <c r="AL219" s="76"/>
    </row>
    <row r="220" spans="1:38" ht="15.75" customHeight="1">
      <c r="A220" s="64"/>
      <c r="B220" s="65"/>
      <c r="C220" s="61"/>
      <c r="G220" s="78"/>
      <c r="P220" s="77"/>
      <c r="Q220" s="77"/>
      <c r="AF220" s="78"/>
      <c r="AG220" s="78"/>
      <c r="AI220" s="78"/>
      <c r="AJ220" s="78"/>
      <c r="AK220" s="76"/>
      <c r="AL220" s="76"/>
    </row>
    <row r="221" spans="1:38" ht="15.75" customHeight="1">
      <c r="A221" s="64"/>
      <c r="B221" s="65"/>
      <c r="C221" s="61"/>
      <c r="G221" s="78"/>
      <c r="P221" s="77"/>
      <c r="Q221" s="77"/>
      <c r="AF221" s="78"/>
      <c r="AG221" s="78"/>
      <c r="AI221" s="78"/>
      <c r="AJ221" s="78"/>
      <c r="AK221" s="76"/>
      <c r="AL221" s="76"/>
    </row>
    <row r="222" spans="1:38" ht="15.75" customHeight="1">
      <c r="A222" s="64"/>
      <c r="B222" s="65"/>
      <c r="C222" s="61"/>
      <c r="G222" s="78"/>
      <c r="P222" s="77"/>
      <c r="Q222" s="77"/>
      <c r="AF222" s="78"/>
      <c r="AG222" s="78"/>
      <c r="AI222" s="78"/>
      <c r="AJ222" s="78"/>
      <c r="AK222" s="76"/>
      <c r="AL222" s="76"/>
    </row>
    <row r="223" spans="1:38" ht="15.75" customHeight="1">
      <c r="A223" s="64"/>
      <c r="B223" s="65"/>
      <c r="C223" s="61"/>
      <c r="G223" s="78"/>
      <c r="P223" s="77"/>
      <c r="Q223" s="77"/>
      <c r="AF223" s="78"/>
      <c r="AG223" s="78"/>
      <c r="AI223" s="78"/>
      <c r="AJ223" s="78"/>
      <c r="AK223" s="76"/>
      <c r="AL223" s="76"/>
    </row>
    <row r="224" spans="1:38" ht="15.75" customHeight="1">
      <c r="A224" s="64"/>
      <c r="B224" s="65"/>
      <c r="C224" s="61"/>
      <c r="G224" s="78"/>
      <c r="P224" s="77"/>
      <c r="Q224" s="77"/>
      <c r="AF224" s="78"/>
      <c r="AG224" s="78"/>
      <c r="AI224" s="78"/>
      <c r="AJ224" s="78"/>
      <c r="AK224" s="76"/>
      <c r="AL224" s="76"/>
    </row>
    <row r="225" spans="1:38" ht="15.75" customHeight="1">
      <c r="A225" s="64"/>
      <c r="B225" s="65"/>
      <c r="C225" s="61"/>
      <c r="G225" s="78"/>
      <c r="P225" s="77"/>
      <c r="Q225" s="77"/>
      <c r="AF225" s="78"/>
      <c r="AG225" s="78"/>
      <c r="AI225" s="78"/>
      <c r="AJ225" s="78"/>
      <c r="AK225" s="76"/>
      <c r="AL225" s="76"/>
    </row>
    <row r="226" spans="1:38" ht="15.75" customHeight="1">
      <c r="A226" s="64"/>
      <c r="B226" s="65"/>
      <c r="C226" s="61"/>
      <c r="G226" s="78"/>
      <c r="P226" s="77"/>
      <c r="Q226" s="77"/>
      <c r="AF226" s="78"/>
      <c r="AG226" s="78"/>
      <c r="AI226" s="78"/>
      <c r="AJ226" s="78"/>
      <c r="AK226" s="76"/>
      <c r="AL226" s="76"/>
    </row>
    <row r="227" spans="1:38" ht="15.75" customHeight="1">
      <c r="A227" s="64"/>
      <c r="B227" s="65"/>
      <c r="C227" s="61"/>
      <c r="G227" s="78"/>
      <c r="P227" s="77"/>
      <c r="Q227" s="77"/>
      <c r="AF227" s="78"/>
      <c r="AG227" s="78"/>
      <c r="AI227" s="78"/>
      <c r="AJ227" s="78"/>
      <c r="AK227" s="76"/>
      <c r="AL227" s="76"/>
    </row>
    <row r="228" spans="1:38" ht="15.75" customHeight="1">
      <c r="A228" s="64"/>
      <c r="B228" s="65"/>
      <c r="C228" s="61"/>
      <c r="G228" s="78"/>
      <c r="P228" s="77"/>
      <c r="Q228" s="77"/>
      <c r="AF228" s="78"/>
      <c r="AG228" s="78"/>
      <c r="AI228" s="78"/>
      <c r="AJ228" s="78"/>
      <c r="AK228" s="76"/>
      <c r="AL228" s="76"/>
    </row>
    <row r="229" spans="1:38" ht="15.75" customHeight="1">
      <c r="A229" s="64"/>
      <c r="B229" s="65"/>
      <c r="C229" s="61"/>
      <c r="G229" s="78"/>
      <c r="P229" s="77"/>
      <c r="Q229" s="77"/>
      <c r="AF229" s="78"/>
      <c r="AG229" s="78"/>
      <c r="AI229" s="78"/>
      <c r="AJ229" s="78"/>
      <c r="AK229" s="76"/>
      <c r="AL229" s="76"/>
    </row>
    <row r="230" spans="1:38" ht="15.75" customHeight="1">
      <c r="A230" s="64"/>
      <c r="B230" s="65"/>
      <c r="C230" s="61"/>
      <c r="G230" s="78"/>
      <c r="P230" s="77"/>
      <c r="Q230" s="77"/>
      <c r="AF230" s="78"/>
      <c r="AG230" s="78"/>
      <c r="AI230" s="78"/>
      <c r="AJ230" s="78"/>
      <c r="AK230" s="76"/>
      <c r="AL230" s="76"/>
    </row>
    <row r="231" spans="1:38" ht="15.75" customHeight="1">
      <c r="A231" s="64"/>
      <c r="B231" s="65"/>
      <c r="C231" s="61"/>
      <c r="G231" s="78"/>
      <c r="P231" s="77"/>
      <c r="Q231" s="77"/>
      <c r="AF231" s="78"/>
      <c r="AG231" s="78"/>
      <c r="AI231" s="78"/>
      <c r="AJ231" s="78"/>
      <c r="AK231" s="76"/>
      <c r="AL231" s="76"/>
    </row>
    <row r="232" spans="1:38" ht="15.75" customHeight="1">
      <c r="A232" s="64"/>
      <c r="B232" s="65"/>
      <c r="C232" s="61"/>
      <c r="G232" s="78"/>
      <c r="P232" s="77"/>
      <c r="Q232" s="77"/>
      <c r="AF232" s="78"/>
      <c r="AG232" s="78"/>
      <c r="AI232" s="78"/>
      <c r="AJ232" s="78"/>
      <c r="AK232" s="76"/>
      <c r="AL232" s="76"/>
    </row>
    <row r="233" spans="1:38" ht="15.75" customHeight="1">
      <c r="A233" s="64"/>
      <c r="B233" s="65"/>
      <c r="C233" s="61"/>
      <c r="G233" s="78"/>
      <c r="P233" s="77"/>
      <c r="Q233" s="77"/>
      <c r="AF233" s="78"/>
      <c r="AG233" s="78"/>
      <c r="AI233" s="78"/>
      <c r="AJ233" s="78"/>
      <c r="AK233" s="76"/>
      <c r="AL233" s="76"/>
    </row>
    <row r="234" spans="1:38" ht="15.75" customHeight="1">
      <c r="A234" s="64"/>
      <c r="B234" s="65"/>
      <c r="C234" s="61"/>
      <c r="G234" s="78"/>
      <c r="P234" s="77"/>
      <c r="Q234" s="77"/>
      <c r="AF234" s="78"/>
      <c r="AG234" s="78"/>
      <c r="AI234" s="78"/>
      <c r="AJ234" s="78"/>
      <c r="AK234" s="76"/>
      <c r="AL234" s="76"/>
    </row>
    <row r="235" spans="1:38" ht="15.75" customHeight="1">
      <c r="A235" s="64"/>
      <c r="B235" s="65"/>
      <c r="C235" s="61"/>
      <c r="G235" s="78"/>
      <c r="P235" s="77"/>
      <c r="Q235" s="77"/>
      <c r="AF235" s="78"/>
      <c r="AG235" s="78"/>
      <c r="AI235" s="78"/>
      <c r="AJ235" s="78"/>
      <c r="AK235" s="76"/>
      <c r="AL235" s="76"/>
    </row>
    <row r="236" spans="1:38" ht="15.75" customHeight="1">
      <c r="A236" s="64"/>
      <c r="B236" s="65"/>
      <c r="C236" s="61"/>
      <c r="G236" s="78"/>
      <c r="P236" s="77"/>
      <c r="Q236" s="77"/>
      <c r="AF236" s="78"/>
      <c r="AG236" s="78"/>
      <c r="AI236" s="78"/>
      <c r="AJ236" s="78"/>
      <c r="AK236" s="76"/>
      <c r="AL236" s="76"/>
    </row>
    <row r="237" spans="1:38" ht="15.75" customHeight="1">
      <c r="A237" s="64"/>
      <c r="B237" s="65"/>
      <c r="C237" s="61"/>
      <c r="G237" s="78"/>
      <c r="P237" s="77"/>
      <c r="Q237" s="77"/>
      <c r="AF237" s="78"/>
      <c r="AG237" s="78"/>
      <c r="AI237" s="78"/>
      <c r="AJ237" s="78"/>
      <c r="AK237" s="76"/>
      <c r="AL237" s="76"/>
    </row>
    <row r="238" spans="1:38" ht="15.75" customHeight="1">
      <c r="A238" s="64"/>
      <c r="B238" s="65"/>
      <c r="C238" s="61"/>
      <c r="G238" s="78"/>
      <c r="P238" s="77"/>
      <c r="Q238" s="77"/>
      <c r="AF238" s="78"/>
      <c r="AG238" s="78"/>
      <c r="AI238" s="78"/>
      <c r="AJ238" s="78"/>
      <c r="AK238" s="76"/>
      <c r="AL238" s="76"/>
    </row>
    <row r="239" spans="1:38" ht="15.75" customHeight="1">
      <c r="A239" s="64"/>
      <c r="B239" s="65"/>
      <c r="C239" s="61"/>
      <c r="G239" s="78"/>
      <c r="P239" s="77"/>
      <c r="Q239" s="77"/>
      <c r="AF239" s="78"/>
      <c r="AG239" s="78"/>
      <c r="AI239" s="78"/>
      <c r="AJ239" s="78"/>
      <c r="AK239" s="76"/>
      <c r="AL239" s="76"/>
    </row>
    <row r="240" spans="1:38" ht="15.75" customHeight="1">
      <c r="A240" s="64"/>
      <c r="B240" s="65"/>
      <c r="C240" s="61"/>
      <c r="G240" s="78"/>
      <c r="P240" s="77"/>
      <c r="Q240" s="77"/>
      <c r="AF240" s="78"/>
      <c r="AG240" s="78"/>
      <c r="AI240" s="78"/>
      <c r="AJ240" s="78"/>
      <c r="AK240" s="76"/>
      <c r="AL240" s="76"/>
    </row>
    <row r="241" spans="1:38" ht="15.75" customHeight="1">
      <c r="A241" s="64"/>
      <c r="B241" s="65"/>
      <c r="C241" s="61"/>
      <c r="G241" s="78"/>
      <c r="P241" s="77"/>
      <c r="Q241" s="77"/>
      <c r="AF241" s="78"/>
      <c r="AG241" s="78"/>
      <c r="AI241" s="78"/>
      <c r="AJ241" s="78"/>
      <c r="AK241" s="76"/>
      <c r="AL241" s="76"/>
    </row>
    <row r="242" spans="1:38" ht="15.75" customHeight="1">
      <c r="A242" s="64"/>
      <c r="B242" s="65"/>
      <c r="C242" s="61"/>
      <c r="G242" s="78"/>
      <c r="P242" s="77"/>
      <c r="Q242" s="77"/>
      <c r="AF242" s="78"/>
      <c r="AG242" s="78"/>
      <c r="AI242" s="78"/>
      <c r="AJ242" s="78"/>
      <c r="AK242" s="76"/>
      <c r="AL242" s="76"/>
    </row>
    <row r="243" spans="1:38" ht="15.75" customHeight="1">
      <c r="A243" s="64"/>
      <c r="B243" s="65"/>
      <c r="C243" s="61"/>
      <c r="G243" s="78"/>
      <c r="P243" s="77"/>
      <c r="Q243" s="77"/>
      <c r="AF243" s="78"/>
      <c r="AG243" s="78"/>
      <c r="AI243" s="78"/>
      <c r="AJ243" s="78"/>
      <c r="AK243" s="76"/>
      <c r="AL243" s="76"/>
    </row>
    <row r="244" spans="1:38" ht="15.75" customHeight="1">
      <c r="A244" s="64"/>
      <c r="B244" s="65"/>
      <c r="C244" s="61"/>
      <c r="G244" s="78"/>
      <c r="P244" s="77"/>
      <c r="Q244" s="77"/>
      <c r="AF244" s="78"/>
      <c r="AG244" s="78"/>
      <c r="AI244" s="78"/>
      <c r="AJ244" s="78"/>
      <c r="AK244" s="76"/>
      <c r="AL244" s="76"/>
    </row>
    <row r="245" spans="1:38" ht="15.75" customHeight="1">
      <c r="A245" s="64"/>
      <c r="B245" s="65"/>
      <c r="C245" s="61"/>
      <c r="G245" s="78"/>
      <c r="P245" s="77"/>
      <c r="Q245" s="77"/>
      <c r="AF245" s="78"/>
      <c r="AG245" s="78"/>
      <c r="AI245" s="78"/>
      <c r="AJ245" s="78"/>
      <c r="AK245" s="76"/>
      <c r="AL245" s="76"/>
    </row>
    <row r="246" spans="1:38" ht="15.75" customHeight="1">
      <c r="A246" s="64"/>
      <c r="B246" s="65"/>
      <c r="C246" s="61"/>
      <c r="G246" s="78"/>
      <c r="P246" s="77"/>
      <c r="Q246" s="77"/>
      <c r="AF246" s="78"/>
      <c r="AG246" s="78"/>
      <c r="AI246" s="78"/>
      <c r="AJ246" s="78"/>
      <c r="AK246" s="76"/>
      <c r="AL246" s="76"/>
    </row>
    <row r="247" spans="1:38" ht="15.75" customHeight="1">
      <c r="A247" s="64"/>
      <c r="B247" s="65"/>
      <c r="C247" s="61"/>
      <c r="G247" s="78"/>
      <c r="P247" s="77"/>
      <c r="Q247" s="77"/>
      <c r="AF247" s="78"/>
      <c r="AG247" s="78"/>
      <c r="AI247" s="78"/>
      <c r="AJ247" s="78"/>
      <c r="AK247" s="76"/>
      <c r="AL247" s="76"/>
    </row>
    <row r="248" spans="1:38" ht="15.75" customHeight="1">
      <c r="A248" s="116"/>
      <c r="B248" s="75"/>
      <c r="G248" s="78"/>
      <c r="P248" s="77"/>
      <c r="Q248" s="77"/>
      <c r="AF248" s="78"/>
      <c r="AG248" s="78"/>
      <c r="AI248" s="78"/>
      <c r="AJ248" s="78"/>
      <c r="AK248" s="76"/>
      <c r="AL248" s="76"/>
    </row>
    <row r="249" spans="1:38" ht="15.75" customHeight="1">
      <c r="A249" s="116"/>
      <c r="B249" s="75"/>
      <c r="G249" s="78"/>
      <c r="P249" s="77"/>
      <c r="Q249" s="77"/>
      <c r="AF249" s="78"/>
      <c r="AG249" s="78"/>
      <c r="AI249" s="78"/>
      <c r="AJ249" s="78"/>
      <c r="AK249" s="76"/>
      <c r="AL249" s="76"/>
    </row>
    <row r="250" spans="1:38" ht="15.75" customHeight="1">
      <c r="A250" s="116"/>
      <c r="B250" s="75"/>
      <c r="G250" s="78"/>
      <c r="P250" s="77"/>
      <c r="Q250" s="77"/>
      <c r="AF250" s="78"/>
      <c r="AG250" s="78"/>
      <c r="AI250" s="78"/>
      <c r="AJ250" s="78"/>
      <c r="AK250" s="76"/>
      <c r="AL250" s="76"/>
    </row>
    <row r="251" spans="1:38" ht="15.75" customHeight="1">
      <c r="A251" s="116"/>
      <c r="B251" s="75"/>
      <c r="G251" s="78"/>
      <c r="P251" s="77"/>
      <c r="Q251" s="77"/>
      <c r="AF251" s="78"/>
      <c r="AG251" s="78"/>
      <c r="AI251" s="78"/>
      <c r="AJ251" s="78"/>
      <c r="AK251" s="76"/>
      <c r="AL251" s="76"/>
    </row>
    <row r="252" spans="1:38" ht="15.75" customHeight="1">
      <c r="A252" s="116"/>
      <c r="B252" s="75"/>
      <c r="G252" s="78"/>
      <c r="P252" s="77"/>
      <c r="Q252" s="77"/>
      <c r="AF252" s="78"/>
      <c r="AG252" s="78"/>
      <c r="AI252" s="78"/>
      <c r="AJ252" s="78"/>
      <c r="AK252" s="76"/>
      <c r="AL252" s="76"/>
    </row>
    <row r="253" spans="1:38" ht="15.75" customHeight="1">
      <c r="A253" s="116"/>
      <c r="B253" s="75"/>
      <c r="G253" s="78"/>
      <c r="P253" s="77"/>
      <c r="Q253" s="77"/>
      <c r="AF253" s="78"/>
      <c r="AG253" s="78"/>
      <c r="AI253" s="78"/>
      <c r="AJ253" s="78"/>
      <c r="AK253" s="76"/>
      <c r="AL253" s="76"/>
    </row>
    <row r="254" spans="1:38" ht="15.75" customHeight="1">
      <c r="A254" s="116"/>
      <c r="B254" s="75"/>
      <c r="G254" s="78"/>
      <c r="P254" s="77"/>
      <c r="Q254" s="77"/>
      <c r="AF254" s="78"/>
      <c r="AG254" s="78"/>
      <c r="AI254" s="78"/>
      <c r="AJ254" s="78"/>
      <c r="AK254" s="76"/>
      <c r="AL254" s="76"/>
    </row>
    <row r="255" spans="1:38" ht="15.75" customHeight="1">
      <c r="A255" s="116"/>
      <c r="B255" s="75"/>
      <c r="G255" s="78"/>
      <c r="P255" s="77"/>
      <c r="Q255" s="77"/>
      <c r="AF255" s="78"/>
      <c r="AG255" s="78"/>
      <c r="AI255" s="78"/>
      <c r="AJ255" s="78"/>
      <c r="AK255" s="76"/>
      <c r="AL255" s="76"/>
    </row>
    <row r="256" spans="1:38" ht="15.75" customHeight="1">
      <c r="A256" s="116"/>
      <c r="B256" s="75"/>
      <c r="G256" s="78"/>
      <c r="P256" s="77"/>
      <c r="Q256" s="77"/>
      <c r="AF256" s="78"/>
      <c r="AG256" s="78"/>
      <c r="AI256" s="78"/>
      <c r="AJ256" s="78"/>
      <c r="AK256" s="76"/>
      <c r="AL256" s="76"/>
    </row>
    <row r="257" spans="1:38" ht="15.75" customHeight="1">
      <c r="A257" s="116"/>
      <c r="B257" s="75"/>
      <c r="G257" s="78"/>
      <c r="P257" s="77"/>
      <c r="Q257" s="77"/>
      <c r="AF257" s="78"/>
      <c r="AG257" s="78"/>
      <c r="AI257" s="78"/>
      <c r="AJ257" s="78"/>
      <c r="AK257" s="76"/>
      <c r="AL257" s="76"/>
    </row>
    <row r="258" spans="1:38" ht="15.75" customHeight="1">
      <c r="A258" s="116"/>
      <c r="B258" s="75"/>
      <c r="G258" s="78"/>
      <c r="P258" s="77"/>
      <c r="Q258" s="77"/>
      <c r="AF258" s="78"/>
      <c r="AG258" s="78"/>
      <c r="AI258" s="78"/>
      <c r="AJ258" s="78"/>
      <c r="AK258" s="76"/>
      <c r="AL258" s="76"/>
    </row>
    <row r="259" spans="1:38" ht="15.75" customHeight="1">
      <c r="A259" s="116"/>
      <c r="B259" s="75"/>
      <c r="G259" s="78"/>
      <c r="P259" s="77"/>
      <c r="Q259" s="77"/>
      <c r="AF259" s="78"/>
      <c r="AG259" s="78"/>
      <c r="AI259" s="78"/>
      <c r="AJ259" s="78"/>
      <c r="AK259" s="76"/>
      <c r="AL259" s="76"/>
    </row>
    <row r="260" spans="1:38" ht="15.75" customHeight="1">
      <c r="A260" s="116"/>
      <c r="B260" s="75"/>
      <c r="G260" s="78"/>
      <c r="P260" s="77"/>
      <c r="Q260" s="77"/>
      <c r="AF260" s="78"/>
      <c r="AG260" s="78"/>
      <c r="AI260" s="78"/>
      <c r="AJ260" s="78"/>
      <c r="AK260" s="76"/>
      <c r="AL260" s="76"/>
    </row>
    <row r="261" spans="1:38" ht="15.75" customHeight="1">
      <c r="A261" s="116"/>
      <c r="B261" s="75"/>
      <c r="G261" s="78"/>
      <c r="P261" s="77"/>
      <c r="Q261" s="77"/>
      <c r="AF261" s="78"/>
      <c r="AG261" s="78"/>
      <c r="AI261" s="78"/>
      <c r="AJ261" s="78"/>
      <c r="AK261" s="76"/>
      <c r="AL261" s="76"/>
    </row>
    <row r="262" spans="1:38" ht="15.75" customHeight="1">
      <c r="A262" s="116"/>
      <c r="B262" s="75"/>
      <c r="G262" s="78"/>
      <c r="P262" s="77"/>
      <c r="Q262" s="77"/>
      <c r="AF262" s="78"/>
      <c r="AG262" s="78"/>
      <c r="AI262" s="78"/>
      <c r="AJ262" s="78"/>
      <c r="AK262" s="76"/>
      <c r="AL262" s="76"/>
    </row>
    <row r="263" spans="1:38" ht="15.75" customHeight="1">
      <c r="A263" s="116"/>
      <c r="B263" s="75"/>
      <c r="G263" s="78"/>
      <c r="P263" s="77"/>
      <c r="Q263" s="77"/>
      <c r="AF263" s="78"/>
      <c r="AG263" s="78"/>
      <c r="AI263" s="78"/>
      <c r="AJ263" s="78"/>
      <c r="AK263" s="76"/>
      <c r="AL263" s="76"/>
    </row>
    <row r="264" spans="1:38" ht="15.75" customHeight="1">
      <c r="A264" s="116"/>
      <c r="B264" s="75"/>
      <c r="G264" s="78"/>
      <c r="P264" s="77"/>
      <c r="Q264" s="77"/>
      <c r="AF264" s="78"/>
      <c r="AG264" s="78"/>
      <c r="AI264" s="78"/>
      <c r="AJ264" s="78"/>
      <c r="AK264" s="76"/>
      <c r="AL264" s="76"/>
    </row>
    <row r="265" spans="1:38" ht="15.75" customHeight="1">
      <c r="A265" s="116"/>
      <c r="B265" s="75"/>
      <c r="G265" s="78"/>
      <c r="P265" s="77"/>
      <c r="Q265" s="77"/>
      <c r="AF265" s="78"/>
      <c r="AG265" s="78"/>
      <c r="AI265" s="78"/>
      <c r="AJ265" s="78"/>
      <c r="AK265" s="76"/>
      <c r="AL265" s="76"/>
    </row>
    <row r="266" spans="1:38" ht="15.75" customHeight="1">
      <c r="A266" s="116"/>
      <c r="B266" s="75"/>
      <c r="G266" s="78"/>
      <c r="P266" s="77"/>
      <c r="Q266" s="77"/>
      <c r="AF266" s="78"/>
      <c r="AG266" s="78"/>
      <c r="AI266" s="78"/>
      <c r="AJ266" s="78"/>
      <c r="AK266" s="76"/>
      <c r="AL266" s="76"/>
    </row>
    <row r="267" spans="1:38" ht="15.75" customHeight="1">
      <c r="A267" s="116"/>
      <c r="B267" s="75"/>
      <c r="G267" s="78"/>
      <c r="P267" s="77"/>
      <c r="Q267" s="77"/>
      <c r="AF267" s="78"/>
      <c r="AG267" s="78"/>
      <c r="AI267" s="78"/>
      <c r="AJ267" s="78"/>
      <c r="AK267" s="76"/>
      <c r="AL267" s="76"/>
    </row>
    <row r="268" spans="1:38" ht="15.75" customHeight="1">
      <c r="A268" s="116"/>
      <c r="B268" s="75"/>
      <c r="G268" s="78"/>
      <c r="P268" s="77"/>
      <c r="Q268" s="77"/>
      <c r="AF268" s="78"/>
      <c r="AG268" s="78"/>
      <c r="AI268" s="78"/>
      <c r="AJ268" s="78"/>
      <c r="AK268" s="76"/>
      <c r="AL268" s="76"/>
    </row>
    <row r="269" spans="1:38" ht="15.75" customHeight="1">
      <c r="A269" s="116"/>
      <c r="B269" s="75"/>
      <c r="G269" s="78"/>
      <c r="P269" s="77"/>
      <c r="Q269" s="77"/>
      <c r="AF269" s="78"/>
      <c r="AG269" s="78"/>
      <c r="AI269" s="78"/>
      <c r="AJ269" s="78"/>
      <c r="AK269" s="76"/>
      <c r="AL269" s="76"/>
    </row>
    <row r="270" spans="1:38" ht="15.75" customHeight="1">
      <c r="A270" s="116"/>
      <c r="B270" s="75"/>
      <c r="G270" s="78"/>
      <c r="P270" s="77"/>
      <c r="Q270" s="77"/>
      <c r="AF270" s="78"/>
      <c r="AG270" s="78"/>
      <c r="AI270" s="78"/>
      <c r="AJ270" s="78"/>
      <c r="AK270" s="76"/>
      <c r="AL270" s="76"/>
    </row>
    <row r="271" spans="1:38" ht="15.75" customHeight="1">
      <c r="A271" s="116"/>
      <c r="B271" s="75"/>
      <c r="G271" s="78"/>
      <c r="P271" s="77"/>
      <c r="Q271" s="77"/>
      <c r="AF271" s="78"/>
      <c r="AG271" s="78"/>
      <c r="AI271" s="78"/>
      <c r="AJ271" s="78"/>
      <c r="AK271" s="76"/>
      <c r="AL271" s="76"/>
    </row>
    <row r="272" spans="1:38" ht="15.75" customHeight="1">
      <c r="A272" s="116"/>
      <c r="B272" s="75"/>
      <c r="G272" s="78"/>
      <c r="P272" s="77"/>
      <c r="Q272" s="77"/>
      <c r="AF272" s="78"/>
      <c r="AG272" s="78"/>
      <c r="AI272" s="78"/>
      <c r="AJ272" s="78"/>
      <c r="AK272" s="76"/>
      <c r="AL272" s="76"/>
    </row>
    <row r="273" spans="1:38" ht="15.75" customHeight="1">
      <c r="A273" s="116"/>
      <c r="B273" s="75"/>
      <c r="G273" s="78"/>
      <c r="P273" s="77"/>
      <c r="Q273" s="77"/>
      <c r="AF273" s="78"/>
      <c r="AG273" s="78"/>
      <c r="AI273" s="78"/>
      <c r="AJ273" s="78"/>
      <c r="AK273" s="76"/>
      <c r="AL273" s="76"/>
    </row>
    <row r="274" spans="1:38" ht="15.75" customHeight="1">
      <c r="A274" s="116"/>
      <c r="B274" s="75"/>
      <c r="G274" s="78"/>
      <c r="P274" s="77"/>
      <c r="Q274" s="77"/>
      <c r="AF274" s="78"/>
      <c r="AG274" s="78"/>
      <c r="AI274" s="78"/>
      <c r="AJ274" s="78"/>
      <c r="AK274" s="76"/>
      <c r="AL274" s="76"/>
    </row>
    <row r="275" spans="1:38" ht="15.75" customHeight="1">
      <c r="A275" s="116"/>
      <c r="B275" s="75"/>
      <c r="G275" s="78"/>
      <c r="P275" s="77"/>
      <c r="Q275" s="77"/>
      <c r="AF275" s="78"/>
      <c r="AG275" s="78"/>
      <c r="AI275" s="78"/>
      <c r="AJ275" s="78"/>
      <c r="AK275" s="76"/>
      <c r="AL275" s="76"/>
    </row>
    <row r="276" spans="1:38" ht="15.75" customHeight="1">
      <c r="A276" s="116"/>
      <c r="B276" s="75"/>
      <c r="G276" s="78"/>
      <c r="P276" s="77"/>
      <c r="Q276" s="77"/>
      <c r="AF276" s="78"/>
      <c r="AG276" s="78"/>
      <c r="AI276" s="78"/>
      <c r="AJ276" s="78"/>
      <c r="AK276" s="76"/>
      <c r="AL276" s="76"/>
    </row>
    <row r="277" spans="1:38" ht="15.75" customHeight="1">
      <c r="A277" s="116"/>
      <c r="B277" s="75"/>
      <c r="G277" s="78"/>
      <c r="P277" s="77"/>
      <c r="Q277" s="77"/>
      <c r="AF277" s="78"/>
      <c r="AG277" s="78"/>
      <c r="AI277" s="78"/>
      <c r="AJ277" s="78"/>
      <c r="AK277" s="76"/>
      <c r="AL277" s="76"/>
    </row>
    <row r="278" spans="1:38" ht="15.75" customHeight="1">
      <c r="A278" s="116"/>
      <c r="B278" s="75"/>
      <c r="G278" s="78"/>
      <c r="P278" s="77"/>
      <c r="Q278" s="77"/>
      <c r="AF278" s="78"/>
      <c r="AG278" s="78"/>
      <c r="AI278" s="78"/>
      <c r="AJ278" s="78"/>
      <c r="AK278" s="76"/>
      <c r="AL278" s="76"/>
    </row>
    <row r="279" spans="1:38" ht="15.75" customHeight="1">
      <c r="A279" s="116"/>
      <c r="B279" s="75"/>
      <c r="G279" s="78"/>
      <c r="P279" s="77"/>
      <c r="Q279" s="77"/>
      <c r="AF279" s="78"/>
      <c r="AG279" s="78"/>
      <c r="AI279" s="78"/>
      <c r="AJ279" s="78"/>
      <c r="AK279" s="76"/>
      <c r="AL279" s="76"/>
    </row>
    <row r="280" spans="1:38" ht="15.75" customHeight="1">
      <c r="A280" s="116"/>
      <c r="B280" s="75"/>
      <c r="G280" s="78"/>
      <c r="P280" s="77"/>
      <c r="Q280" s="77"/>
      <c r="AF280" s="78"/>
      <c r="AG280" s="78"/>
      <c r="AI280" s="78"/>
      <c r="AJ280" s="78"/>
      <c r="AK280" s="76"/>
      <c r="AL280" s="76"/>
    </row>
    <row r="281" spans="1:38" ht="15.75" customHeight="1">
      <c r="A281" s="116"/>
      <c r="B281" s="75"/>
      <c r="G281" s="78"/>
      <c r="P281" s="77"/>
      <c r="Q281" s="77"/>
      <c r="AF281" s="78"/>
      <c r="AG281" s="78"/>
      <c r="AI281" s="78"/>
      <c r="AJ281" s="78"/>
      <c r="AK281" s="76"/>
      <c r="AL281" s="76"/>
    </row>
    <row r="282" spans="1:38" ht="15.75" customHeight="1">
      <c r="A282" s="116"/>
      <c r="B282" s="75"/>
      <c r="G282" s="78"/>
      <c r="P282" s="77"/>
      <c r="Q282" s="77"/>
      <c r="AF282" s="78"/>
      <c r="AG282" s="78"/>
      <c r="AI282" s="78"/>
      <c r="AJ282" s="78"/>
      <c r="AK282" s="76"/>
      <c r="AL282" s="76"/>
    </row>
    <row r="283" spans="1:38" ht="15.75" customHeight="1">
      <c r="A283" s="116"/>
      <c r="B283" s="75"/>
      <c r="G283" s="78"/>
      <c r="P283" s="77"/>
      <c r="Q283" s="77"/>
      <c r="AF283" s="78"/>
      <c r="AG283" s="78"/>
      <c r="AI283" s="78"/>
      <c r="AJ283" s="78"/>
      <c r="AK283" s="76"/>
      <c r="AL283" s="76"/>
    </row>
    <row r="284" spans="1:38" ht="15.75" customHeight="1">
      <c r="A284" s="116"/>
      <c r="B284" s="75"/>
      <c r="G284" s="78"/>
      <c r="P284" s="77"/>
      <c r="Q284" s="77"/>
      <c r="AF284" s="78"/>
      <c r="AG284" s="78"/>
      <c r="AI284" s="78"/>
      <c r="AJ284" s="78"/>
      <c r="AK284" s="76"/>
      <c r="AL284" s="76"/>
    </row>
    <row r="285" spans="1:38" ht="15.75" customHeight="1">
      <c r="A285" s="116"/>
      <c r="B285" s="75"/>
      <c r="G285" s="78"/>
      <c r="P285" s="77"/>
      <c r="Q285" s="77"/>
      <c r="AF285" s="78"/>
      <c r="AG285" s="78"/>
      <c r="AI285" s="78"/>
      <c r="AJ285" s="78"/>
      <c r="AK285" s="76"/>
      <c r="AL285" s="76"/>
    </row>
    <row r="286" spans="1:38" ht="15.75" customHeight="1">
      <c r="A286" s="116"/>
      <c r="B286" s="75"/>
      <c r="G286" s="78"/>
      <c r="P286" s="77"/>
      <c r="Q286" s="77"/>
      <c r="AF286" s="78"/>
      <c r="AG286" s="78"/>
      <c r="AI286" s="78"/>
      <c r="AJ286" s="78"/>
      <c r="AK286" s="76"/>
      <c r="AL286" s="76"/>
    </row>
    <row r="287" spans="1:38" ht="15.75" customHeight="1">
      <c r="A287" s="116"/>
      <c r="B287" s="75"/>
      <c r="G287" s="78"/>
      <c r="P287" s="77"/>
      <c r="Q287" s="77"/>
      <c r="AF287" s="78"/>
      <c r="AG287" s="78"/>
      <c r="AI287" s="78"/>
      <c r="AJ287" s="78"/>
      <c r="AK287" s="76"/>
      <c r="AL287" s="76"/>
    </row>
    <row r="288" spans="1:38" ht="15.75" customHeight="1">
      <c r="A288" s="116"/>
      <c r="B288" s="75"/>
      <c r="G288" s="78"/>
      <c r="P288" s="77"/>
      <c r="Q288" s="77"/>
      <c r="AF288" s="78"/>
      <c r="AG288" s="78"/>
      <c r="AI288" s="78"/>
      <c r="AJ288" s="78"/>
      <c r="AK288" s="76"/>
      <c r="AL288" s="76"/>
    </row>
    <row r="289" spans="1:38" ht="15.75" customHeight="1">
      <c r="A289" s="116"/>
      <c r="B289" s="75"/>
      <c r="G289" s="78"/>
      <c r="P289" s="77"/>
      <c r="Q289" s="77"/>
      <c r="AF289" s="78"/>
      <c r="AG289" s="78"/>
      <c r="AI289" s="78"/>
      <c r="AJ289" s="78"/>
      <c r="AK289" s="76"/>
      <c r="AL289" s="76"/>
    </row>
    <row r="290" spans="1:38" ht="15.75" customHeight="1">
      <c r="A290" s="116"/>
      <c r="B290" s="75"/>
      <c r="G290" s="78"/>
      <c r="P290" s="77"/>
      <c r="Q290" s="77"/>
      <c r="AF290" s="78"/>
      <c r="AG290" s="78"/>
      <c r="AI290" s="78"/>
      <c r="AJ290" s="78"/>
      <c r="AK290" s="76"/>
      <c r="AL290" s="76"/>
    </row>
    <row r="291" spans="1:38" ht="15.75" customHeight="1">
      <c r="A291" s="116"/>
      <c r="B291" s="75"/>
      <c r="G291" s="78"/>
      <c r="P291" s="77"/>
      <c r="Q291" s="77"/>
      <c r="AF291" s="78"/>
      <c r="AG291" s="78"/>
      <c r="AI291" s="78"/>
      <c r="AJ291" s="78"/>
      <c r="AK291" s="76"/>
      <c r="AL291" s="76"/>
    </row>
    <row r="292" spans="1:38" ht="15.75" customHeight="1">
      <c r="A292" s="116"/>
      <c r="B292" s="75"/>
      <c r="G292" s="78"/>
      <c r="P292" s="77"/>
      <c r="Q292" s="77"/>
      <c r="AF292" s="78"/>
      <c r="AG292" s="78"/>
      <c r="AI292" s="78"/>
      <c r="AJ292" s="78"/>
      <c r="AK292" s="76"/>
      <c r="AL292" s="76"/>
    </row>
    <row r="293" spans="1:38" ht="15.75" customHeight="1">
      <c r="A293" s="116"/>
      <c r="B293" s="75"/>
      <c r="G293" s="78"/>
      <c r="P293" s="77"/>
      <c r="Q293" s="77"/>
      <c r="AF293" s="78"/>
      <c r="AG293" s="78"/>
      <c r="AI293" s="78"/>
      <c r="AJ293" s="78"/>
      <c r="AK293" s="76"/>
      <c r="AL293" s="76"/>
    </row>
    <row r="294" spans="1:38" ht="15.75" customHeight="1">
      <c r="A294" s="116"/>
      <c r="B294" s="75"/>
      <c r="G294" s="78"/>
      <c r="P294" s="77"/>
      <c r="Q294" s="77"/>
      <c r="AF294" s="78"/>
      <c r="AG294" s="78"/>
      <c r="AI294" s="78"/>
      <c r="AJ294" s="78"/>
      <c r="AK294" s="76"/>
      <c r="AL294" s="76"/>
    </row>
    <row r="295" spans="1:38" ht="15.75" customHeight="1">
      <c r="A295" s="116"/>
      <c r="B295" s="75"/>
      <c r="G295" s="78"/>
      <c r="P295" s="77"/>
      <c r="Q295" s="77"/>
      <c r="AF295" s="78"/>
      <c r="AG295" s="78"/>
      <c r="AI295" s="78"/>
      <c r="AJ295" s="78"/>
      <c r="AK295" s="76"/>
      <c r="AL295" s="76"/>
    </row>
    <row r="296" spans="1:38" ht="15.75" customHeight="1">
      <c r="A296" s="116"/>
      <c r="B296" s="75"/>
      <c r="G296" s="78"/>
      <c r="P296" s="77"/>
      <c r="Q296" s="77"/>
      <c r="AF296" s="78"/>
      <c r="AG296" s="78"/>
      <c r="AI296" s="78"/>
      <c r="AJ296" s="78"/>
      <c r="AK296" s="76"/>
      <c r="AL296" s="76"/>
    </row>
    <row r="297" spans="1:38" ht="15.75" customHeight="1">
      <c r="A297" s="116"/>
      <c r="B297" s="75"/>
      <c r="G297" s="78"/>
      <c r="P297" s="77"/>
      <c r="Q297" s="77"/>
      <c r="AF297" s="78"/>
      <c r="AG297" s="78"/>
      <c r="AI297" s="78"/>
      <c r="AJ297" s="78"/>
      <c r="AK297" s="76"/>
      <c r="AL297" s="76"/>
    </row>
    <row r="298" spans="1:38" ht="15.75" customHeight="1">
      <c r="A298" s="116"/>
      <c r="B298" s="75"/>
      <c r="G298" s="78"/>
      <c r="P298" s="77"/>
      <c r="Q298" s="77"/>
      <c r="AF298" s="78"/>
      <c r="AG298" s="78"/>
      <c r="AI298" s="78"/>
      <c r="AJ298" s="78"/>
      <c r="AK298" s="76"/>
      <c r="AL298" s="76"/>
    </row>
    <row r="299" spans="1:38" ht="15.75" customHeight="1">
      <c r="A299" s="116"/>
      <c r="B299" s="75"/>
      <c r="G299" s="78"/>
      <c r="P299" s="77"/>
      <c r="Q299" s="77"/>
      <c r="AF299" s="78"/>
      <c r="AG299" s="78"/>
      <c r="AI299" s="78"/>
      <c r="AJ299" s="78"/>
      <c r="AK299" s="76"/>
      <c r="AL299" s="76"/>
    </row>
    <row r="300" spans="1:38" ht="15.75" customHeight="1">
      <c r="A300" s="116"/>
      <c r="B300" s="75"/>
      <c r="G300" s="78"/>
      <c r="P300" s="77"/>
      <c r="Q300" s="77"/>
      <c r="AF300" s="78"/>
      <c r="AG300" s="78"/>
      <c r="AI300" s="78"/>
      <c r="AJ300" s="78"/>
      <c r="AK300" s="76"/>
      <c r="AL300" s="76"/>
    </row>
    <row r="301" spans="1:38" ht="15.75" customHeight="1">
      <c r="A301" s="116"/>
      <c r="B301" s="75"/>
      <c r="G301" s="78"/>
      <c r="P301" s="77"/>
      <c r="Q301" s="77"/>
      <c r="AF301" s="78"/>
      <c r="AG301" s="78"/>
      <c r="AI301" s="78"/>
      <c r="AJ301" s="78"/>
      <c r="AK301" s="76"/>
      <c r="AL301" s="76"/>
    </row>
    <row r="302" spans="1:38" ht="15.75" customHeight="1">
      <c r="A302" s="116"/>
      <c r="B302" s="75"/>
      <c r="G302" s="78"/>
      <c r="P302" s="77"/>
      <c r="Q302" s="77"/>
      <c r="AF302" s="78"/>
      <c r="AG302" s="78"/>
      <c r="AI302" s="78"/>
      <c r="AJ302" s="78"/>
      <c r="AK302" s="76"/>
      <c r="AL302" s="76"/>
    </row>
    <row r="303" spans="1:38" ht="15.75" customHeight="1">
      <c r="A303" s="116"/>
      <c r="B303" s="75"/>
      <c r="G303" s="78"/>
      <c r="P303" s="77"/>
      <c r="Q303" s="77"/>
      <c r="AF303" s="78"/>
      <c r="AG303" s="78"/>
      <c r="AI303" s="78"/>
      <c r="AJ303" s="78"/>
      <c r="AK303" s="76"/>
      <c r="AL303" s="76"/>
    </row>
    <row r="304" spans="1:38" ht="15.75" customHeight="1">
      <c r="A304" s="116"/>
      <c r="B304" s="75"/>
      <c r="G304" s="78"/>
      <c r="P304" s="77"/>
      <c r="Q304" s="77"/>
      <c r="AF304" s="78"/>
      <c r="AG304" s="78"/>
      <c r="AI304" s="78"/>
      <c r="AJ304" s="78"/>
      <c r="AK304" s="76"/>
      <c r="AL304" s="76"/>
    </row>
    <row r="305" spans="1:38" ht="15.75" customHeight="1">
      <c r="A305" s="116"/>
      <c r="B305" s="75"/>
      <c r="G305" s="78"/>
      <c r="P305" s="77"/>
      <c r="Q305" s="77"/>
      <c r="AF305" s="78"/>
      <c r="AG305" s="78"/>
      <c r="AI305" s="78"/>
      <c r="AJ305" s="78"/>
      <c r="AK305" s="76"/>
      <c r="AL305" s="76"/>
    </row>
    <row r="306" spans="1:38" ht="15.75" customHeight="1">
      <c r="A306" s="116"/>
      <c r="B306" s="75"/>
      <c r="G306" s="78"/>
      <c r="P306" s="77"/>
      <c r="Q306" s="77"/>
      <c r="AF306" s="78"/>
      <c r="AG306" s="78"/>
      <c r="AI306" s="78"/>
      <c r="AJ306" s="78"/>
      <c r="AK306" s="76"/>
      <c r="AL306" s="76"/>
    </row>
    <row r="307" spans="1:38" ht="15.75" customHeight="1">
      <c r="A307" s="116"/>
      <c r="B307" s="75"/>
      <c r="G307" s="78"/>
      <c r="P307" s="77"/>
      <c r="Q307" s="77"/>
      <c r="AF307" s="78"/>
      <c r="AG307" s="78"/>
      <c r="AI307" s="78"/>
      <c r="AJ307" s="78"/>
      <c r="AK307" s="76"/>
      <c r="AL307" s="76"/>
    </row>
    <row r="308" spans="1:38" ht="15.75" customHeight="1">
      <c r="A308" s="116"/>
      <c r="B308" s="75"/>
      <c r="G308" s="78"/>
      <c r="P308" s="77"/>
      <c r="Q308" s="77"/>
      <c r="AF308" s="78"/>
      <c r="AG308" s="78"/>
      <c r="AI308" s="78"/>
      <c r="AJ308" s="78"/>
      <c r="AK308" s="76"/>
      <c r="AL308" s="76"/>
    </row>
    <row r="309" spans="1:38" ht="15.75" customHeight="1">
      <c r="A309" s="116"/>
      <c r="B309" s="75"/>
      <c r="G309" s="78"/>
      <c r="P309" s="77"/>
      <c r="Q309" s="77"/>
      <c r="AF309" s="78"/>
      <c r="AG309" s="78"/>
      <c r="AI309" s="78"/>
      <c r="AJ309" s="78"/>
      <c r="AK309" s="76"/>
      <c r="AL309" s="76"/>
    </row>
    <row r="310" spans="1:38" ht="15.75" customHeight="1">
      <c r="A310" s="116"/>
      <c r="B310" s="75"/>
      <c r="G310" s="78"/>
      <c r="P310" s="77"/>
      <c r="Q310" s="77"/>
      <c r="AF310" s="78"/>
      <c r="AG310" s="78"/>
      <c r="AI310" s="78"/>
      <c r="AJ310" s="78"/>
      <c r="AK310" s="76"/>
      <c r="AL310" s="76"/>
    </row>
    <row r="311" spans="1:38" ht="15.75" customHeight="1">
      <c r="A311" s="116"/>
      <c r="B311" s="75"/>
      <c r="G311" s="78"/>
      <c r="P311" s="77"/>
      <c r="Q311" s="77"/>
      <c r="AF311" s="78"/>
      <c r="AG311" s="78"/>
      <c r="AI311" s="78"/>
      <c r="AJ311" s="78"/>
      <c r="AK311" s="76"/>
      <c r="AL311" s="76"/>
    </row>
    <row r="312" spans="1:38" ht="15.75" customHeight="1">
      <c r="A312" s="116"/>
      <c r="B312" s="75"/>
      <c r="G312" s="78"/>
      <c r="P312" s="77"/>
      <c r="Q312" s="77"/>
      <c r="AF312" s="78"/>
      <c r="AG312" s="78"/>
      <c r="AI312" s="78"/>
      <c r="AJ312" s="78"/>
      <c r="AK312" s="76"/>
      <c r="AL312" s="76"/>
    </row>
    <row r="313" spans="1:38" ht="15.75" customHeight="1">
      <c r="A313" s="116"/>
      <c r="B313" s="75"/>
      <c r="G313" s="78"/>
      <c r="P313" s="77"/>
      <c r="Q313" s="77"/>
      <c r="AF313" s="78"/>
      <c r="AG313" s="78"/>
      <c r="AI313" s="78"/>
      <c r="AJ313" s="78"/>
      <c r="AK313" s="76"/>
      <c r="AL313" s="76"/>
    </row>
    <row r="314" spans="1:38" ht="15.75" customHeight="1">
      <c r="A314" s="116"/>
      <c r="B314" s="75"/>
      <c r="G314" s="78"/>
      <c r="P314" s="77"/>
      <c r="Q314" s="77"/>
      <c r="AF314" s="78"/>
      <c r="AG314" s="78"/>
      <c r="AI314" s="78"/>
      <c r="AJ314" s="78"/>
      <c r="AK314" s="76"/>
      <c r="AL314" s="76"/>
    </row>
    <row r="315" spans="1:38" ht="15.75" customHeight="1">
      <c r="A315" s="116"/>
      <c r="B315" s="75"/>
      <c r="G315" s="78"/>
      <c r="P315" s="77"/>
      <c r="Q315" s="77"/>
      <c r="AF315" s="78"/>
      <c r="AG315" s="78"/>
      <c r="AI315" s="78"/>
      <c r="AJ315" s="78"/>
      <c r="AK315" s="76"/>
      <c r="AL315" s="76"/>
    </row>
    <row r="316" spans="1:38" ht="15.75" customHeight="1">
      <c r="A316" s="116"/>
      <c r="B316" s="75"/>
      <c r="G316" s="78"/>
      <c r="P316" s="77"/>
      <c r="Q316" s="77"/>
      <c r="AF316" s="78"/>
      <c r="AG316" s="78"/>
      <c r="AI316" s="78"/>
      <c r="AJ316" s="78"/>
      <c r="AK316" s="76"/>
      <c r="AL316" s="76"/>
    </row>
    <row r="317" spans="1:38" ht="15.75" customHeight="1">
      <c r="A317" s="116"/>
      <c r="B317" s="75"/>
      <c r="G317" s="78"/>
      <c r="P317" s="77"/>
      <c r="Q317" s="77"/>
      <c r="AF317" s="78"/>
      <c r="AG317" s="78"/>
      <c r="AI317" s="78"/>
      <c r="AJ317" s="78"/>
      <c r="AK317" s="76"/>
      <c r="AL317" s="76"/>
    </row>
    <row r="318" spans="1:38" ht="15.75" customHeight="1">
      <c r="A318" s="116"/>
      <c r="B318" s="75"/>
      <c r="G318" s="78"/>
      <c r="P318" s="77"/>
      <c r="Q318" s="77"/>
      <c r="AF318" s="78"/>
      <c r="AG318" s="78"/>
      <c r="AI318" s="78"/>
      <c r="AJ318" s="78"/>
      <c r="AK318" s="76"/>
      <c r="AL318" s="76"/>
    </row>
    <row r="319" spans="1:38" ht="15.75" customHeight="1">
      <c r="A319" s="116"/>
      <c r="B319" s="75"/>
      <c r="G319" s="78"/>
      <c r="P319" s="77"/>
      <c r="Q319" s="77"/>
      <c r="AF319" s="78"/>
      <c r="AG319" s="78"/>
      <c r="AI319" s="78"/>
      <c r="AJ319" s="78"/>
      <c r="AK319" s="76"/>
      <c r="AL319" s="76"/>
    </row>
    <row r="320" spans="1:38" ht="15.75" customHeight="1">
      <c r="A320" s="116"/>
      <c r="B320" s="75"/>
      <c r="G320" s="78"/>
      <c r="P320" s="77"/>
      <c r="Q320" s="77"/>
      <c r="AF320" s="78"/>
      <c r="AG320" s="78"/>
      <c r="AI320" s="78"/>
      <c r="AJ320" s="78"/>
      <c r="AK320" s="76"/>
      <c r="AL320" s="76"/>
    </row>
    <row r="321" spans="1:38" ht="15.75" customHeight="1">
      <c r="A321" s="116"/>
      <c r="B321" s="75"/>
      <c r="G321" s="78"/>
      <c r="P321" s="77"/>
      <c r="Q321" s="77"/>
      <c r="AF321" s="78"/>
      <c r="AG321" s="78"/>
      <c r="AI321" s="78"/>
      <c r="AJ321" s="78"/>
      <c r="AK321" s="76"/>
      <c r="AL321" s="76"/>
    </row>
    <row r="322" spans="1:38" ht="15.75" customHeight="1">
      <c r="A322" s="116"/>
      <c r="B322" s="75"/>
      <c r="G322" s="78"/>
      <c r="P322" s="77"/>
      <c r="Q322" s="77"/>
      <c r="AF322" s="78"/>
      <c r="AG322" s="78"/>
      <c r="AI322" s="78"/>
      <c r="AJ322" s="78"/>
      <c r="AK322" s="76"/>
      <c r="AL322" s="76"/>
    </row>
    <row r="323" spans="1:38" ht="15.75" customHeight="1">
      <c r="A323" s="116"/>
      <c r="B323" s="75"/>
      <c r="G323" s="78"/>
      <c r="P323" s="77"/>
      <c r="Q323" s="77"/>
      <c r="AF323" s="78"/>
      <c r="AG323" s="78"/>
      <c r="AI323" s="78"/>
      <c r="AJ323" s="78"/>
      <c r="AK323" s="76"/>
      <c r="AL323" s="76"/>
    </row>
    <row r="324" spans="1:38" ht="15.75" customHeight="1">
      <c r="A324" s="116"/>
      <c r="B324" s="75"/>
      <c r="G324" s="78"/>
      <c r="P324" s="77"/>
      <c r="Q324" s="77"/>
      <c r="AF324" s="78"/>
      <c r="AG324" s="78"/>
      <c r="AI324" s="78"/>
      <c r="AJ324" s="78"/>
      <c r="AK324" s="76"/>
      <c r="AL324" s="76"/>
    </row>
    <row r="325" spans="1:38" ht="15.75" customHeight="1">
      <c r="A325" s="116"/>
      <c r="B325" s="75"/>
      <c r="G325" s="78"/>
      <c r="P325" s="77"/>
      <c r="Q325" s="77"/>
      <c r="AF325" s="78"/>
      <c r="AG325" s="78"/>
      <c r="AI325" s="78"/>
      <c r="AJ325" s="78"/>
      <c r="AK325" s="76"/>
      <c r="AL325" s="76"/>
    </row>
    <row r="326" spans="1:38" ht="15.75" customHeight="1">
      <c r="A326" s="116"/>
      <c r="B326" s="75"/>
      <c r="G326" s="78"/>
      <c r="P326" s="77"/>
      <c r="Q326" s="77"/>
      <c r="AF326" s="78"/>
      <c r="AG326" s="78"/>
      <c r="AI326" s="78"/>
      <c r="AJ326" s="78"/>
      <c r="AK326" s="76"/>
      <c r="AL326" s="76"/>
    </row>
    <row r="327" spans="1:38" ht="15.75" customHeight="1">
      <c r="A327" s="116"/>
      <c r="B327" s="75"/>
      <c r="G327" s="78"/>
      <c r="P327" s="77"/>
      <c r="Q327" s="77"/>
      <c r="AF327" s="78"/>
      <c r="AG327" s="78"/>
      <c r="AI327" s="78"/>
      <c r="AJ327" s="78"/>
      <c r="AK327" s="76"/>
      <c r="AL327" s="76"/>
    </row>
    <row r="328" spans="1:38" ht="15.75" customHeight="1">
      <c r="A328" s="116"/>
      <c r="B328" s="75"/>
      <c r="G328" s="78"/>
      <c r="P328" s="77"/>
      <c r="Q328" s="77"/>
      <c r="AF328" s="78"/>
      <c r="AG328" s="78"/>
      <c r="AI328" s="78"/>
      <c r="AJ328" s="78"/>
      <c r="AK328" s="76"/>
      <c r="AL328" s="76"/>
    </row>
    <row r="329" spans="1:38" ht="15.75" customHeight="1">
      <c r="A329" s="116"/>
      <c r="B329" s="75"/>
      <c r="G329" s="78"/>
      <c r="P329" s="77"/>
      <c r="Q329" s="77"/>
      <c r="AF329" s="78"/>
      <c r="AG329" s="78"/>
      <c r="AI329" s="78"/>
      <c r="AJ329" s="78"/>
      <c r="AK329" s="76"/>
      <c r="AL329" s="76"/>
    </row>
    <row r="330" spans="1:38" ht="15.75" customHeight="1">
      <c r="A330" s="116"/>
      <c r="B330" s="75"/>
      <c r="G330" s="78"/>
      <c r="P330" s="77"/>
      <c r="Q330" s="77"/>
      <c r="AF330" s="78"/>
      <c r="AG330" s="78"/>
      <c r="AI330" s="78"/>
      <c r="AJ330" s="78"/>
      <c r="AK330" s="76"/>
      <c r="AL330" s="76"/>
    </row>
    <row r="331" spans="1:38" ht="15.75" customHeight="1">
      <c r="A331" s="116"/>
      <c r="B331" s="75"/>
      <c r="G331" s="78"/>
      <c r="P331" s="77"/>
      <c r="Q331" s="77"/>
      <c r="AF331" s="78"/>
      <c r="AG331" s="78"/>
      <c r="AI331" s="78"/>
      <c r="AJ331" s="78"/>
      <c r="AK331" s="76"/>
      <c r="AL331" s="76"/>
    </row>
    <row r="332" spans="1:38" ht="15.75" customHeight="1">
      <c r="A332" s="116"/>
      <c r="B332" s="75"/>
      <c r="G332" s="78"/>
      <c r="P332" s="77"/>
      <c r="Q332" s="77"/>
      <c r="AF332" s="78"/>
      <c r="AG332" s="78"/>
      <c r="AI332" s="78"/>
      <c r="AJ332" s="78"/>
      <c r="AK332" s="76"/>
      <c r="AL332" s="76"/>
    </row>
    <row r="333" spans="1:38" ht="15.75" customHeight="1">
      <c r="A333" s="116"/>
      <c r="B333" s="75"/>
      <c r="G333" s="78"/>
      <c r="P333" s="77"/>
      <c r="Q333" s="77"/>
      <c r="AF333" s="78"/>
      <c r="AG333" s="78"/>
      <c r="AI333" s="78"/>
      <c r="AJ333" s="78"/>
      <c r="AK333" s="76"/>
      <c r="AL333" s="76"/>
    </row>
    <row r="334" spans="1:38" ht="15.75" customHeight="1">
      <c r="A334" s="116"/>
      <c r="B334" s="75"/>
      <c r="G334" s="78"/>
      <c r="P334" s="77"/>
      <c r="Q334" s="77"/>
      <c r="AF334" s="78"/>
      <c r="AG334" s="78"/>
      <c r="AI334" s="78"/>
      <c r="AJ334" s="78"/>
      <c r="AK334" s="76"/>
      <c r="AL334" s="76"/>
    </row>
    <row r="335" spans="1:38" ht="15.75" customHeight="1">
      <c r="A335" s="116"/>
      <c r="B335" s="75"/>
      <c r="G335" s="78"/>
      <c r="P335" s="77"/>
      <c r="Q335" s="77"/>
      <c r="AF335" s="78"/>
      <c r="AG335" s="78"/>
      <c r="AI335" s="78"/>
      <c r="AJ335" s="78"/>
      <c r="AK335" s="76"/>
      <c r="AL335" s="76"/>
    </row>
    <row r="336" spans="1:38" ht="15.75" customHeight="1">
      <c r="A336" s="116"/>
      <c r="B336" s="75"/>
      <c r="G336" s="78"/>
      <c r="P336" s="77"/>
      <c r="Q336" s="77"/>
      <c r="AF336" s="78"/>
      <c r="AG336" s="78"/>
      <c r="AI336" s="78"/>
      <c r="AJ336" s="78"/>
      <c r="AK336" s="76"/>
      <c r="AL336" s="76"/>
    </row>
    <row r="337" spans="1:38" ht="15.75" customHeight="1">
      <c r="A337" s="116"/>
      <c r="B337" s="75"/>
      <c r="G337" s="78"/>
      <c r="P337" s="77"/>
      <c r="Q337" s="77"/>
      <c r="AF337" s="78"/>
      <c r="AG337" s="78"/>
      <c r="AI337" s="78"/>
      <c r="AJ337" s="78"/>
      <c r="AK337" s="76"/>
      <c r="AL337" s="76"/>
    </row>
    <row r="338" spans="1:38" ht="15.75" customHeight="1">
      <c r="A338" s="116"/>
      <c r="B338" s="75"/>
      <c r="G338" s="78"/>
      <c r="P338" s="77"/>
      <c r="Q338" s="77"/>
      <c r="AF338" s="78"/>
      <c r="AG338" s="78"/>
      <c r="AI338" s="78"/>
      <c r="AJ338" s="78"/>
      <c r="AK338" s="76"/>
      <c r="AL338" s="76"/>
    </row>
    <row r="339" spans="1:38" ht="15.75" customHeight="1">
      <c r="A339" s="116"/>
      <c r="B339" s="75"/>
      <c r="G339" s="78"/>
      <c r="P339" s="77"/>
      <c r="Q339" s="77"/>
      <c r="AF339" s="78"/>
      <c r="AG339" s="78"/>
      <c r="AI339" s="78"/>
      <c r="AJ339" s="78"/>
      <c r="AK339" s="76"/>
      <c r="AL339" s="76"/>
    </row>
    <row r="340" spans="1:38" ht="15.75" customHeight="1">
      <c r="A340" s="116"/>
      <c r="B340" s="75"/>
      <c r="G340" s="78"/>
      <c r="P340" s="77"/>
      <c r="Q340" s="77"/>
      <c r="AF340" s="78"/>
      <c r="AG340" s="78"/>
      <c r="AI340" s="78"/>
      <c r="AJ340" s="78"/>
      <c r="AK340" s="76"/>
      <c r="AL340" s="76"/>
    </row>
    <row r="341" spans="1:38" ht="15.75" customHeight="1">
      <c r="A341" s="116"/>
      <c r="B341" s="75"/>
      <c r="G341" s="78"/>
      <c r="P341" s="77"/>
      <c r="Q341" s="77"/>
      <c r="AF341" s="78"/>
      <c r="AG341" s="78"/>
      <c r="AI341" s="78"/>
      <c r="AJ341" s="78"/>
      <c r="AK341" s="76"/>
      <c r="AL341" s="76"/>
    </row>
    <row r="342" spans="1:38" ht="15.75" customHeight="1">
      <c r="A342" s="116"/>
      <c r="B342" s="75"/>
      <c r="G342" s="78"/>
      <c r="P342" s="77"/>
      <c r="Q342" s="77"/>
      <c r="AF342" s="78"/>
      <c r="AG342" s="78"/>
      <c r="AI342" s="78"/>
      <c r="AJ342" s="78"/>
      <c r="AK342" s="76"/>
      <c r="AL342" s="76"/>
    </row>
    <row r="343" spans="1:38" ht="15.75" customHeight="1">
      <c r="A343" s="116"/>
      <c r="B343" s="75"/>
      <c r="G343" s="78"/>
      <c r="P343" s="77"/>
      <c r="Q343" s="77"/>
      <c r="AF343" s="78"/>
      <c r="AG343" s="78"/>
      <c r="AI343" s="78"/>
      <c r="AJ343" s="78"/>
      <c r="AK343" s="76"/>
      <c r="AL343" s="76"/>
    </row>
    <row r="344" spans="1:38" ht="15.75" customHeight="1">
      <c r="A344" s="116"/>
      <c r="B344" s="75"/>
      <c r="G344" s="78"/>
      <c r="P344" s="77"/>
      <c r="Q344" s="77"/>
      <c r="AF344" s="78"/>
      <c r="AG344" s="78"/>
      <c r="AI344" s="78"/>
      <c r="AJ344" s="78"/>
      <c r="AK344" s="76"/>
      <c r="AL344" s="76"/>
    </row>
    <row r="345" spans="1:38" ht="15.75" customHeight="1">
      <c r="A345" s="116"/>
      <c r="B345" s="75"/>
      <c r="G345" s="78"/>
      <c r="P345" s="77"/>
      <c r="Q345" s="77"/>
      <c r="AF345" s="78"/>
      <c r="AG345" s="78"/>
      <c r="AI345" s="78"/>
      <c r="AJ345" s="78"/>
      <c r="AK345" s="76"/>
      <c r="AL345" s="76"/>
    </row>
    <row r="346" spans="1:38" ht="15.75" customHeight="1">
      <c r="A346" s="116"/>
      <c r="B346" s="75"/>
      <c r="G346" s="78"/>
      <c r="P346" s="77"/>
      <c r="Q346" s="77"/>
      <c r="AF346" s="78"/>
      <c r="AG346" s="78"/>
      <c r="AI346" s="78"/>
      <c r="AJ346" s="78"/>
      <c r="AK346" s="76"/>
      <c r="AL346" s="76"/>
    </row>
    <row r="347" spans="1:38" ht="15.75" customHeight="1">
      <c r="A347" s="116"/>
      <c r="B347" s="75"/>
      <c r="G347" s="78"/>
      <c r="P347" s="77"/>
      <c r="Q347" s="77"/>
      <c r="AF347" s="78"/>
      <c r="AG347" s="78"/>
      <c r="AI347" s="78"/>
      <c r="AJ347" s="78"/>
      <c r="AK347" s="76"/>
      <c r="AL347" s="76"/>
    </row>
    <row r="348" spans="1:38" ht="15.75" customHeight="1">
      <c r="A348" s="116"/>
      <c r="B348" s="75"/>
      <c r="G348" s="78"/>
      <c r="P348" s="77"/>
      <c r="Q348" s="77"/>
      <c r="AF348" s="78"/>
      <c r="AG348" s="78"/>
      <c r="AI348" s="78"/>
      <c r="AJ348" s="78"/>
      <c r="AK348" s="76"/>
      <c r="AL348" s="76"/>
    </row>
    <row r="349" spans="1:38" ht="15.75" customHeight="1">
      <c r="A349" s="116"/>
      <c r="B349" s="75"/>
      <c r="G349" s="78"/>
      <c r="P349" s="77"/>
      <c r="Q349" s="77"/>
      <c r="AF349" s="78"/>
      <c r="AG349" s="78"/>
      <c r="AI349" s="78"/>
      <c r="AJ349" s="78"/>
      <c r="AK349" s="76"/>
      <c r="AL349" s="76"/>
    </row>
    <row r="350" spans="1:38" ht="15.75" customHeight="1">
      <c r="A350" s="116"/>
      <c r="B350" s="75"/>
      <c r="G350" s="78"/>
      <c r="P350" s="77"/>
      <c r="Q350" s="77"/>
      <c r="AF350" s="78"/>
      <c r="AG350" s="78"/>
      <c r="AI350" s="78"/>
      <c r="AJ350" s="78"/>
      <c r="AK350" s="76"/>
      <c r="AL350" s="76"/>
    </row>
    <row r="351" spans="1:38" ht="15.75" customHeight="1">
      <c r="A351" s="116"/>
      <c r="B351" s="75"/>
      <c r="G351" s="78"/>
      <c r="P351" s="77"/>
      <c r="Q351" s="77"/>
      <c r="AF351" s="78"/>
      <c r="AG351" s="78"/>
      <c r="AI351" s="78"/>
      <c r="AJ351" s="78"/>
      <c r="AK351" s="76"/>
      <c r="AL351" s="76"/>
    </row>
    <row r="352" spans="1:38" ht="15.75" customHeight="1">
      <c r="A352" s="116"/>
      <c r="B352" s="75"/>
      <c r="G352" s="78"/>
      <c r="P352" s="77"/>
      <c r="Q352" s="77"/>
      <c r="AF352" s="78"/>
      <c r="AG352" s="78"/>
      <c r="AI352" s="78"/>
      <c r="AJ352" s="78"/>
      <c r="AK352" s="76"/>
      <c r="AL352" s="76"/>
    </row>
    <row r="353" spans="1:38" ht="15.75" customHeight="1">
      <c r="A353" s="116"/>
      <c r="B353" s="75"/>
      <c r="G353" s="78"/>
      <c r="P353" s="77"/>
      <c r="Q353" s="77"/>
      <c r="AF353" s="78"/>
      <c r="AG353" s="78"/>
      <c r="AI353" s="78"/>
      <c r="AJ353" s="78"/>
      <c r="AK353" s="76"/>
      <c r="AL353" s="76"/>
    </row>
    <row r="354" spans="1:38" ht="15.75" customHeight="1">
      <c r="A354" s="116"/>
      <c r="B354" s="75"/>
      <c r="G354" s="78"/>
      <c r="P354" s="77"/>
      <c r="Q354" s="77"/>
      <c r="AF354" s="78"/>
      <c r="AG354" s="78"/>
      <c r="AI354" s="78"/>
      <c r="AJ354" s="78"/>
      <c r="AK354" s="76"/>
      <c r="AL354" s="76"/>
    </row>
    <row r="355" spans="1:38" ht="15.75" customHeight="1">
      <c r="A355" s="116"/>
      <c r="B355" s="75"/>
      <c r="G355" s="78"/>
      <c r="P355" s="77"/>
      <c r="Q355" s="77"/>
      <c r="AF355" s="78"/>
      <c r="AG355" s="78"/>
      <c r="AI355" s="78"/>
      <c r="AJ355" s="78"/>
      <c r="AK355" s="76"/>
      <c r="AL355" s="76"/>
    </row>
    <row r="356" spans="1:38" ht="15.75" customHeight="1">
      <c r="A356" s="116"/>
      <c r="B356" s="75"/>
      <c r="G356" s="78"/>
      <c r="P356" s="77"/>
      <c r="Q356" s="77"/>
      <c r="AF356" s="78"/>
      <c r="AG356" s="78"/>
      <c r="AI356" s="78"/>
      <c r="AJ356" s="78"/>
      <c r="AK356" s="76"/>
      <c r="AL356" s="76"/>
    </row>
    <row r="357" spans="1:38" ht="15.75" customHeight="1">
      <c r="A357" s="116"/>
      <c r="B357" s="75"/>
      <c r="G357" s="78"/>
      <c r="P357" s="77"/>
      <c r="Q357" s="77"/>
      <c r="AF357" s="78"/>
      <c r="AG357" s="78"/>
      <c r="AI357" s="78"/>
      <c r="AJ357" s="78"/>
      <c r="AK357" s="76"/>
      <c r="AL357" s="76"/>
    </row>
    <row r="358" spans="1:38" ht="15.75" customHeight="1">
      <c r="A358" s="116"/>
      <c r="B358" s="75"/>
      <c r="G358" s="78"/>
      <c r="P358" s="77"/>
      <c r="Q358" s="77"/>
      <c r="AF358" s="78"/>
      <c r="AG358" s="78"/>
      <c r="AI358" s="78"/>
      <c r="AJ358" s="78"/>
      <c r="AK358" s="76"/>
      <c r="AL358" s="76"/>
    </row>
    <row r="359" spans="1:38" ht="15.75" customHeight="1">
      <c r="A359" s="116"/>
      <c r="B359" s="75"/>
      <c r="G359" s="78"/>
      <c r="P359" s="77"/>
      <c r="Q359" s="77"/>
      <c r="AF359" s="78"/>
      <c r="AG359" s="78"/>
      <c r="AI359" s="78"/>
      <c r="AJ359" s="78"/>
      <c r="AK359" s="76"/>
      <c r="AL359" s="76"/>
    </row>
    <row r="360" spans="1:38" ht="15.75" customHeight="1">
      <c r="A360" s="116"/>
      <c r="B360" s="75"/>
      <c r="G360" s="78"/>
      <c r="P360" s="77"/>
      <c r="Q360" s="77"/>
      <c r="AF360" s="78"/>
      <c r="AG360" s="78"/>
      <c r="AI360" s="78"/>
      <c r="AJ360" s="78"/>
      <c r="AK360" s="76"/>
      <c r="AL360" s="76"/>
    </row>
    <row r="361" spans="1:38" ht="15.75" customHeight="1">
      <c r="A361" s="116"/>
      <c r="B361" s="75"/>
      <c r="G361" s="78"/>
      <c r="P361" s="77"/>
      <c r="Q361" s="77"/>
      <c r="AF361" s="78"/>
      <c r="AG361" s="78"/>
      <c r="AI361" s="78"/>
      <c r="AJ361" s="78"/>
      <c r="AK361" s="76"/>
      <c r="AL361" s="76"/>
    </row>
    <row r="362" spans="1:38" ht="15.75" customHeight="1">
      <c r="A362" s="116"/>
      <c r="B362" s="75"/>
      <c r="G362" s="78"/>
      <c r="P362" s="77"/>
      <c r="Q362" s="77"/>
      <c r="AF362" s="78"/>
      <c r="AG362" s="78"/>
      <c r="AI362" s="78"/>
      <c r="AJ362" s="78"/>
      <c r="AK362" s="76"/>
      <c r="AL362" s="76"/>
    </row>
    <row r="363" spans="1:38" ht="15.75" customHeight="1">
      <c r="A363" s="116"/>
      <c r="B363" s="75"/>
      <c r="G363" s="78"/>
      <c r="P363" s="77"/>
      <c r="Q363" s="77"/>
      <c r="AF363" s="78"/>
      <c r="AG363" s="78"/>
      <c r="AI363" s="78"/>
      <c r="AJ363" s="78"/>
      <c r="AK363" s="76"/>
      <c r="AL363" s="76"/>
    </row>
    <row r="364" spans="1:38" ht="15.75" customHeight="1">
      <c r="A364" s="116"/>
      <c r="B364" s="75"/>
      <c r="G364" s="78"/>
      <c r="P364" s="77"/>
      <c r="Q364" s="77"/>
      <c r="AF364" s="78"/>
      <c r="AG364" s="78"/>
      <c r="AI364" s="78"/>
      <c r="AJ364" s="78"/>
      <c r="AK364" s="76"/>
      <c r="AL364" s="76"/>
    </row>
    <row r="365" spans="1:38" ht="15.75" customHeight="1">
      <c r="A365" s="116"/>
      <c r="B365" s="75"/>
      <c r="G365" s="78"/>
      <c r="P365" s="77"/>
      <c r="Q365" s="77"/>
      <c r="AF365" s="78"/>
      <c r="AG365" s="78"/>
      <c r="AI365" s="78"/>
      <c r="AJ365" s="78"/>
      <c r="AK365" s="76"/>
      <c r="AL365" s="76"/>
    </row>
    <row r="366" spans="1:38" ht="15.75" customHeight="1">
      <c r="A366" s="116"/>
      <c r="B366" s="75"/>
      <c r="G366" s="78"/>
      <c r="P366" s="77"/>
      <c r="Q366" s="77"/>
      <c r="AF366" s="78"/>
      <c r="AG366" s="78"/>
      <c r="AI366" s="78"/>
      <c r="AJ366" s="78"/>
      <c r="AK366" s="76"/>
      <c r="AL366" s="76"/>
    </row>
    <row r="367" spans="1:38" ht="15.75" customHeight="1">
      <c r="A367" s="116"/>
      <c r="B367" s="75"/>
      <c r="G367" s="78"/>
      <c r="P367" s="77"/>
      <c r="Q367" s="77"/>
      <c r="AF367" s="78"/>
      <c r="AG367" s="78"/>
      <c r="AI367" s="78"/>
      <c r="AJ367" s="78"/>
      <c r="AK367" s="76"/>
      <c r="AL367" s="76"/>
    </row>
    <row r="368" spans="1:38" ht="15.75" customHeight="1">
      <c r="A368" s="116"/>
      <c r="B368" s="75"/>
      <c r="G368" s="78"/>
      <c r="P368" s="77"/>
      <c r="Q368" s="77"/>
      <c r="AF368" s="78"/>
      <c r="AG368" s="78"/>
      <c r="AI368" s="78"/>
      <c r="AJ368" s="78"/>
      <c r="AK368" s="76"/>
      <c r="AL368" s="76"/>
    </row>
    <row r="369" spans="1:38" ht="15.75" customHeight="1">
      <c r="A369" s="116"/>
      <c r="B369" s="75"/>
      <c r="G369" s="78"/>
      <c r="P369" s="77"/>
      <c r="Q369" s="77"/>
      <c r="AF369" s="78"/>
      <c r="AG369" s="78"/>
      <c r="AI369" s="78"/>
      <c r="AJ369" s="78"/>
      <c r="AK369" s="76"/>
      <c r="AL369" s="76"/>
    </row>
    <row r="370" spans="1:38" ht="15.75" customHeight="1">
      <c r="A370" s="116"/>
      <c r="B370" s="75"/>
      <c r="G370" s="78"/>
      <c r="P370" s="77"/>
      <c r="Q370" s="77"/>
      <c r="AF370" s="78"/>
      <c r="AG370" s="78"/>
      <c r="AI370" s="78"/>
      <c r="AJ370" s="78"/>
      <c r="AK370" s="76"/>
      <c r="AL370" s="76"/>
    </row>
    <row r="371" spans="1:38" ht="15.75" customHeight="1">
      <c r="A371" s="116"/>
      <c r="B371" s="75"/>
      <c r="G371" s="78"/>
      <c r="P371" s="77"/>
      <c r="Q371" s="77"/>
      <c r="AF371" s="78"/>
      <c r="AG371" s="78"/>
      <c r="AI371" s="78"/>
      <c r="AJ371" s="78"/>
      <c r="AK371" s="76"/>
      <c r="AL371" s="76"/>
    </row>
    <row r="372" spans="1:38" ht="15.75" customHeight="1">
      <c r="A372" s="116"/>
      <c r="B372" s="75"/>
      <c r="G372" s="78"/>
      <c r="P372" s="77"/>
      <c r="Q372" s="77"/>
      <c r="AF372" s="78"/>
      <c r="AG372" s="78"/>
      <c r="AI372" s="78"/>
      <c r="AJ372" s="78"/>
      <c r="AK372" s="76"/>
      <c r="AL372" s="76"/>
    </row>
    <row r="373" spans="1:38" ht="15.75" customHeight="1">
      <c r="A373" s="116"/>
      <c r="B373" s="75"/>
      <c r="G373" s="78"/>
      <c r="P373" s="77"/>
      <c r="Q373" s="77"/>
      <c r="AF373" s="78"/>
      <c r="AG373" s="78"/>
      <c r="AI373" s="78"/>
      <c r="AJ373" s="78"/>
      <c r="AK373" s="76"/>
      <c r="AL373" s="76"/>
    </row>
    <row r="374" spans="1:38" ht="15.75" customHeight="1">
      <c r="A374" s="116"/>
      <c r="B374" s="75"/>
      <c r="G374" s="78"/>
      <c r="P374" s="77"/>
      <c r="Q374" s="77"/>
      <c r="AF374" s="78"/>
      <c r="AG374" s="78"/>
      <c r="AI374" s="78"/>
      <c r="AJ374" s="78"/>
      <c r="AK374" s="76"/>
      <c r="AL374" s="76"/>
    </row>
    <row r="375" spans="1:38" ht="15.75" customHeight="1">
      <c r="A375" s="116"/>
      <c r="B375" s="75"/>
      <c r="G375" s="78"/>
      <c r="P375" s="77"/>
      <c r="Q375" s="77"/>
      <c r="AF375" s="78"/>
      <c r="AG375" s="78"/>
      <c r="AI375" s="78"/>
      <c r="AJ375" s="78"/>
      <c r="AK375" s="76"/>
      <c r="AL375" s="76"/>
    </row>
    <row r="376" spans="1:38" ht="15.75" customHeight="1">
      <c r="A376" s="116"/>
      <c r="B376" s="75"/>
      <c r="G376" s="78"/>
      <c r="P376" s="77"/>
      <c r="Q376" s="77"/>
      <c r="AF376" s="78"/>
      <c r="AG376" s="78"/>
      <c r="AI376" s="78"/>
      <c r="AJ376" s="78"/>
      <c r="AK376" s="76"/>
      <c r="AL376" s="76"/>
    </row>
    <row r="377" spans="1:38" ht="15.75" customHeight="1">
      <c r="A377" s="116"/>
      <c r="B377" s="75"/>
      <c r="G377" s="78"/>
      <c r="P377" s="77"/>
      <c r="Q377" s="77"/>
      <c r="AF377" s="78"/>
      <c r="AG377" s="78"/>
      <c r="AI377" s="78"/>
      <c r="AJ377" s="78"/>
      <c r="AK377" s="76"/>
      <c r="AL377" s="76"/>
    </row>
    <row r="378" spans="1:38" ht="15.75" customHeight="1">
      <c r="A378" s="116"/>
      <c r="B378" s="75"/>
      <c r="G378" s="78"/>
      <c r="P378" s="77"/>
      <c r="Q378" s="77"/>
      <c r="AF378" s="78"/>
      <c r="AG378" s="78"/>
      <c r="AI378" s="78"/>
      <c r="AJ378" s="78"/>
      <c r="AK378" s="76"/>
      <c r="AL378" s="76"/>
    </row>
    <row r="379" spans="1:38" ht="15.75" customHeight="1">
      <c r="A379" s="116"/>
      <c r="B379" s="75"/>
      <c r="G379" s="78"/>
      <c r="P379" s="77"/>
      <c r="Q379" s="77"/>
      <c r="AF379" s="78"/>
      <c r="AG379" s="78"/>
      <c r="AI379" s="78"/>
      <c r="AJ379" s="78"/>
      <c r="AK379" s="76"/>
      <c r="AL379" s="76"/>
    </row>
    <row r="380" spans="1:38" ht="15.75" customHeight="1">
      <c r="A380" s="116"/>
      <c r="B380" s="75"/>
      <c r="G380" s="78"/>
      <c r="P380" s="77"/>
      <c r="Q380" s="77"/>
      <c r="AF380" s="78"/>
      <c r="AG380" s="78"/>
      <c r="AI380" s="78"/>
      <c r="AJ380" s="78"/>
      <c r="AK380" s="76"/>
      <c r="AL380" s="76"/>
    </row>
    <row r="381" spans="1:38" ht="15.75" customHeight="1">
      <c r="A381" s="116"/>
      <c r="B381" s="75"/>
      <c r="G381" s="78"/>
      <c r="P381" s="77"/>
      <c r="Q381" s="77"/>
      <c r="AF381" s="78"/>
      <c r="AG381" s="78"/>
      <c r="AI381" s="78"/>
      <c r="AJ381" s="78"/>
      <c r="AK381" s="76"/>
      <c r="AL381" s="76"/>
    </row>
    <row r="382" spans="1:38" ht="15.75" customHeight="1">
      <c r="A382" s="116"/>
      <c r="B382" s="75"/>
      <c r="G382" s="78"/>
      <c r="P382" s="77"/>
      <c r="Q382" s="77"/>
      <c r="AF382" s="78"/>
      <c r="AG382" s="78"/>
      <c r="AI382" s="78"/>
      <c r="AJ382" s="78"/>
      <c r="AK382" s="76"/>
      <c r="AL382" s="76"/>
    </row>
    <row r="383" spans="1:38" ht="15.75" customHeight="1">
      <c r="A383" s="116"/>
      <c r="B383" s="75"/>
      <c r="G383" s="78"/>
      <c r="P383" s="77"/>
      <c r="Q383" s="77"/>
      <c r="AF383" s="78"/>
      <c r="AG383" s="78"/>
      <c r="AI383" s="78"/>
      <c r="AJ383" s="78"/>
      <c r="AK383" s="76"/>
      <c r="AL383" s="76"/>
    </row>
    <row r="384" spans="1:38" ht="15.75" customHeight="1">
      <c r="A384" s="116"/>
      <c r="B384" s="75"/>
      <c r="G384" s="78"/>
      <c r="P384" s="77"/>
      <c r="Q384" s="77"/>
      <c r="AF384" s="78"/>
      <c r="AG384" s="78"/>
      <c r="AI384" s="78"/>
      <c r="AJ384" s="78"/>
      <c r="AK384" s="76"/>
      <c r="AL384" s="76"/>
    </row>
    <row r="385" spans="1:38" ht="15.75" customHeight="1">
      <c r="A385" s="116"/>
      <c r="B385" s="75"/>
      <c r="G385" s="78"/>
      <c r="P385" s="77"/>
      <c r="Q385" s="77"/>
      <c r="AF385" s="78"/>
      <c r="AG385" s="78"/>
      <c r="AI385" s="78"/>
      <c r="AJ385" s="78"/>
      <c r="AK385" s="76"/>
      <c r="AL385" s="76"/>
    </row>
    <row r="386" spans="1:38" ht="15.75" customHeight="1">
      <c r="A386" s="116"/>
      <c r="B386" s="75"/>
      <c r="G386" s="78"/>
      <c r="P386" s="77"/>
      <c r="Q386" s="77"/>
      <c r="AF386" s="78"/>
      <c r="AG386" s="78"/>
      <c r="AI386" s="78"/>
      <c r="AJ386" s="78"/>
      <c r="AK386" s="76"/>
      <c r="AL386" s="76"/>
    </row>
    <row r="387" spans="1:38" ht="15.75" customHeight="1">
      <c r="A387" s="116"/>
      <c r="B387" s="75"/>
      <c r="G387" s="78"/>
      <c r="P387" s="77"/>
      <c r="Q387" s="77"/>
      <c r="AF387" s="78"/>
      <c r="AG387" s="78"/>
      <c r="AI387" s="78"/>
      <c r="AJ387" s="78"/>
      <c r="AK387" s="76"/>
      <c r="AL387" s="76"/>
    </row>
    <row r="388" spans="1:38" ht="15.75" customHeight="1">
      <c r="A388" s="116"/>
      <c r="B388" s="75"/>
      <c r="G388" s="78"/>
      <c r="P388" s="77"/>
      <c r="Q388" s="77"/>
      <c r="AF388" s="78"/>
      <c r="AG388" s="78"/>
      <c r="AI388" s="78"/>
      <c r="AJ388" s="78"/>
      <c r="AK388" s="76"/>
      <c r="AL388" s="76"/>
    </row>
    <row r="389" spans="1:38" ht="15.75" customHeight="1">
      <c r="A389" s="116"/>
      <c r="B389" s="75"/>
      <c r="G389" s="78"/>
      <c r="P389" s="77"/>
      <c r="Q389" s="77"/>
      <c r="AF389" s="78"/>
      <c r="AG389" s="78"/>
      <c r="AI389" s="78"/>
      <c r="AJ389" s="78"/>
      <c r="AK389" s="76"/>
      <c r="AL389" s="76"/>
    </row>
    <row r="390" spans="1:38" ht="15.75" customHeight="1">
      <c r="A390" s="116"/>
      <c r="B390" s="75"/>
      <c r="G390" s="78"/>
      <c r="P390" s="77"/>
      <c r="Q390" s="77"/>
      <c r="AF390" s="78"/>
      <c r="AG390" s="78"/>
      <c r="AI390" s="78"/>
      <c r="AJ390" s="78"/>
      <c r="AK390" s="76"/>
      <c r="AL390" s="76"/>
    </row>
    <row r="391" spans="1:38" ht="15.75" customHeight="1">
      <c r="A391" s="116"/>
      <c r="B391" s="75"/>
      <c r="G391" s="78"/>
      <c r="P391" s="77"/>
      <c r="Q391" s="77"/>
      <c r="AF391" s="78"/>
      <c r="AG391" s="78"/>
      <c r="AI391" s="78"/>
      <c r="AJ391" s="78"/>
      <c r="AK391" s="76"/>
      <c r="AL391" s="76"/>
    </row>
    <row r="392" spans="1:38" ht="15.75" customHeight="1">
      <c r="A392" s="116"/>
      <c r="B392" s="75"/>
      <c r="G392" s="78"/>
      <c r="P392" s="77"/>
      <c r="Q392" s="77"/>
      <c r="AF392" s="78"/>
      <c r="AG392" s="78"/>
      <c r="AI392" s="78"/>
      <c r="AJ392" s="78"/>
      <c r="AK392" s="76"/>
      <c r="AL392" s="76"/>
    </row>
    <row r="393" spans="1:38" ht="15.75" customHeight="1">
      <c r="A393" s="116"/>
      <c r="B393" s="75"/>
      <c r="G393" s="78"/>
      <c r="P393" s="77"/>
      <c r="Q393" s="77"/>
      <c r="AF393" s="78"/>
      <c r="AG393" s="78"/>
      <c r="AI393" s="78"/>
      <c r="AJ393" s="78"/>
      <c r="AK393" s="76"/>
      <c r="AL393" s="76"/>
    </row>
    <row r="394" spans="1:38" ht="15.75" customHeight="1">
      <c r="A394" s="116"/>
      <c r="B394" s="75"/>
      <c r="G394" s="78"/>
      <c r="P394" s="77"/>
      <c r="Q394" s="77"/>
      <c r="AF394" s="78"/>
      <c r="AG394" s="78"/>
      <c r="AI394" s="78"/>
      <c r="AJ394" s="78"/>
      <c r="AK394" s="76"/>
      <c r="AL394" s="76"/>
    </row>
    <row r="395" spans="1:38" ht="15.75" customHeight="1">
      <c r="A395" s="116"/>
      <c r="B395" s="75"/>
      <c r="G395" s="78"/>
      <c r="P395" s="77"/>
      <c r="Q395" s="77"/>
      <c r="AF395" s="78"/>
      <c r="AG395" s="78"/>
      <c r="AI395" s="78"/>
      <c r="AJ395" s="78"/>
      <c r="AK395" s="76"/>
      <c r="AL395" s="76"/>
    </row>
    <row r="396" spans="1:38" ht="15.75" customHeight="1">
      <c r="A396" s="116"/>
      <c r="B396" s="75"/>
      <c r="G396" s="78"/>
      <c r="P396" s="77"/>
      <c r="Q396" s="77"/>
      <c r="AF396" s="78"/>
      <c r="AG396" s="78"/>
      <c r="AI396" s="78"/>
      <c r="AJ396" s="78"/>
      <c r="AK396" s="76"/>
      <c r="AL396" s="76"/>
    </row>
    <row r="397" spans="1:38" ht="15.75" customHeight="1">
      <c r="A397" s="116"/>
      <c r="B397" s="75"/>
      <c r="G397" s="78"/>
      <c r="P397" s="77"/>
      <c r="Q397" s="77"/>
      <c r="AF397" s="78"/>
      <c r="AG397" s="78"/>
      <c r="AI397" s="78"/>
      <c r="AJ397" s="78"/>
      <c r="AK397" s="76"/>
      <c r="AL397" s="76"/>
    </row>
    <row r="398" spans="1:38" ht="15.75" customHeight="1">
      <c r="A398" s="116"/>
      <c r="B398" s="75"/>
      <c r="G398" s="78"/>
      <c r="P398" s="77"/>
      <c r="Q398" s="77"/>
      <c r="AF398" s="78"/>
      <c r="AG398" s="78"/>
      <c r="AI398" s="78"/>
      <c r="AJ398" s="78"/>
      <c r="AK398" s="76"/>
      <c r="AL398" s="76"/>
    </row>
    <row r="399" spans="1:38" ht="15.75" customHeight="1">
      <c r="A399" s="116"/>
      <c r="B399" s="75"/>
      <c r="G399" s="78"/>
      <c r="P399" s="77"/>
      <c r="Q399" s="77"/>
      <c r="AF399" s="78"/>
      <c r="AG399" s="78"/>
      <c r="AI399" s="78"/>
      <c r="AJ399" s="78"/>
      <c r="AK399" s="76"/>
      <c r="AL399" s="76"/>
    </row>
    <row r="400" spans="1:38" ht="15.75" customHeight="1">
      <c r="A400" s="116"/>
      <c r="B400" s="75"/>
      <c r="G400" s="78"/>
      <c r="P400" s="77"/>
      <c r="Q400" s="77"/>
      <c r="AF400" s="78"/>
      <c r="AG400" s="78"/>
      <c r="AI400" s="78"/>
      <c r="AJ400" s="78"/>
      <c r="AK400" s="76"/>
      <c r="AL400" s="76"/>
    </row>
    <row r="401" spans="1:38" ht="15.75" customHeight="1">
      <c r="A401" s="116"/>
      <c r="B401" s="75"/>
      <c r="G401" s="78"/>
      <c r="P401" s="77"/>
      <c r="Q401" s="77"/>
      <c r="AF401" s="78"/>
      <c r="AG401" s="78"/>
      <c r="AI401" s="78"/>
      <c r="AJ401" s="78"/>
      <c r="AK401" s="76"/>
      <c r="AL401" s="76"/>
    </row>
    <row r="402" spans="1:38" ht="15.75" customHeight="1">
      <c r="A402" s="116"/>
      <c r="B402" s="75"/>
      <c r="G402" s="78"/>
      <c r="P402" s="77"/>
      <c r="Q402" s="77"/>
      <c r="AF402" s="78"/>
      <c r="AG402" s="78"/>
      <c r="AI402" s="78"/>
      <c r="AJ402" s="78"/>
      <c r="AK402" s="76"/>
      <c r="AL402" s="76"/>
    </row>
    <row r="403" spans="1:38" ht="15.75" customHeight="1">
      <c r="A403" s="116"/>
      <c r="B403" s="75"/>
      <c r="G403" s="78"/>
      <c r="P403" s="77"/>
      <c r="Q403" s="77"/>
      <c r="AF403" s="78"/>
      <c r="AG403" s="78"/>
      <c r="AI403" s="78"/>
      <c r="AJ403" s="78"/>
      <c r="AK403" s="76"/>
      <c r="AL403" s="76"/>
    </row>
    <row r="404" spans="1:38" ht="15.75" customHeight="1">
      <c r="A404" s="116"/>
      <c r="B404" s="75"/>
      <c r="G404" s="78"/>
      <c r="P404" s="77"/>
      <c r="Q404" s="77"/>
      <c r="AF404" s="78"/>
      <c r="AG404" s="78"/>
      <c r="AI404" s="78"/>
      <c r="AJ404" s="78"/>
      <c r="AK404" s="76"/>
      <c r="AL404" s="76"/>
    </row>
    <row r="405" spans="1:38" ht="15.75" customHeight="1">
      <c r="A405" s="116"/>
      <c r="B405" s="75"/>
      <c r="G405" s="78"/>
      <c r="P405" s="77"/>
      <c r="Q405" s="77"/>
      <c r="AF405" s="78"/>
      <c r="AG405" s="78"/>
      <c r="AI405" s="78"/>
      <c r="AJ405" s="78"/>
      <c r="AK405" s="76"/>
      <c r="AL405" s="76"/>
    </row>
    <row r="406" spans="1:38" ht="15.75" customHeight="1">
      <c r="A406" s="116"/>
      <c r="B406" s="75"/>
      <c r="G406" s="78"/>
      <c r="P406" s="77"/>
      <c r="Q406" s="77"/>
      <c r="AF406" s="78"/>
      <c r="AG406" s="78"/>
      <c r="AI406" s="78"/>
      <c r="AJ406" s="78"/>
      <c r="AK406" s="76"/>
      <c r="AL406" s="76"/>
    </row>
    <row r="407" spans="1:38" ht="15.75" customHeight="1">
      <c r="A407" s="116"/>
      <c r="B407" s="75"/>
      <c r="G407" s="78"/>
      <c r="P407" s="77"/>
      <c r="Q407" s="77"/>
      <c r="AF407" s="78"/>
      <c r="AG407" s="78"/>
      <c r="AI407" s="78"/>
      <c r="AJ407" s="78"/>
      <c r="AK407" s="76"/>
      <c r="AL407" s="76"/>
    </row>
    <row r="408" spans="1:38" ht="15.75" customHeight="1">
      <c r="A408" s="116"/>
      <c r="B408" s="75"/>
      <c r="G408" s="78"/>
      <c r="P408" s="77"/>
      <c r="Q408" s="77"/>
      <c r="AF408" s="78"/>
      <c r="AG408" s="78"/>
      <c r="AI408" s="78"/>
      <c r="AJ408" s="78"/>
      <c r="AK408" s="76"/>
      <c r="AL408" s="76"/>
    </row>
    <row r="409" spans="1:38" ht="15.75" customHeight="1">
      <c r="A409" s="116"/>
      <c r="B409" s="75"/>
      <c r="G409" s="78"/>
      <c r="P409" s="77"/>
      <c r="Q409" s="77"/>
      <c r="AF409" s="78"/>
      <c r="AG409" s="78"/>
      <c r="AI409" s="78"/>
      <c r="AJ409" s="78"/>
      <c r="AK409" s="76"/>
      <c r="AL409" s="76"/>
    </row>
    <row r="410" spans="1:38" ht="15.75" customHeight="1">
      <c r="A410" s="116"/>
      <c r="B410" s="75"/>
      <c r="G410" s="78"/>
      <c r="P410" s="77"/>
      <c r="Q410" s="77"/>
      <c r="AF410" s="78"/>
      <c r="AG410" s="78"/>
      <c r="AI410" s="78"/>
      <c r="AJ410" s="78"/>
      <c r="AK410" s="76"/>
      <c r="AL410" s="76"/>
    </row>
    <row r="411" spans="1:38" ht="15.75" customHeight="1">
      <c r="A411" s="116"/>
      <c r="B411" s="75"/>
      <c r="G411" s="78"/>
      <c r="P411" s="77"/>
      <c r="Q411" s="77"/>
      <c r="AF411" s="78"/>
      <c r="AG411" s="78"/>
      <c r="AI411" s="78"/>
      <c r="AJ411" s="78"/>
      <c r="AK411" s="76"/>
      <c r="AL411" s="76"/>
    </row>
    <row r="412" spans="1:38" ht="15.75" customHeight="1">
      <c r="A412" s="116"/>
      <c r="B412" s="75"/>
      <c r="G412" s="78"/>
      <c r="P412" s="77"/>
      <c r="Q412" s="77"/>
      <c r="AF412" s="78"/>
      <c r="AG412" s="78"/>
      <c r="AI412" s="78"/>
      <c r="AJ412" s="78"/>
      <c r="AK412" s="76"/>
      <c r="AL412" s="76"/>
    </row>
    <row r="413" spans="1:38" ht="15.75" customHeight="1">
      <c r="A413" s="116"/>
      <c r="B413" s="75"/>
      <c r="G413" s="78"/>
      <c r="P413" s="77"/>
      <c r="Q413" s="77"/>
      <c r="AF413" s="78"/>
      <c r="AG413" s="78"/>
      <c r="AI413" s="78"/>
      <c r="AJ413" s="78"/>
      <c r="AK413" s="76"/>
      <c r="AL413" s="76"/>
    </row>
    <row r="414" spans="1:38" ht="15.75" customHeight="1">
      <c r="A414" s="116"/>
      <c r="B414" s="75"/>
      <c r="G414" s="78"/>
      <c r="P414" s="77"/>
      <c r="Q414" s="77"/>
      <c r="AF414" s="78"/>
      <c r="AG414" s="78"/>
      <c r="AI414" s="78"/>
      <c r="AJ414" s="78"/>
      <c r="AK414" s="76"/>
      <c r="AL414" s="76"/>
    </row>
    <row r="415" spans="1:38" ht="15.75" customHeight="1">
      <c r="A415" s="116"/>
      <c r="B415" s="75"/>
      <c r="G415" s="78"/>
      <c r="P415" s="77"/>
      <c r="Q415" s="77"/>
      <c r="AF415" s="78"/>
      <c r="AG415" s="78"/>
      <c r="AI415" s="78"/>
      <c r="AJ415" s="78"/>
      <c r="AK415" s="76"/>
      <c r="AL415" s="76"/>
    </row>
    <row r="416" spans="1:38" ht="15.75" customHeight="1">
      <c r="A416" s="116"/>
      <c r="B416" s="75"/>
      <c r="G416" s="78"/>
      <c r="P416" s="77"/>
      <c r="Q416" s="77"/>
      <c r="AF416" s="78"/>
      <c r="AG416" s="78"/>
      <c r="AI416" s="78"/>
      <c r="AJ416" s="78"/>
      <c r="AK416" s="76"/>
      <c r="AL416" s="76"/>
    </row>
    <row r="417" spans="1:38" ht="15.75" customHeight="1">
      <c r="A417" s="116"/>
      <c r="B417" s="75"/>
      <c r="G417" s="78"/>
      <c r="P417" s="77"/>
      <c r="Q417" s="77"/>
      <c r="AF417" s="78"/>
      <c r="AG417" s="78"/>
      <c r="AI417" s="78"/>
      <c r="AJ417" s="78"/>
      <c r="AK417" s="76"/>
      <c r="AL417" s="76"/>
    </row>
    <row r="418" spans="1:38" ht="15.75" customHeight="1">
      <c r="A418" s="116"/>
      <c r="B418" s="75"/>
      <c r="G418" s="78"/>
      <c r="P418" s="77"/>
      <c r="Q418" s="77"/>
      <c r="AF418" s="78"/>
      <c r="AG418" s="78"/>
      <c r="AI418" s="78"/>
      <c r="AJ418" s="78"/>
      <c r="AK418" s="76"/>
      <c r="AL418" s="76"/>
    </row>
    <row r="419" spans="1:38" ht="15.75" customHeight="1">
      <c r="A419" s="116"/>
      <c r="B419" s="75"/>
      <c r="G419" s="78"/>
      <c r="P419" s="77"/>
      <c r="Q419" s="77"/>
      <c r="AF419" s="78"/>
      <c r="AG419" s="78"/>
      <c r="AI419" s="78"/>
      <c r="AJ419" s="78"/>
      <c r="AK419" s="76"/>
      <c r="AL419" s="76"/>
    </row>
    <row r="420" spans="1:38" ht="15.75" customHeight="1">
      <c r="A420" s="116"/>
      <c r="B420" s="75"/>
      <c r="G420" s="78"/>
      <c r="P420" s="77"/>
      <c r="Q420" s="77"/>
      <c r="AF420" s="78"/>
      <c r="AG420" s="78"/>
      <c r="AI420" s="78"/>
      <c r="AJ420" s="78"/>
      <c r="AK420" s="76"/>
      <c r="AL420" s="76"/>
    </row>
    <row r="421" spans="1:38" ht="15.75" customHeight="1">
      <c r="A421" s="116"/>
      <c r="B421" s="75"/>
      <c r="G421" s="78"/>
      <c r="P421" s="77"/>
      <c r="Q421" s="77"/>
      <c r="AF421" s="78"/>
      <c r="AG421" s="78"/>
      <c r="AI421" s="78"/>
      <c r="AJ421" s="78"/>
      <c r="AK421" s="76"/>
      <c r="AL421" s="76"/>
    </row>
    <row r="422" spans="1:38" ht="15.75" customHeight="1">
      <c r="A422" s="116"/>
      <c r="B422" s="75"/>
      <c r="G422" s="78"/>
      <c r="P422" s="77"/>
      <c r="Q422" s="77"/>
      <c r="AF422" s="78"/>
      <c r="AG422" s="78"/>
      <c r="AI422" s="78"/>
      <c r="AJ422" s="78"/>
      <c r="AK422" s="76"/>
      <c r="AL422" s="76"/>
    </row>
    <row r="423" spans="1:38" ht="15.75" customHeight="1">
      <c r="A423" s="116"/>
      <c r="B423" s="75"/>
      <c r="G423" s="78"/>
      <c r="P423" s="77"/>
      <c r="Q423" s="77"/>
      <c r="AF423" s="78"/>
      <c r="AG423" s="78"/>
      <c r="AI423" s="78"/>
      <c r="AJ423" s="78"/>
      <c r="AK423" s="76"/>
      <c r="AL423" s="76"/>
    </row>
    <row r="424" spans="1:38" ht="15.75" customHeight="1">
      <c r="A424" s="116"/>
      <c r="B424" s="75"/>
      <c r="G424" s="78"/>
      <c r="P424" s="77"/>
      <c r="Q424" s="77"/>
      <c r="AF424" s="78"/>
      <c r="AG424" s="78"/>
      <c r="AI424" s="78"/>
      <c r="AJ424" s="78"/>
      <c r="AK424" s="76"/>
      <c r="AL424" s="76"/>
    </row>
    <row r="425" spans="1:38" ht="15.75" customHeight="1">
      <c r="A425" s="116"/>
      <c r="B425" s="75"/>
      <c r="G425" s="78"/>
      <c r="P425" s="77"/>
      <c r="Q425" s="77"/>
      <c r="AF425" s="78"/>
      <c r="AG425" s="78"/>
      <c r="AI425" s="78"/>
      <c r="AJ425" s="78"/>
      <c r="AK425" s="76"/>
      <c r="AL425" s="76"/>
    </row>
    <row r="426" spans="1:38" ht="15.75" customHeight="1">
      <c r="A426" s="116"/>
      <c r="B426" s="75"/>
      <c r="G426" s="78"/>
      <c r="P426" s="77"/>
      <c r="Q426" s="77"/>
      <c r="AF426" s="78"/>
      <c r="AG426" s="78"/>
      <c r="AI426" s="78"/>
      <c r="AJ426" s="78"/>
      <c r="AK426" s="76"/>
      <c r="AL426" s="76"/>
    </row>
    <row r="427" spans="1:38" ht="15.75" customHeight="1">
      <c r="A427" s="116"/>
      <c r="B427" s="75"/>
      <c r="G427" s="78"/>
      <c r="P427" s="77"/>
      <c r="Q427" s="77"/>
      <c r="AF427" s="78"/>
      <c r="AG427" s="78"/>
      <c r="AI427" s="78"/>
      <c r="AJ427" s="78"/>
      <c r="AK427" s="76"/>
      <c r="AL427" s="76"/>
    </row>
    <row r="428" spans="1:38" ht="15.75" customHeight="1">
      <c r="A428" s="116"/>
      <c r="B428" s="75"/>
      <c r="G428" s="78"/>
      <c r="P428" s="77"/>
      <c r="Q428" s="77"/>
      <c r="AF428" s="78"/>
      <c r="AG428" s="78"/>
      <c r="AI428" s="78"/>
      <c r="AJ428" s="78"/>
      <c r="AK428" s="76"/>
      <c r="AL428" s="76"/>
    </row>
    <row r="429" spans="1:38" ht="15.75" customHeight="1">
      <c r="A429" s="116"/>
      <c r="B429" s="75"/>
      <c r="G429" s="78"/>
      <c r="P429" s="77"/>
      <c r="Q429" s="77"/>
      <c r="AF429" s="78"/>
      <c r="AG429" s="78"/>
      <c r="AI429" s="78"/>
      <c r="AJ429" s="78"/>
      <c r="AK429" s="76"/>
      <c r="AL429" s="76"/>
    </row>
    <row r="430" spans="1:38" ht="15.75" customHeight="1">
      <c r="A430" s="116"/>
      <c r="B430" s="75"/>
      <c r="G430" s="78"/>
      <c r="P430" s="77"/>
      <c r="Q430" s="77"/>
      <c r="AF430" s="78"/>
      <c r="AG430" s="78"/>
      <c r="AI430" s="78"/>
      <c r="AJ430" s="78"/>
      <c r="AK430" s="76"/>
      <c r="AL430" s="76"/>
    </row>
    <row r="431" spans="1:38" ht="15.75" customHeight="1">
      <c r="A431" s="116"/>
      <c r="B431" s="75"/>
      <c r="G431" s="78"/>
      <c r="P431" s="77"/>
      <c r="Q431" s="77"/>
      <c r="AF431" s="78"/>
      <c r="AG431" s="78"/>
      <c r="AI431" s="78"/>
      <c r="AJ431" s="78"/>
      <c r="AK431" s="76"/>
      <c r="AL431" s="76"/>
    </row>
    <row r="432" spans="1:38" ht="15.75" customHeight="1">
      <c r="A432" s="116"/>
      <c r="B432" s="75"/>
      <c r="G432" s="78"/>
      <c r="P432" s="77"/>
      <c r="Q432" s="77"/>
      <c r="AF432" s="78"/>
      <c r="AG432" s="78"/>
      <c r="AI432" s="78"/>
      <c r="AJ432" s="78"/>
      <c r="AK432" s="76"/>
      <c r="AL432" s="76"/>
    </row>
    <row r="433" spans="1:38" ht="15.75" customHeight="1">
      <c r="A433" s="116"/>
      <c r="B433" s="75"/>
      <c r="G433" s="78"/>
      <c r="P433" s="77"/>
      <c r="Q433" s="77"/>
      <c r="AF433" s="78"/>
      <c r="AG433" s="78"/>
      <c r="AI433" s="78"/>
      <c r="AJ433" s="78"/>
      <c r="AK433" s="76"/>
      <c r="AL433" s="76"/>
    </row>
    <row r="434" spans="1:38" ht="15.75" customHeight="1">
      <c r="A434" s="116"/>
      <c r="B434" s="75"/>
      <c r="G434" s="78"/>
      <c r="P434" s="77"/>
      <c r="Q434" s="77"/>
      <c r="AF434" s="78"/>
      <c r="AG434" s="78"/>
      <c r="AI434" s="78"/>
      <c r="AJ434" s="78"/>
      <c r="AK434" s="76"/>
      <c r="AL434" s="76"/>
    </row>
    <row r="435" spans="1:38" ht="15.75" customHeight="1">
      <c r="A435" s="116"/>
      <c r="B435" s="75"/>
      <c r="G435" s="78"/>
      <c r="P435" s="77"/>
      <c r="Q435" s="77"/>
      <c r="AF435" s="78"/>
      <c r="AG435" s="78"/>
      <c r="AI435" s="78"/>
      <c r="AJ435" s="78"/>
      <c r="AK435" s="76"/>
      <c r="AL435" s="76"/>
    </row>
    <row r="436" spans="1:38" ht="15.75" customHeight="1">
      <c r="A436" s="116"/>
      <c r="B436" s="75"/>
      <c r="G436" s="78"/>
      <c r="P436" s="77"/>
      <c r="Q436" s="77"/>
      <c r="AF436" s="78"/>
      <c r="AG436" s="78"/>
      <c r="AI436" s="78"/>
      <c r="AJ436" s="78"/>
      <c r="AK436" s="76"/>
      <c r="AL436" s="76"/>
    </row>
    <row r="437" spans="1:38" ht="15.75" customHeight="1">
      <c r="A437" s="116"/>
      <c r="B437" s="75"/>
      <c r="G437" s="78"/>
      <c r="P437" s="77"/>
      <c r="Q437" s="77"/>
      <c r="AF437" s="78"/>
      <c r="AG437" s="78"/>
      <c r="AI437" s="78"/>
      <c r="AJ437" s="78"/>
      <c r="AK437" s="76"/>
      <c r="AL437" s="76"/>
    </row>
    <row r="438" spans="1:38" ht="15.75" customHeight="1">
      <c r="A438" s="116"/>
      <c r="B438" s="75"/>
      <c r="G438" s="78"/>
      <c r="P438" s="77"/>
      <c r="Q438" s="77"/>
      <c r="AF438" s="78"/>
      <c r="AG438" s="78"/>
      <c r="AI438" s="78"/>
      <c r="AJ438" s="78"/>
      <c r="AK438" s="76"/>
      <c r="AL438" s="76"/>
    </row>
    <row r="439" spans="1:38" ht="15.75" customHeight="1">
      <c r="A439" s="116"/>
      <c r="B439" s="75"/>
      <c r="G439" s="78"/>
      <c r="P439" s="77"/>
      <c r="Q439" s="77"/>
      <c r="AF439" s="78"/>
      <c r="AG439" s="78"/>
      <c r="AI439" s="78"/>
      <c r="AJ439" s="78"/>
      <c r="AK439" s="76"/>
      <c r="AL439" s="76"/>
    </row>
    <row r="440" spans="1:38" ht="15.75" customHeight="1">
      <c r="A440" s="116"/>
      <c r="B440" s="75"/>
      <c r="G440" s="78"/>
      <c r="P440" s="77"/>
      <c r="Q440" s="77"/>
      <c r="AF440" s="78"/>
      <c r="AG440" s="78"/>
      <c r="AI440" s="78"/>
      <c r="AJ440" s="78"/>
      <c r="AK440" s="76"/>
      <c r="AL440" s="76"/>
    </row>
    <row r="441" spans="1:38" ht="15.75" customHeight="1">
      <c r="A441" s="116"/>
      <c r="B441" s="75"/>
      <c r="G441" s="78"/>
      <c r="P441" s="77"/>
      <c r="Q441" s="77"/>
      <c r="AF441" s="78"/>
      <c r="AG441" s="78"/>
      <c r="AI441" s="78"/>
      <c r="AJ441" s="78"/>
      <c r="AK441" s="76"/>
      <c r="AL441" s="76"/>
    </row>
    <row r="442" spans="1:38" ht="15.75" customHeight="1">
      <c r="A442" s="116"/>
      <c r="B442" s="75"/>
      <c r="G442" s="78"/>
      <c r="P442" s="77"/>
      <c r="Q442" s="77"/>
      <c r="AF442" s="78"/>
      <c r="AG442" s="78"/>
      <c r="AI442" s="78"/>
      <c r="AJ442" s="78"/>
      <c r="AK442" s="76"/>
      <c r="AL442" s="76"/>
    </row>
    <row r="443" spans="1:38" ht="15.75" customHeight="1">
      <c r="A443" s="116"/>
      <c r="B443" s="75"/>
      <c r="G443" s="78"/>
      <c r="P443" s="77"/>
      <c r="Q443" s="77"/>
      <c r="AF443" s="78"/>
      <c r="AG443" s="78"/>
      <c r="AI443" s="78"/>
      <c r="AJ443" s="78"/>
      <c r="AK443" s="76"/>
      <c r="AL443" s="76"/>
    </row>
    <row r="444" spans="1:38" ht="15.75" customHeight="1">
      <c r="A444" s="116"/>
      <c r="B444" s="75"/>
      <c r="G444" s="78"/>
      <c r="P444" s="77"/>
      <c r="Q444" s="77"/>
      <c r="AF444" s="78"/>
      <c r="AG444" s="78"/>
      <c r="AI444" s="78"/>
      <c r="AJ444" s="78"/>
      <c r="AK444" s="76"/>
      <c r="AL444" s="76"/>
    </row>
    <row r="445" spans="1:38" ht="15.75" customHeight="1">
      <c r="A445" s="116"/>
      <c r="B445" s="75"/>
      <c r="G445" s="78"/>
      <c r="P445" s="77"/>
      <c r="Q445" s="77"/>
      <c r="AF445" s="78"/>
      <c r="AG445" s="78"/>
      <c r="AI445" s="78"/>
      <c r="AJ445" s="78"/>
      <c r="AK445" s="76"/>
      <c r="AL445" s="76"/>
    </row>
    <row r="446" spans="1:38" ht="15.75" customHeight="1">
      <c r="A446" s="116"/>
      <c r="B446" s="75"/>
      <c r="G446" s="78"/>
      <c r="P446" s="77"/>
      <c r="Q446" s="77"/>
      <c r="AF446" s="78"/>
      <c r="AG446" s="78"/>
      <c r="AI446" s="78"/>
      <c r="AJ446" s="78"/>
      <c r="AK446" s="76"/>
      <c r="AL446" s="76"/>
    </row>
    <row r="447" spans="1:38" ht="15.75" customHeight="1">
      <c r="A447" s="116"/>
      <c r="B447" s="75"/>
      <c r="G447" s="78"/>
      <c r="P447" s="77"/>
      <c r="Q447" s="77"/>
      <c r="AF447" s="78"/>
      <c r="AG447" s="78"/>
      <c r="AI447" s="78"/>
      <c r="AJ447" s="78"/>
      <c r="AK447" s="76"/>
      <c r="AL447" s="76"/>
    </row>
    <row r="448" spans="1:38" ht="15.75" customHeight="1">
      <c r="A448" s="116"/>
      <c r="B448" s="75"/>
      <c r="G448" s="78"/>
      <c r="P448" s="77"/>
      <c r="Q448" s="77"/>
      <c r="AF448" s="78"/>
      <c r="AG448" s="78"/>
      <c r="AI448" s="78"/>
      <c r="AJ448" s="78"/>
      <c r="AK448" s="76"/>
      <c r="AL448" s="76"/>
    </row>
    <row r="449" spans="1:38" ht="15.75" customHeight="1">
      <c r="A449" s="116"/>
      <c r="B449" s="75"/>
      <c r="G449" s="78"/>
      <c r="P449" s="77"/>
      <c r="Q449" s="77"/>
      <c r="AF449" s="78"/>
      <c r="AG449" s="78"/>
      <c r="AI449" s="78"/>
      <c r="AJ449" s="78"/>
      <c r="AK449" s="76"/>
      <c r="AL449" s="76"/>
    </row>
    <row r="450" spans="1:38" ht="15.75" customHeight="1">
      <c r="A450" s="116"/>
      <c r="B450" s="75"/>
      <c r="G450" s="78"/>
      <c r="P450" s="77"/>
      <c r="Q450" s="77"/>
      <c r="AF450" s="78"/>
      <c r="AG450" s="78"/>
      <c r="AI450" s="78"/>
      <c r="AJ450" s="78"/>
      <c r="AK450" s="76"/>
      <c r="AL450" s="76"/>
    </row>
    <row r="451" spans="1:38" ht="15.75" customHeight="1">
      <c r="A451" s="116"/>
      <c r="B451" s="75"/>
      <c r="G451" s="78"/>
      <c r="P451" s="77"/>
      <c r="Q451" s="77"/>
      <c r="AF451" s="78"/>
      <c r="AG451" s="78"/>
      <c r="AI451" s="78"/>
      <c r="AJ451" s="78"/>
      <c r="AK451" s="76"/>
      <c r="AL451" s="76"/>
    </row>
    <row r="452" spans="1:38" ht="15.75" customHeight="1">
      <c r="A452" s="116"/>
      <c r="B452" s="75"/>
      <c r="G452" s="78"/>
      <c r="P452" s="77"/>
      <c r="Q452" s="77"/>
      <c r="AF452" s="78"/>
      <c r="AG452" s="78"/>
      <c r="AI452" s="78"/>
      <c r="AJ452" s="78"/>
      <c r="AK452" s="76"/>
      <c r="AL452" s="76"/>
    </row>
    <row r="453" spans="1:38" ht="15.75" customHeight="1">
      <c r="A453" s="116"/>
      <c r="B453" s="75"/>
      <c r="G453" s="78"/>
      <c r="P453" s="77"/>
      <c r="Q453" s="77"/>
      <c r="AF453" s="78"/>
      <c r="AG453" s="78"/>
      <c r="AI453" s="78"/>
      <c r="AJ453" s="78"/>
      <c r="AK453" s="76"/>
      <c r="AL453" s="76"/>
    </row>
    <row r="454" spans="1:38" ht="15.75" customHeight="1">
      <c r="A454" s="116"/>
      <c r="B454" s="75"/>
      <c r="G454" s="78"/>
      <c r="P454" s="77"/>
      <c r="Q454" s="77"/>
      <c r="AF454" s="78"/>
      <c r="AG454" s="78"/>
      <c r="AI454" s="78"/>
      <c r="AJ454" s="78"/>
      <c r="AK454" s="76"/>
      <c r="AL454" s="76"/>
    </row>
    <row r="455" spans="1:38" ht="15.75" customHeight="1">
      <c r="A455" s="116"/>
      <c r="B455" s="75"/>
      <c r="G455" s="78"/>
      <c r="P455" s="77"/>
      <c r="Q455" s="77"/>
      <c r="AF455" s="78"/>
      <c r="AG455" s="78"/>
      <c r="AI455" s="78"/>
      <c r="AJ455" s="78"/>
      <c r="AK455" s="76"/>
      <c r="AL455" s="76"/>
    </row>
    <row r="456" spans="1:38" ht="15.75" customHeight="1">
      <c r="A456" s="116"/>
      <c r="B456" s="75"/>
      <c r="G456" s="78"/>
      <c r="P456" s="77"/>
      <c r="Q456" s="77"/>
      <c r="AF456" s="78"/>
      <c r="AG456" s="78"/>
      <c r="AI456" s="78"/>
      <c r="AJ456" s="78"/>
      <c r="AK456" s="76"/>
      <c r="AL456" s="76"/>
    </row>
    <row r="457" spans="1:38" ht="15.75" customHeight="1">
      <c r="A457" s="116"/>
      <c r="B457" s="75"/>
      <c r="G457" s="78"/>
      <c r="P457" s="77"/>
      <c r="Q457" s="77"/>
      <c r="AF457" s="78"/>
      <c r="AG457" s="78"/>
      <c r="AI457" s="78"/>
      <c r="AJ457" s="78"/>
      <c r="AK457" s="76"/>
      <c r="AL457" s="76"/>
    </row>
    <row r="458" spans="1:38" ht="15.75" customHeight="1">
      <c r="A458" s="116"/>
      <c r="B458" s="75"/>
      <c r="G458" s="78"/>
      <c r="P458" s="77"/>
      <c r="Q458" s="77"/>
      <c r="AF458" s="78"/>
      <c r="AG458" s="78"/>
      <c r="AI458" s="78"/>
      <c r="AJ458" s="78"/>
      <c r="AK458" s="76"/>
      <c r="AL458" s="76"/>
    </row>
    <row r="459" spans="1:38" ht="15.75" customHeight="1">
      <c r="A459" s="116"/>
      <c r="B459" s="75"/>
      <c r="G459" s="78"/>
      <c r="P459" s="77"/>
      <c r="Q459" s="77"/>
      <c r="AF459" s="78"/>
      <c r="AG459" s="78"/>
      <c r="AI459" s="78"/>
      <c r="AJ459" s="78"/>
      <c r="AK459" s="76"/>
      <c r="AL459" s="76"/>
    </row>
    <row r="460" spans="1:38" ht="15.75" customHeight="1">
      <c r="A460" s="116"/>
      <c r="B460" s="75"/>
      <c r="G460" s="78"/>
      <c r="P460" s="77"/>
      <c r="Q460" s="77"/>
      <c r="AF460" s="78"/>
      <c r="AG460" s="78"/>
      <c r="AI460" s="78"/>
      <c r="AJ460" s="78"/>
      <c r="AK460" s="76"/>
      <c r="AL460" s="76"/>
    </row>
    <row r="461" spans="1:38" ht="15.75" customHeight="1">
      <c r="A461" s="116"/>
      <c r="B461" s="75"/>
      <c r="G461" s="78"/>
      <c r="P461" s="77"/>
      <c r="Q461" s="77"/>
      <c r="AF461" s="78"/>
      <c r="AG461" s="78"/>
      <c r="AI461" s="78"/>
      <c r="AJ461" s="78"/>
      <c r="AK461" s="76"/>
      <c r="AL461" s="76"/>
    </row>
    <row r="462" spans="1:38" ht="15.75" customHeight="1">
      <c r="A462" s="116"/>
      <c r="B462" s="75"/>
      <c r="G462" s="78"/>
      <c r="P462" s="77"/>
      <c r="Q462" s="77"/>
      <c r="AF462" s="78"/>
      <c r="AG462" s="78"/>
      <c r="AI462" s="78"/>
      <c r="AJ462" s="78"/>
      <c r="AK462" s="76"/>
      <c r="AL462" s="76"/>
    </row>
    <row r="463" spans="1:38" ht="15.75" customHeight="1">
      <c r="A463" s="116"/>
      <c r="B463" s="75"/>
      <c r="G463" s="78"/>
      <c r="P463" s="77"/>
      <c r="Q463" s="77"/>
      <c r="AF463" s="78"/>
      <c r="AG463" s="78"/>
      <c r="AI463" s="78"/>
      <c r="AJ463" s="78"/>
      <c r="AK463" s="76"/>
      <c r="AL463" s="76"/>
    </row>
    <row r="464" spans="1:38" ht="15.75" customHeight="1">
      <c r="A464" s="116"/>
      <c r="B464" s="75"/>
      <c r="G464" s="78"/>
      <c r="P464" s="77"/>
      <c r="Q464" s="77"/>
      <c r="AF464" s="78"/>
      <c r="AG464" s="78"/>
      <c r="AI464" s="78"/>
      <c r="AJ464" s="78"/>
      <c r="AK464" s="76"/>
      <c r="AL464" s="76"/>
    </row>
    <row r="465" spans="1:38" ht="15.75" customHeight="1">
      <c r="A465" s="116"/>
      <c r="B465" s="75"/>
      <c r="G465" s="78"/>
      <c r="P465" s="77"/>
      <c r="Q465" s="77"/>
      <c r="AF465" s="78"/>
      <c r="AG465" s="78"/>
      <c r="AI465" s="78"/>
      <c r="AJ465" s="78"/>
      <c r="AK465" s="76"/>
      <c r="AL465" s="76"/>
    </row>
    <row r="466" spans="1:38" ht="15.75" customHeight="1">
      <c r="A466" s="116"/>
      <c r="B466" s="75"/>
      <c r="G466" s="78"/>
      <c r="P466" s="77"/>
      <c r="Q466" s="77"/>
      <c r="AF466" s="78"/>
      <c r="AG466" s="78"/>
      <c r="AI466" s="78"/>
      <c r="AJ466" s="78"/>
      <c r="AK466" s="76"/>
      <c r="AL466" s="76"/>
    </row>
    <row r="467" spans="1:38" ht="15.75" customHeight="1">
      <c r="A467" s="116"/>
      <c r="B467" s="75"/>
      <c r="G467" s="78"/>
      <c r="P467" s="77"/>
      <c r="Q467" s="77"/>
      <c r="AF467" s="78"/>
      <c r="AG467" s="78"/>
      <c r="AI467" s="78"/>
      <c r="AJ467" s="78"/>
      <c r="AK467" s="76"/>
      <c r="AL467" s="76"/>
    </row>
    <row r="468" spans="1:38" ht="15.75" customHeight="1">
      <c r="A468" s="116"/>
      <c r="B468" s="75"/>
      <c r="G468" s="78"/>
      <c r="P468" s="77"/>
      <c r="Q468" s="77"/>
      <c r="AF468" s="78"/>
      <c r="AG468" s="78"/>
      <c r="AI468" s="78"/>
      <c r="AJ468" s="78"/>
      <c r="AK468" s="76"/>
      <c r="AL468" s="76"/>
    </row>
    <row r="469" spans="1:38" ht="15.75" customHeight="1">
      <c r="A469" s="116"/>
      <c r="B469" s="75"/>
      <c r="G469" s="78"/>
      <c r="P469" s="77"/>
      <c r="Q469" s="77"/>
      <c r="AF469" s="78"/>
      <c r="AG469" s="78"/>
      <c r="AI469" s="78"/>
      <c r="AJ469" s="78"/>
      <c r="AK469" s="76"/>
      <c r="AL469" s="76"/>
    </row>
    <row r="470" spans="1:38" ht="15.75" customHeight="1">
      <c r="A470" s="116"/>
      <c r="B470" s="75"/>
      <c r="G470" s="78"/>
      <c r="P470" s="77"/>
      <c r="Q470" s="77"/>
      <c r="AF470" s="78"/>
      <c r="AG470" s="78"/>
      <c r="AI470" s="78"/>
      <c r="AJ470" s="78"/>
      <c r="AK470" s="76"/>
      <c r="AL470" s="76"/>
    </row>
    <row r="471" spans="1:38" ht="15.75" customHeight="1">
      <c r="A471" s="116"/>
      <c r="B471" s="75"/>
      <c r="G471" s="78"/>
      <c r="P471" s="77"/>
      <c r="Q471" s="77"/>
      <c r="AF471" s="78"/>
      <c r="AG471" s="78"/>
      <c r="AI471" s="78"/>
      <c r="AJ471" s="78"/>
      <c r="AK471" s="76"/>
      <c r="AL471" s="76"/>
    </row>
    <row r="472" spans="1:38" ht="15.75" customHeight="1">
      <c r="A472" s="116"/>
      <c r="B472" s="75"/>
      <c r="G472" s="78"/>
      <c r="P472" s="77"/>
      <c r="Q472" s="77"/>
      <c r="AF472" s="78"/>
      <c r="AG472" s="78"/>
      <c r="AI472" s="78"/>
      <c r="AJ472" s="78"/>
      <c r="AK472" s="76"/>
      <c r="AL472" s="76"/>
    </row>
    <row r="473" spans="1:38" ht="15.75" customHeight="1">
      <c r="A473" s="116"/>
      <c r="B473" s="75"/>
      <c r="G473" s="78"/>
      <c r="P473" s="77"/>
      <c r="Q473" s="77"/>
      <c r="AF473" s="78"/>
      <c r="AG473" s="78"/>
      <c r="AI473" s="78"/>
      <c r="AJ473" s="78"/>
      <c r="AK473" s="76"/>
      <c r="AL473" s="76"/>
    </row>
    <row r="474" spans="1:38" ht="15.75" customHeight="1">
      <c r="A474" s="116"/>
      <c r="B474" s="75"/>
      <c r="G474" s="78"/>
      <c r="P474" s="77"/>
      <c r="Q474" s="77"/>
      <c r="AF474" s="78"/>
      <c r="AG474" s="78"/>
      <c r="AI474" s="78"/>
      <c r="AJ474" s="78"/>
      <c r="AK474" s="76"/>
      <c r="AL474" s="76"/>
    </row>
    <row r="475" spans="1:38" ht="15.75" customHeight="1">
      <c r="A475" s="116"/>
      <c r="B475" s="75"/>
      <c r="G475" s="78"/>
      <c r="P475" s="77"/>
      <c r="Q475" s="77"/>
      <c r="AF475" s="78"/>
      <c r="AG475" s="78"/>
      <c r="AI475" s="78"/>
      <c r="AJ475" s="78"/>
      <c r="AK475" s="76"/>
      <c r="AL475" s="76"/>
    </row>
    <row r="476" spans="1:38" ht="15.75" customHeight="1">
      <c r="A476" s="116"/>
      <c r="B476" s="75"/>
      <c r="G476" s="78"/>
      <c r="P476" s="77"/>
      <c r="Q476" s="77"/>
      <c r="AF476" s="78"/>
      <c r="AG476" s="78"/>
      <c r="AI476" s="78"/>
      <c r="AJ476" s="78"/>
      <c r="AK476" s="76"/>
      <c r="AL476" s="76"/>
    </row>
    <row r="477" spans="1:38" ht="15.75" customHeight="1">
      <c r="A477" s="116"/>
      <c r="B477" s="75"/>
      <c r="G477" s="78"/>
      <c r="P477" s="77"/>
      <c r="Q477" s="77"/>
      <c r="AF477" s="78"/>
      <c r="AG477" s="78"/>
      <c r="AI477" s="78"/>
      <c r="AJ477" s="78"/>
      <c r="AK477" s="76"/>
      <c r="AL477" s="76"/>
    </row>
    <row r="478" spans="1:38" ht="15.75" customHeight="1">
      <c r="A478" s="116"/>
      <c r="B478" s="75"/>
      <c r="G478" s="78"/>
      <c r="P478" s="77"/>
      <c r="Q478" s="77"/>
      <c r="AF478" s="78"/>
      <c r="AG478" s="78"/>
      <c r="AI478" s="78"/>
      <c r="AJ478" s="78"/>
      <c r="AK478" s="76"/>
      <c r="AL478" s="76"/>
    </row>
    <row r="479" spans="1:38" ht="15.75" customHeight="1">
      <c r="A479" s="116"/>
      <c r="B479" s="75"/>
      <c r="G479" s="78"/>
      <c r="P479" s="77"/>
      <c r="Q479" s="77"/>
      <c r="AF479" s="78"/>
      <c r="AG479" s="78"/>
      <c r="AI479" s="78"/>
      <c r="AJ479" s="78"/>
      <c r="AK479" s="76"/>
      <c r="AL479" s="76"/>
    </row>
    <row r="480" spans="1:38" ht="15.75" customHeight="1">
      <c r="A480" s="116"/>
      <c r="B480" s="75"/>
      <c r="G480" s="78"/>
      <c r="P480" s="77"/>
      <c r="Q480" s="77"/>
      <c r="AF480" s="78"/>
      <c r="AG480" s="78"/>
      <c r="AI480" s="78"/>
      <c r="AJ480" s="78"/>
      <c r="AK480" s="76"/>
      <c r="AL480" s="76"/>
    </row>
    <row r="481" spans="1:38" ht="15.75" customHeight="1">
      <c r="A481" s="116"/>
      <c r="B481" s="75"/>
      <c r="G481" s="78"/>
      <c r="P481" s="77"/>
      <c r="Q481" s="77"/>
      <c r="AF481" s="78"/>
      <c r="AG481" s="78"/>
      <c r="AI481" s="78"/>
      <c r="AJ481" s="78"/>
      <c r="AK481" s="76"/>
      <c r="AL481" s="76"/>
    </row>
    <row r="482" spans="1:38" ht="15.75" customHeight="1">
      <c r="A482" s="116"/>
      <c r="B482" s="75"/>
      <c r="G482" s="78"/>
      <c r="P482" s="77"/>
      <c r="Q482" s="77"/>
      <c r="AF482" s="78"/>
      <c r="AG482" s="78"/>
      <c r="AI482" s="78"/>
      <c r="AJ482" s="78"/>
      <c r="AK482" s="76"/>
      <c r="AL482" s="76"/>
    </row>
    <row r="483" spans="1:38" ht="15.75" customHeight="1">
      <c r="A483" s="116"/>
      <c r="B483" s="75"/>
      <c r="G483" s="78"/>
      <c r="P483" s="77"/>
      <c r="Q483" s="77"/>
      <c r="AF483" s="78"/>
      <c r="AG483" s="78"/>
      <c r="AI483" s="78"/>
      <c r="AJ483" s="78"/>
      <c r="AK483" s="76"/>
      <c r="AL483" s="76"/>
    </row>
    <row r="484" spans="1:38" ht="15.75" customHeight="1">
      <c r="A484" s="116"/>
      <c r="B484" s="75"/>
      <c r="G484" s="78"/>
      <c r="P484" s="77"/>
      <c r="Q484" s="77"/>
      <c r="AF484" s="78"/>
      <c r="AG484" s="78"/>
      <c r="AI484" s="78"/>
      <c r="AJ484" s="78"/>
      <c r="AK484" s="76"/>
      <c r="AL484" s="76"/>
    </row>
    <row r="485" spans="1:38" ht="15.75" customHeight="1">
      <c r="A485" s="116"/>
      <c r="B485" s="75"/>
      <c r="G485" s="78"/>
      <c r="P485" s="77"/>
      <c r="Q485" s="77"/>
      <c r="AF485" s="78"/>
      <c r="AG485" s="78"/>
      <c r="AI485" s="78"/>
      <c r="AJ485" s="78"/>
      <c r="AK485" s="76"/>
      <c r="AL485" s="76"/>
    </row>
    <row r="486" spans="1:38" ht="15.75" customHeight="1">
      <c r="A486" s="116"/>
      <c r="B486" s="75"/>
      <c r="G486" s="78"/>
      <c r="P486" s="77"/>
      <c r="Q486" s="77"/>
      <c r="AF486" s="78"/>
      <c r="AG486" s="78"/>
      <c r="AI486" s="78"/>
      <c r="AJ486" s="78"/>
      <c r="AK486" s="76"/>
      <c r="AL486" s="76"/>
    </row>
    <row r="487" spans="1:38" ht="15.75" customHeight="1">
      <c r="A487" s="116"/>
      <c r="B487" s="75"/>
      <c r="G487" s="78"/>
      <c r="P487" s="77"/>
      <c r="Q487" s="77"/>
      <c r="AF487" s="78"/>
      <c r="AG487" s="78"/>
      <c r="AI487" s="78"/>
      <c r="AJ487" s="78"/>
      <c r="AK487" s="76"/>
      <c r="AL487" s="76"/>
    </row>
    <row r="488" spans="1:38" ht="15.75" customHeight="1">
      <c r="A488" s="116"/>
      <c r="B488" s="75"/>
      <c r="G488" s="78"/>
      <c r="P488" s="77"/>
      <c r="Q488" s="77"/>
      <c r="AF488" s="78"/>
      <c r="AG488" s="78"/>
      <c r="AI488" s="78"/>
      <c r="AJ488" s="78"/>
      <c r="AK488" s="76"/>
      <c r="AL488" s="76"/>
    </row>
    <row r="489" spans="1:38" ht="15.75" customHeight="1">
      <c r="A489" s="116"/>
      <c r="B489" s="75"/>
      <c r="G489" s="78"/>
      <c r="P489" s="77"/>
      <c r="Q489" s="77"/>
      <c r="AF489" s="78"/>
      <c r="AG489" s="78"/>
      <c r="AI489" s="78"/>
      <c r="AJ489" s="78"/>
      <c r="AK489" s="76"/>
      <c r="AL489" s="76"/>
    </row>
    <row r="490" spans="1:38" ht="15.75" customHeight="1">
      <c r="A490" s="116"/>
      <c r="B490" s="75"/>
      <c r="G490" s="78"/>
      <c r="P490" s="77"/>
      <c r="Q490" s="77"/>
      <c r="AF490" s="78"/>
      <c r="AG490" s="78"/>
      <c r="AI490" s="78"/>
      <c r="AJ490" s="78"/>
      <c r="AK490" s="76"/>
      <c r="AL490" s="76"/>
    </row>
    <row r="491" spans="1:38" ht="15.75" customHeight="1">
      <c r="A491" s="116"/>
      <c r="B491" s="75"/>
      <c r="G491" s="78"/>
      <c r="P491" s="77"/>
      <c r="Q491" s="77"/>
      <c r="AF491" s="78"/>
      <c r="AG491" s="78"/>
      <c r="AI491" s="78"/>
      <c r="AJ491" s="78"/>
      <c r="AK491" s="76"/>
      <c r="AL491" s="76"/>
    </row>
    <row r="492" spans="1:38" ht="15.75" customHeight="1">
      <c r="A492" s="116"/>
      <c r="B492" s="75"/>
      <c r="G492" s="78"/>
      <c r="P492" s="77"/>
      <c r="Q492" s="77"/>
      <c r="AF492" s="78"/>
      <c r="AG492" s="78"/>
      <c r="AI492" s="78"/>
      <c r="AJ492" s="78"/>
      <c r="AK492" s="76"/>
      <c r="AL492" s="76"/>
    </row>
    <row r="493" spans="1:38" ht="15.75" customHeight="1">
      <c r="A493" s="116"/>
      <c r="B493" s="75"/>
      <c r="G493" s="78"/>
      <c r="P493" s="77"/>
      <c r="Q493" s="77"/>
      <c r="AF493" s="78"/>
      <c r="AG493" s="78"/>
      <c r="AI493" s="78"/>
      <c r="AJ493" s="78"/>
      <c r="AK493" s="76"/>
      <c r="AL493" s="76"/>
    </row>
    <row r="494" spans="1:38" ht="15.75" customHeight="1">
      <c r="A494" s="116"/>
      <c r="B494" s="75"/>
      <c r="G494" s="78"/>
      <c r="P494" s="77"/>
      <c r="Q494" s="77"/>
      <c r="AF494" s="78"/>
      <c r="AG494" s="78"/>
      <c r="AI494" s="78"/>
      <c r="AJ494" s="78"/>
      <c r="AK494" s="76"/>
      <c r="AL494" s="76"/>
    </row>
    <row r="495" spans="1:38" ht="15.75" customHeight="1">
      <c r="A495" s="116"/>
      <c r="B495" s="75"/>
      <c r="G495" s="78"/>
      <c r="P495" s="77"/>
      <c r="Q495" s="77"/>
      <c r="AF495" s="78"/>
      <c r="AG495" s="78"/>
      <c r="AI495" s="78"/>
      <c r="AJ495" s="78"/>
      <c r="AK495" s="76"/>
      <c r="AL495" s="76"/>
    </row>
    <row r="496" spans="1:38" ht="15.75" customHeight="1">
      <c r="A496" s="116"/>
      <c r="B496" s="75"/>
      <c r="G496" s="78"/>
      <c r="P496" s="77"/>
      <c r="Q496" s="77"/>
      <c r="AF496" s="78"/>
      <c r="AG496" s="78"/>
      <c r="AI496" s="78"/>
      <c r="AJ496" s="78"/>
      <c r="AK496" s="76"/>
      <c r="AL496" s="76"/>
    </row>
    <row r="497" spans="1:38" ht="15.75" customHeight="1">
      <c r="A497" s="116"/>
      <c r="B497" s="75"/>
      <c r="G497" s="78"/>
      <c r="P497" s="77"/>
      <c r="Q497" s="77"/>
      <c r="AF497" s="78"/>
      <c r="AG497" s="78"/>
      <c r="AI497" s="78"/>
      <c r="AJ497" s="78"/>
      <c r="AK497" s="76"/>
      <c r="AL497" s="76"/>
    </row>
    <row r="498" spans="1:38" ht="15.75" customHeight="1">
      <c r="A498" s="116"/>
      <c r="B498" s="75"/>
      <c r="G498" s="78"/>
      <c r="P498" s="77"/>
      <c r="Q498" s="77"/>
      <c r="AF498" s="78"/>
      <c r="AG498" s="78"/>
      <c r="AI498" s="78"/>
      <c r="AJ498" s="78"/>
      <c r="AK498" s="76"/>
      <c r="AL498" s="76"/>
    </row>
    <row r="499" spans="1:38" ht="15.75" customHeight="1">
      <c r="A499" s="116"/>
      <c r="B499" s="75"/>
      <c r="G499" s="78"/>
      <c r="P499" s="77"/>
      <c r="Q499" s="77"/>
      <c r="AF499" s="78"/>
      <c r="AG499" s="78"/>
      <c r="AI499" s="78"/>
      <c r="AJ499" s="78"/>
      <c r="AK499" s="76"/>
      <c r="AL499" s="76"/>
    </row>
    <row r="500" spans="1:38" ht="15.75" customHeight="1">
      <c r="A500" s="116"/>
      <c r="B500" s="75"/>
      <c r="G500" s="78"/>
      <c r="P500" s="77"/>
      <c r="Q500" s="77"/>
      <c r="AF500" s="78"/>
      <c r="AG500" s="78"/>
      <c r="AI500" s="78"/>
      <c r="AJ500" s="78"/>
      <c r="AK500" s="76"/>
      <c r="AL500" s="76"/>
    </row>
    <row r="501" spans="1:38" ht="15.75" customHeight="1">
      <c r="A501" s="116"/>
      <c r="B501" s="75"/>
      <c r="G501" s="78"/>
      <c r="P501" s="77"/>
      <c r="Q501" s="77"/>
      <c r="AF501" s="78"/>
      <c r="AG501" s="78"/>
      <c r="AI501" s="78"/>
      <c r="AJ501" s="78"/>
      <c r="AK501" s="76"/>
      <c r="AL501" s="76"/>
    </row>
    <row r="502" spans="1:38" ht="15.75" customHeight="1">
      <c r="A502" s="116"/>
      <c r="B502" s="75"/>
      <c r="G502" s="78"/>
      <c r="P502" s="77"/>
      <c r="Q502" s="77"/>
      <c r="AF502" s="78"/>
      <c r="AG502" s="78"/>
      <c r="AI502" s="78"/>
      <c r="AJ502" s="78"/>
      <c r="AK502" s="76"/>
      <c r="AL502" s="76"/>
    </row>
    <row r="503" spans="1:38" ht="15.75" customHeight="1">
      <c r="A503" s="116"/>
      <c r="B503" s="75"/>
      <c r="G503" s="78"/>
      <c r="P503" s="77"/>
      <c r="Q503" s="77"/>
      <c r="AF503" s="78"/>
      <c r="AG503" s="78"/>
      <c r="AI503" s="78"/>
      <c r="AJ503" s="78"/>
      <c r="AK503" s="76"/>
      <c r="AL503" s="76"/>
    </row>
    <row r="504" spans="1:38" ht="15.75" customHeight="1">
      <c r="A504" s="116"/>
      <c r="B504" s="75"/>
      <c r="G504" s="78"/>
      <c r="P504" s="77"/>
      <c r="Q504" s="77"/>
      <c r="AF504" s="78"/>
      <c r="AG504" s="78"/>
      <c r="AI504" s="78"/>
      <c r="AJ504" s="78"/>
      <c r="AK504" s="76"/>
      <c r="AL504" s="76"/>
    </row>
    <row r="505" spans="1:38" ht="15.75" customHeight="1">
      <c r="A505" s="116"/>
      <c r="B505" s="75"/>
      <c r="G505" s="78"/>
      <c r="P505" s="77"/>
      <c r="Q505" s="77"/>
      <c r="AF505" s="78"/>
      <c r="AG505" s="78"/>
      <c r="AI505" s="78"/>
      <c r="AJ505" s="78"/>
      <c r="AK505" s="76"/>
      <c r="AL505" s="76"/>
    </row>
    <row r="506" spans="1:38" ht="15.75" customHeight="1">
      <c r="A506" s="116"/>
      <c r="B506" s="75"/>
      <c r="G506" s="78"/>
      <c r="P506" s="77"/>
      <c r="Q506" s="77"/>
      <c r="AF506" s="78"/>
      <c r="AG506" s="78"/>
      <c r="AI506" s="78"/>
      <c r="AJ506" s="78"/>
      <c r="AK506" s="76"/>
      <c r="AL506" s="76"/>
    </row>
    <row r="507" spans="1:38" ht="15.75" customHeight="1">
      <c r="A507" s="116"/>
      <c r="B507" s="75"/>
      <c r="G507" s="78"/>
      <c r="P507" s="77"/>
      <c r="Q507" s="77"/>
      <c r="AF507" s="78"/>
      <c r="AG507" s="78"/>
      <c r="AI507" s="78"/>
      <c r="AJ507" s="78"/>
      <c r="AK507" s="76"/>
      <c r="AL507" s="76"/>
    </row>
    <row r="508" spans="1:38" ht="15.75" customHeight="1">
      <c r="A508" s="116"/>
      <c r="B508" s="75"/>
      <c r="G508" s="78"/>
      <c r="P508" s="77"/>
      <c r="Q508" s="77"/>
      <c r="AF508" s="78"/>
      <c r="AG508" s="78"/>
      <c r="AI508" s="78"/>
      <c r="AJ508" s="78"/>
      <c r="AK508" s="76"/>
      <c r="AL508" s="76"/>
    </row>
    <row r="509" spans="1:38" ht="15.75" customHeight="1">
      <c r="A509" s="116"/>
      <c r="B509" s="75"/>
      <c r="G509" s="78"/>
      <c r="P509" s="77"/>
      <c r="Q509" s="77"/>
      <c r="AF509" s="78"/>
      <c r="AG509" s="78"/>
      <c r="AI509" s="78"/>
      <c r="AJ509" s="78"/>
      <c r="AK509" s="76"/>
      <c r="AL509" s="76"/>
    </row>
    <row r="510" spans="1:38" ht="15.75" customHeight="1">
      <c r="A510" s="116"/>
      <c r="B510" s="75"/>
      <c r="G510" s="78"/>
      <c r="P510" s="77"/>
      <c r="Q510" s="77"/>
      <c r="AF510" s="78"/>
      <c r="AG510" s="78"/>
      <c r="AI510" s="78"/>
      <c r="AJ510" s="78"/>
      <c r="AK510" s="76"/>
      <c r="AL510" s="76"/>
    </row>
    <row r="511" spans="1:38" ht="15.75" customHeight="1">
      <c r="A511" s="116"/>
      <c r="B511" s="75"/>
      <c r="G511" s="78"/>
      <c r="P511" s="77"/>
      <c r="Q511" s="77"/>
      <c r="AF511" s="78"/>
      <c r="AG511" s="78"/>
      <c r="AI511" s="78"/>
      <c r="AJ511" s="78"/>
      <c r="AK511" s="76"/>
      <c r="AL511" s="76"/>
    </row>
    <row r="512" spans="1:38" ht="15.75" customHeight="1">
      <c r="A512" s="116"/>
      <c r="B512" s="75"/>
      <c r="G512" s="78"/>
      <c r="P512" s="77"/>
      <c r="Q512" s="77"/>
      <c r="AF512" s="78"/>
      <c r="AG512" s="78"/>
      <c r="AI512" s="78"/>
      <c r="AJ512" s="78"/>
      <c r="AK512" s="76"/>
      <c r="AL512" s="76"/>
    </row>
    <row r="513" spans="1:38" ht="15.75" customHeight="1">
      <c r="A513" s="116"/>
      <c r="B513" s="75"/>
      <c r="G513" s="78"/>
      <c r="P513" s="77"/>
      <c r="Q513" s="77"/>
      <c r="AF513" s="78"/>
      <c r="AG513" s="78"/>
      <c r="AI513" s="78"/>
      <c r="AJ513" s="78"/>
      <c r="AK513" s="76"/>
      <c r="AL513" s="76"/>
    </row>
    <row r="514" spans="1:38" ht="15.75" customHeight="1">
      <c r="A514" s="116"/>
      <c r="B514" s="75"/>
      <c r="G514" s="78"/>
      <c r="P514" s="77"/>
      <c r="Q514" s="77"/>
      <c r="AF514" s="78"/>
      <c r="AG514" s="78"/>
      <c r="AI514" s="78"/>
      <c r="AJ514" s="78"/>
      <c r="AK514" s="76"/>
      <c r="AL514" s="76"/>
    </row>
    <row r="515" spans="1:38" ht="15.75" customHeight="1">
      <c r="A515" s="116"/>
      <c r="B515" s="75"/>
      <c r="G515" s="78"/>
      <c r="P515" s="77"/>
      <c r="Q515" s="77"/>
      <c r="AF515" s="78"/>
      <c r="AG515" s="78"/>
      <c r="AI515" s="78"/>
      <c r="AJ515" s="78"/>
      <c r="AK515" s="76"/>
      <c r="AL515" s="76"/>
    </row>
    <row r="516" spans="1:38" ht="15.75" customHeight="1">
      <c r="A516" s="116"/>
      <c r="B516" s="75"/>
      <c r="G516" s="78"/>
      <c r="P516" s="77"/>
      <c r="Q516" s="77"/>
      <c r="AF516" s="78"/>
      <c r="AG516" s="78"/>
      <c r="AI516" s="78"/>
      <c r="AJ516" s="78"/>
      <c r="AK516" s="76"/>
      <c r="AL516" s="76"/>
    </row>
    <row r="517" spans="1:38" ht="15.75" customHeight="1">
      <c r="A517" s="116"/>
      <c r="B517" s="75"/>
      <c r="G517" s="78"/>
      <c r="P517" s="77"/>
      <c r="Q517" s="77"/>
      <c r="AF517" s="78"/>
      <c r="AG517" s="78"/>
      <c r="AI517" s="78"/>
      <c r="AJ517" s="78"/>
      <c r="AK517" s="76"/>
      <c r="AL517" s="76"/>
    </row>
    <row r="518" spans="1:38" ht="15.75" customHeight="1">
      <c r="A518" s="116"/>
      <c r="B518" s="75"/>
      <c r="G518" s="78"/>
      <c r="P518" s="77"/>
      <c r="Q518" s="77"/>
      <c r="AF518" s="78"/>
      <c r="AG518" s="78"/>
      <c r="AI518" s="78"/>
      <c r="AJ518" s="78"/>
      <c r="AK518" s="76"/>
      <c r="AL518" s="76"/>
    </row>
    <row r="519" spans="1:38" ht="15.75" customHeight="1">
      <c r="A519" s="116"/>
      <c r="B519" s="75"/>
      <c r="G519" s="78"/>
      <c r="P519" s="77"/>
      <c r="Q519" s="77"/>
      <c r="AF519" s="78"/>
      <c r="AG519" s="78"/>
      <c r="AI519" s="78"/>
      <c r="AJ519" s="78"/>
      <c r="AK519" s="76"/>
      <c r="AL519" s="76"/>
    </row>
    <row r="520" spans="1:38" ht="15.75" customHeight="1">
      <c r="A520" s="116"/>
      <c r="B520" s="75"/>
      <c r="G520" s="78"/>
      <c r="P520" s="77"/>
      <c r="Q520" s="77"/>
      <c r="AF520" s="78"/>
      <c r="AG520" s="78"/>
      <c r="AI520" s="78"/>
      <c r="AJ520" s="78"/>
      <c r="AK520" s="76"/>
      <c r="AL520" s="76"/>
    </row>
    <row r="521" spans="1:38" ht="15.75" customHeight="1">
      <c r="A521" s="116"/>
      <c r="B521" s="75"/>
      <c r="G521" s="78"/>
      <c r="P521" s="77"/>
      <c r="Q521" s="77"/>
      <c r="AF521" s="78"/>
      <c r="AG521" s="78"/>
      <c r="AI521" s="78"/>
      <c r="AJ521" s="78"/>
      <c r="AK521" s="76"/>
      <c r="AL521" s="76"/>
    </row>
    <row r="522" spans="1:38" ht="15.75" customHeight="1">
      <c r="A522" s="116"/>
      <c r="B522" s="75"/>
      <c r="G522" s="78"/>
      <c r="P522" s="77"/>
      <c r="Q522" s="77"/>
      <c r="AF522" s="78"/>
      <c r="AG522" s="78"/>
      <c r="AI522" s="78"/>
      <c r="AJ522" s="78"/>
      <c r="AK522" s="76"/>
      <c r="AL522" s="76"/>
    </row>
    <row r="523" spans="1:38" ht="15.75" customHeight="1">
      <c r="A523" s="116"/>
      <c r="B523" s="75"/>
      <c r="G523" s="78"/>
      <c r="P523" s="77"/>
      <c r="Q523" s="77"/>
      <c r="AF523" s="78"/>
      <c r="AG523" s="78"/>
      <c r="AI523" s="78"/>
      <c r="AJ523" s="78"/>
      <c r="AK523" s="76"/>
      <c r="AL523" s="76"/>
    </row>
    <row r="524" spans="1:38" ht="15.75" customHeight="1">
      <c r="A524" s="116"/>
      <c r="B524" s="75"/>
      <c r="G524" s="78"/>
      <c r="P524" s="77"/>
      <c r="Q524" s="77"/>
      <c r="AF524" s="78"/>
      <c r="AG524" s="78"/>
      <c r="AI524" s="78"/>
      <c r="AJ524" s="78"/>
      <c r="AK524" s="76"/>
      <c r="AL524" s="76"/>
    </row>
    <row r="525" spans="1:38" ht="15.75" customHeight="1">
      <c r="A525" s="116"/>
      <c r="B525" s="75"/>
      <c r="G525" s="78"/>
      <c r="P525" s="77"/>
      <c r="Q525" s="77"/>
      <c r="AF525" s="78"/>
      <c r="AG525" s="78"/>
      <c r="AI525" s="78"/>
      <c r="AJ525" s="78"/>
      <c r="AK525" s="76"/>
      <c r="AL525" s="76"/>
    </row>
    <row r="526" spans="1:38" ht="15.75" customHeight="1">
      <c r="A526" s="116"/>
      <c r="B526" s="75"/>
      <c r="G526" s="78"/>
      <c r="P526" s="77"/>
      <c r="Q526" s="77"/>
      <c r="AF526" s="78"/>
      <c r="AG526" s="78"/>
      <c r="AI526" s="78"/>
      <c r="AJ526" s="78"/>
      <c r="AK526" s="76"/>
      <c r="AL526" s="76"/>
    </row>
    <row r="527" spans="1:38" ht="15.75" customHeight="1">
      <c r="A527" s="116"/>
      <c r="B527" s="75"/>
      <c r="G527" s="78"/>
      <c r="P527" s="77"/>
      <c r="Q527" s="77"/>
      <c r="AF527" s="78"/>
      <c r="AG527" s="78"/>
      <c r="AI527" s="78"/>
      <c r="AJ527" s="78"/>
      <c r="AK527" s="76"/>
      <c r="AL527" s="76"/>
    </row>
    <row r="528" spans="1:38" ht="15.75" customHeight="1">
      <c r="A528" s="116"/>
      <c r="B528" s="75"/>
      <c r="G528" s="78"/>
      <c r="P528" s="77"/>
      <c r="Q528" s="77"/>
      <c r="AF528" s="78"/>
      <c r="AG528" s="78"/>
      <c r="AI528" s="78"/>
      <c r="AJ528" s="78"/>
      <c r="AK528" s="76"/>
      <c r="AL528" s="76"/>
    </row>
    <row r="529" spans="1:38" ht="15.75" customHeight="1">
      <c r="A529" s="116"/>
      <c r="B529" s="75"/>
      <c r="G529" s="78"/>
      <c r="P529" s="77"/>
      <c r="Q529" s="77"/>
      <c r="AF529" s="78"/>
      <c r="AG529" s="78"/>
      <c r="AI529" s="78"/>
      <c r="AJ529" s="78"/>
      <c r="AK529" s="76"/>
      <c r="AL529" s="76"/>
    </row>
    <row r="530" spans="1:38" ht="15.75" customHeight="1">
      <c r="A530" s="116"/>
      <c r="B530" s="75"/>
      <c r="G530" s="78"/>
      <c r="P530" s="77"/>
      <c r="Q530" s="77"/>
      <c r="AF530" s="78"/>
      <c r="AG530" s="78"/>
      <c r="AI530" s="78"/>
      <c r="AJ530" s="78"/>
      <c r="AK530" s="76"/>
      <c r="AL530" s="76"/>
    </row>
    <row r="531" spans="1:38" ht="15.75" customHeight="1">
      <c r="A531" s="116"/>
      <c r="B531" s="75"/>
      <c r="G531" s="78"/>
      <c r="P531" s="77"/>
      <c r="Q531" s="77"/>
      <c r="AF531" s="78"/>
      <c r="AG531" s="78"/>
      <c r="AI531" s="78"/>
      <c r="AJ531" s="78"/>
      <c r="AK531" s="76"/>
      <c r="AL531" s="76"/>
    </row>
    <row r="532" spans="1:38" ht="15.75" customHeight="1">
      <c r="A532" s="116"/>
      <c r="B532" s="75"/>
      <c r="G532" s="78"/>
      <c r="P532" s="77"/>
      <c r="Q532" s="77"/>
      <c r="AF532" s="78"/>
      <c r="AG532" s="78"/>
      <c r="AI532" s="78"/>
      <c r="AJ532" s="78"/>
      <c r="AK532" s="76"/>
      <c r="AL532" s="76"/>
    </row>
    <row r="533" spans="1:38" ht="15.75" customHeight="1">
      <c r="A533" s="116"/>
      <c r="B533" s="75"/>
      <c r="G533" s="78"/>
      <c r="P533" s="77"/>
      <c r="Q533" s="77"/>
      <c r="AF533" s="78"/>
      <c r="AG533" s="78"/>
      <c r="AI533" s="78"/>
      <c r="AJ533" s="78"/>
      <c r="AK533" s="76"/>
      <c r="AL533" s="76"/>
    </row>
    <row r="534" spans="1:38" ht="15.75" customHeight="1">
      <c r="A534" s="116"/>
      <c r="B534" s="75"/>
      <c r="G534" s="78"/>
      <c r="P534" s="77"/>
      <c r="Q534" s="77"/>
      <c r="AF534" s="78"/>
      <c r="AG534" s="78"/>
      <c r="AI534" s="78"/>
      <c r="AJ534" s="78"/>
      <c r="AK534" s="76"/>
      <c r="AL534" s="76"/>
    </row>
    <row r="535" spans="1:38" ht="15.75" customHeight="1">
      <c r="A535" s="116"/>
      <c r="B535" s="75"/>
      <c r="G535" s="78"/>
      <c r="P535" s="77"/>
      <c r="Q535" s="77"/>
      <c r="AF535" s="78"/>
      <c r="AG535" s="78"/>
      <c r="AI535" s="78"/>
      <c r="AJ535" s="78"/>
      <c r="AK535" s="76"/>
      <c r="AL535" s="76"/>
    </row>
    <row r="536" spans="1:38" ht="15.75" customHeight="1">
      <c r="A536" s="116"/>
      <c r="B536" s="75"/>
      <c r="G536" s="78"/>
      <c r="P536" s="77"/>
      <c r="Q536" s="77"/>
      <c r="AF536" s="78"/>
      <c r="AG536" s="78"/>
      <c r="AI536" s="78"/>
      <c r="AJ536" s="78"/>
      <c r="AK536" s="76"/>
      <c r="AL536" s="76"/>
    </row>
    <row r="537" spans="1:38" ht="15.75" customHeight="1">
      <c r="A537" s="116"/>
      <c r="B537" s="75"/>
      <c r="G537" s="78"/>
      <c r="P537" s="77"/>
      <c r="Q537" s="77"/>
      <c r="AF537" s="78"/>
      <c r="AG537" s="78"/>
      <c r="AI537" s="78"/>
      <c r="AJ537" s="78"/>
      <c r="AK537" s="76"/>
      <c r="AL537" s="76"/>
    </row>
    <row r="538" spans="1:38" ht="15.75" customHeight="1">
      <c r="A538" s="116"/>
      <c r="B538" s="75"/>
      <c r="G538" s="78"/>
      <c r="P538" s="77"/>
      <c r="Q538" s="77"/>
      <c r="AF538" s="78"/>
      <c r="AG538" s="78"/>
      <c r="AI538" s="78"/>
      <c r="AJ538" s="78"/>
      <c r="AK538" s="76"/>
      <c r="AL538" s="76"/>
    </row>
    <row r="539" spans="1:38" ht="15.75" customHeight="1">
      <c r="A539" s="116"/>
      <c r="B539" s="75"/>
      <c r="G539" s="78"/>
      <c r="P539" s="77"/>
      <c r="Q539" s="77"/>
      <c r="AF539" s="78"/>
      <c r="AG539" s="78"/>
      <c r="AI539" s="78"/>
      <c r="AJ539" s="78"/>
      <c r="AK539" s="76"/>
      <c r="AL539" s="76"/>
    </row>
    <row r="540" spans="1:38" ht="15.75" customHeight="1">
      <c r="A540" s="116"/>
      <c r="B540" s="75"/>
      <c r="G540" s="78"/>
      <c r="P540" s="77"/>
      <c r="Q540" s="77"/>
      <c r="AF540" s="78"/>
      <c r="AG540" s="78"/>
      <c r="AI540" s="78"/>
      <c r="AJ540" s="78"/>
      <c r="AK540" s="76"/>
      <c r="AL540" s="76"/>
    </row>
    <row r="541" spans="1:38" ht="15.75" customHeight="1">
      <c r="A541" s="116"/>
      <c r="B541" s="75"/>
      <c r="G541" s="78"/>
      <c r="P541" s="77"/>
      <c r="Q541" s="77"/>
      <c r="AF541" s="78"/>
      <c r="AG541" s="78"/>
      <c r="AI541" s="78"/>
      <c r="AJ541" s="78"/>
      <c r="AK541" s="76"/>
      <c r="AL541" s="76"/>
    </row>
    <row r="542" spans="1:38" ht="15.75" customHeight="1">
      <c r="A542" s="116"/>
      <c r="B542" s="75"/>
      <c r="G542" s="78"/>
      <c r="P542" s="77"/>
      <c r="Q542" s="77"/>
      <c r="AF542" s="78"/>
      <c r="AG542" s="78"/>
      <c r="AI542" s="78"/>
      <c r="AJ542" s="78"/>
      <c r="AK542" s="76"/>
      <c r="AL542" s="76"/>
    </row>
    <row r="543" spans="1:38" ht="15.75" customHeight="1">
      <c r="A543" s="116"/>
      <c r="B543" s="75"/>
      <c r="G543" s="78"/>
      <c r="P543" s="77"/>
      <c r="Q543" s="77"/>
      <c r="AF543" s="78"/>
      <c r="AG543" s="78"/>
      <c r="AI543" s="78"/>
      <c r="AJ543" s="78"/>
      <c r="AK543" s="76"/>
      <c r="AL543" s="76"/>
    </row>
    <row r="544" spans="1:38" ht="15.75" customHeight="1">
      <c r="A544" s="116"/>
      <c r="B544" s="75"/>
      <c r="G544" s="78"/>
      <c r="P544" s="77"/>
      <c r="Q544" s="77"/>
      <c r="AF544" s="78"/>
      <c r="AG544" s="78"/>
      <c r="AI544" s="78"/>
      <c r="AJ544" s="78"/>
      <c r="AK544" s="76"/>
      <c r="AL544" s="76"/>
    </row>
    <row r="545" spans="1:38" ht="15.75" customHeight="1">
      <c r="A545" s="116"/>
      <c r="B545" s="75"/>
      <c r="G545" s="78"/>
      <c r="P545" s="77"/>
      <c r="Q545" s="77"/>
      <c r="AF545" s="78"/>
      <c r="AG545" s="78"/>
      <c r="AI545" s="78"/>
      <c r="AJ545" s="78"/>
      <c r="AK545" s="76"/>
      <c r="AL545" s="76"/>
    </row>
    <row r="546" spans="1:38" ht="15.75" customHeight="1">
      <c r="A546" s="116"/>
      <c r="B546" s="75"/>
      <c r="G546" s="78"/>
      <c r="P546" s="77"/>
      <c r="Q546" s="77"/>
      <c r="AF546" s="78"/>
      <c r="AG546" s="78"/>
      <c r="AI546" s="78"/>
      <c r="AJ546" s="78"/>
      <c r="AK546" s="76"/>
      <c r="AL546" s="76"/>
    </row>
    <row r="547" spans="1:38" ht="15.75" customHeight="1">
      <c r="A547" s="116"/>
      <c r="B547" s="75"/>
      <c r="G547" s="78"/>
      <c r="P547" s="77"/>
      <c r="Q547" s="77"/>
      <c r="AF547" s="78"/>
      <c r="AG547" s="78"/>
      <c r="AI547" s="78"/>
      <c r="AJ547" s="78"/>
      <c r="AK547" s="76"/>
      <c r="AL547" s="76"/>
    </row>
    <row r="548" spans="1:38" ht="15.75" customHeight="1">
      <c r="A548" s="116"/>
      <c r="B548" s="75"/>
      <c r="G548" s="78"/>
      <c r="P548" s="77"/>
      <c r="Q548" s="77"/>
      <c r="AF548" s="78"/>
      <c r="AG548" s="78"/>
      <c r="AI548" s="78"/>
      <c r="AJ548" s="78"/>
      <c r="AK548" s="76"/>
      <c r="AL548" s="76"/>
    </row>
    <row r="549" spans="1:38" ht="15.75" customHeight="1">
      <c r="A549" s="116"/>
      <c r="B549" s="75"/>
      <c r="G549" s="78"/>
      <c r="P549" s="77"/>
      <c r="Q549" s="77"/>
      <c r="AF549" s="78"/>
      <c r="AG549" s="78"/>
      <c r="AI549" s="78"/>
      <c r="AJ549" s="78"/>
      <c r="AK549" s="76"/>
      <c r="AL549" s="76"/>
    </row>
    <row r="550" spans="1:38" ht="15.75" customHeight="1">
      <c r="A550" s="116"/>
      <c r="B550" s="75"/>
      <c r="G550" s="78"/>
      <c r="P550" s="77"/>
      <c r="Q550" s="77"/>
      <c r="AF550" s="78"/>
      <c r="AG550" s="78"/>
      <c r="AI550" s="78"/>
      <c r="AJ550" s="78"/>
      <c r="AK550" s="76"/>
      <c r="AL550" s="76"/>
    </row>
    <row r="551" spans="1:38" ht="15.75" customHeight="1">
      <c r="A551" s="116"/>
      <c r="B551" s="75"/>
      <c r="G551" s="78"/>
      <c r="P551" s="77"/>
      <c r="Q551" s="77"/>
      <c r="AF551" s="78"/>
      <c r="AG551" s="78"/>
      <c r="AI551" s="78"/>
      <c r="AJ551" s="78"/>
      <c r="AK551" s="76"/>
      <c r="AL551" s="76"/>
    </row>
    <row r="552" spans="1:38" ht="15.75" customHeight="1">
      <c r="A552" s="116"/>
      <c r="B552" s="75"/>
      <c r="G552" s="78"/>
      <c r="P552" s="77"/>
      <c r="Q552" s="77"/>
      <c r="AF552" s="78"/>
      <c r="AG552" s="78"/>
      <c r="AI552" s="78"/>
      <c r="AJ552" s="78"/>
      <c r="AK552" s="76"/>
      <c r="AL552" s="76"/>
    </row>
    <row r="553" spans="1:38" ht="15.75" customHeight="1">
      <c r="A553" s="116"/>
      <c r="B553" s="75"/>
      <c r="G553" s="78"/>
      <c r="P553" s="77"/>
      <c r="Q553" s="77"/>
      <c r="AF553" s="78"/>
      <c r="AG553" s="78"/>
      <c r="AI553" s="78"/>
      <c r="AJ553" s="78"/>
      <c r="AK553" s="76"/>
      <c r="AL553" s="76"/>
    </row>
    <row r="554" spans="1:38" ht="15.75" customHeight="1">
      <c r="A554" s="116"/>
      <c r="B554" s="75"/>
      <c r="G554" s="78"/>
      <c r="P554" s="77"/>
      <c r="Q554" s="77"/>
      <c r="AF554" s="78"/>
      <c r="AG554" s="78"/>
      <c r="AI554" s="78"/>
      <c r="AJ554" s="78"/>
      <c r="AK554" s="76"/>
      <c r="AL554" s="76"/>
    </row>
    <row r="555" spans="1:38" ht="15.75" customHeight="1">
      <c r="A555" s="116"/>
      <c r="B555" s="75"/>
      <c r="G555" s="78"/>
      <c r="P555" s="77"/>
      <c r="Q555" s="77"/>
      <c r="AF555" s="78"/>
      <c r="AG555" s="78"/>
      <c r="AI555" s="78"/>
      <c r="AJ555" s="78"/>
      <c r="AK555" s="76"/>
      <c r="AL555" s="76"/>
    </row>
    <row r="556" spans="1:38" ht="15.75" customHeight="1">
      <c r="A556" s="116"/>
      <c r="B556" s="75"/>
      <c r="G556" s="78"/>
      <c r="P556" s="77"/>
      <c r="Q556" s="77"/>
      <c r="AF556" s="78"/>
      <c r="AG556" s="78"/>
      <c r="AI556" s="78"/>
      <c r="AJ556" s="78"/>
      <c r="AK556" s="76"/>
      <c r="AL556" s="76"/>
    </row>
    <row r="557" spans="1:38" ht="15.75" customHeight="1">
      <c r="A557" s="116"/>
      <c r="B557" s="75"/>
      <c r="G557" s="78"/>
      <c r="P557" s="77"/>
      <c r="Q557" s="77"/>
      <c r="AF557" s="78"/>
      <c r="AG557" s="78"/>
      <c r="AI557" s="78"/>
      <c r="AJ557" s="78"/>
      <c r="AK557" s="76"/>
      <c r="AL557" s="76"/>
    </row>
    <row r="558" spans="1:38" ht="15.75" customHeight="1">
      <c r="A558" s="116"/>
      <c r="B558" s="75"/>
      <c r="G558" s="78"/>
      <c r="P558" s="77"/>
      <c r="Q558" s="77"/>
      <c r="AF558" s="78"/>
      <c r="AG558" s="78"/>
      <c r="AI558" s="78"/>
      <c r="AJ558" s="78"/>
      <c r="AK558" s="76"/>
      <c r="AL558" s="76"/>
    </row>
    <row r="559" spans="1:38" ht="15.75" customHeight="1">
      <c r="A559" s="116"/>
      <c r="B559" s="75"/>
      <c r="G559" s="78"/>
      <c r="P559" s="77"/>
      <c r="Q559" s="77"/>
      <c r="AF559" s="78"/>
      <c r="AG559" s="78"/>
      <c r="AI559" s="78"/>
      <c r="AJ559" s="78"/>
      <c r="AK559" s="76"/>
      <c r="AL559" s="76"/>
    </row>
    <row r="560" spans="1:38" ht="15.75" customHeight="1">
      <c r="A560" s="116"/>
      <c r="B560" s="75"/>
      <c r="G560" s="78"/>
      <c r="P560" s="77"/>
      <c r="Q560" s="77"/>
      <c r="AF560" s="78"/>
      <c r="AG560" s="78"/>
      <c r="AI560" s="78"/>
      <c r="AJ560" s="78"/>
      <c r="AK560" s="76"/>
      <c r="AL560" s="76"/>
    </row>
    <row r="561" spans="1:38" ht="15.75" customHeight="1">
      <c r="A561" s="116"/>
      <c r="B561" s="75"/>
      <c r="G561" s="78"/>
      <c r="P561" s="77"/>
      <c r="Q561" s="77"/>
      <c r="AF561" s="78"/>
      <c r="AG561" s="78"/>
      <c r="AI561" s="78"/>
      <c r="AJ561" s="78"/>
      <c r="AK561" s="76"/>
      <c r="AL561" s="76"/>
    </row>
    <row r="562" spans="1:38" ht="15.75" customHeight="1">
      <c r="A562" s="116"/>
      <c r="B562" s="75"/>
      <c r="G562" s="78"/>
      <c r="P562" s="77"/>
      <c r="Q562" s="77"/>
      <c r="AF562" s="78"/>
      <c r="AG562" s="78"/>
      <c r="AI562" s="78"/>
      <c r="AJ562" s="78"/>
      <c r="AK562" s="76"/>
      <c r="AL562" s="76"/>
    </row>
    <row r="563" spans="1:38" ht="15.75" customHeight="1">
      <c r="A563" s="116"/>
      <c r="B563" s="75"/>
      <c r="G563" s="78"/>
      <c r="P563" s="77"/>
      <c r="Q563" s="77"/>
      <c r="AF563" s="78"/>
      <c r="AG563" s="78"/>
      <c r="AI563" s="78"/>
      <c r="AJ563" s="78"/>
      <c r="AK563" s="76"/>
      <c r="AL563" s="76"/>
    </row>
    <row r="564" spans="1:38" ht="15.75" customHeight="1">
      <c r="A564" s="116"/>
      <c r="B564" s="75"/>
      <c r="G564" s="78"/>
      <c r="P564" s="77"/>
      <c r="Q564" s="77"/>
      <c r="AF564" s="78"/>
      <c r="AG564" s="78"/>
      <c r="AI564" s="78"/>
      <c r="AJ564" s="78"/>
      <c r="AK564" s="76"/>
      <c r="AL564" s="76"/>
    </row>
    <row r="565" spans="1:38" ht="15.75" customHeight="1">
      <c r="A565" s="116"/>
      <c r="B565" s="75"/>
      <c r="G565" s="78"/>
      <c r="P565" s="77"/>
      <c r="Q565" s="77"/>
      <c r="AF565" s="78"/>
      <c r="AG565" s="78"/>
      <c r="AI565" s="78"/>
      <c r="AJ565" s="78"/>
      <c r="AK565" s="76"/>
      <c r="AL565" s="76"/>
    </row>
    <row r="566" spans="1:38" ht="15.75" customHeight="1">
      <c r="A566" s="116"/>
      <c r="B566" s="75"/>
      <c r="G566" s="78"/>
      <c r="P566" s="77"/>
      <c r="Q566" s="77"/>
      <c r="AF566" s="78"/>
      <c r="AG566" s="78"/>
      <c r="AI566" s="78"/>
      <c r="AJ566" s="78"/>
      <c r="AK566" s="76"/>
      <c r="AL566" s="76"/>
    </row>
    <row r="567" spans="1:38" ht="15.75" customHeight="1">
      <c r="A567" s="116"/>
      <c r="B567" s="75"/>
      <c r="G567" s="78"/>
      <c r="P567" s="77"/>
      <c r="Q567" s="77"/>
      <c r="AF567" s="78"/>
      <c r="AG567" s="78"/>
      <c r="AI567" s="78"/>
      <c r="AJ567" s="78"/>
      <c r="AK567" s="76"/>
      <c r="AL567" s="76"/>
    </row>
    <row r="568" spans="1:38" ht="15.75" customHeight="1">
      <c r="A568" s="116"/>
      <c r="B568" s="75"/>
      <c r="G568" s="78"/>
      <c r="P568" s="77"/>
      <c r="Q568" s="77"/>
      <c r="AF568" s="78"/>
      <c r="AG568" s="78"/>
      <c r="AI568" s="78"/>
      <c r="AJ568" s="78"/>
      <c r="AK568" s="76"/>
      <c r="AL568" s="76"/>
    </row>
    <row r="569" spans="1:38" ht="15.75" customHeight="1">
      <c r="A569" s="116"/>
      <c r="B569" s="75"/>
      <c r="G569" s="78"/>
      <c r="P569" s="77"/>
      <c r="Q569" s="77"/>
      <c r="AF569" s="78"/>
      <c r="AG569" s="78"/>
      <c r="AI569" s="78"/>
      <c r="AJ569" s="78"/>
      <c r="AK569" s="76"/>
      <c r="AL569" s="76"/>
    </row>
    <row r="570" spans="1:38" ht="15.75" customHeight="1">
      <c r="A570" s="116"/>
      <c r="B570" s="75"/>
      <c r="G570" s="78"/>
      <c r="P570" s="77"/>
      <c r="Q570" s="77"/>
      <c r="AF570" s="78"/>
      <c r="AG570" s="78"/>
      <c r="AI570" s="78"/>
      <c r="AJ570" s="78"/>
      <c r="AK570" s="76"/>
      <c r="AL570" s="76"/>
    </row>
    <row r="571" spans="1:38" ht="15.75" customHeight="1">
      <c r="A571" s="116"/>
      <c r="B571" s="75"/>
      <c r="G571" s="78"/>
      <c r="P571" s="77"/>
      <c r="Q571" s="77"/>
      <c r="AF571" s="78"/>
      <c r="AG571" s="78"/>
      <c r="AI571" s="78"/>
      <c r="AJ571" s="78"/>
      <c r="AK571" s="76"/>
      <c r="AL571" s="76"/>
    </row>
    <row r="572" spans="1:38" ht="15.75" customHeight="1">
      <c r="A572" s="116"/>
      <c r="B572" s="75"/>
      <c r="G572" s="78"/>
      <c r="P572" s="77"/>
      <c r="Q572" s="77"/>
      <c r="AF572" s="78"/>
      <c r="AG572" s="78"/>
      <c r="AI572" s="78"/>
      <c r="AJ572" s="78"/>
      <c r="AK572" s="76"/>
      <c r="AL572" s="76"/>
    </row>
    <row r="573" spans="1:38" ht="15.75" customHeight="1">
      <c r="A573" s="116"/>
      <c r="B573" s="75"/>
      <c r="G573" s="78"/>
      <c r="P573" s="77"/>
      <c r="Q573" s="77"/>
      <c r="AF573" s="78"/>
      <c r="AG573" s="78"/>
      <c r="AI573" s="78"/>
      <c r="AJ573" s="78"/>
      <c r="AK573" s="76"/>
      <c r="AL573" s="76"/>
    </row>
    <row r="574" spans="1:38" ht="15.75" customHeight="1">
      <c r="A574" s="116"/>
      <c r="B574" s="75"/>
      <c r="G574" s="78"/>
      <c r="P574" s="77"/>
      <c r="Q574" s="77"/>
      <c r="AF574" s="78"/>
      <c r="AG574" s="78"/>
      <c r="AI574" s="78"/>
      <c r="AJ574" s="78"/>
      <c r="AK574" s="76"/>
      <c r="AL574" s="76"/>
    </row>
    <row r="575" spans="1:38" ht="15.75" customHeight="1">
      <c r="A575" s="116"/>
      <c r="B575" s="75"/>
      <c r="G575" s="78"/>
      <c r="P575" s="77"/>
      <c r="Q575" s="77"/>
      <c r="AF575" s="78"/>
      <c r="AG575" s="78"/>
      <c r="AI575" s="78"/>
      <c r="AJ575" s="78"/>
      <c r="AK575" s="76"/>
      <c r="AL575" s="76"/>
    </row>
    <row r="576" spans="1:38" ht="15.75" customHeight="1">
      <c r="A576" s="116"/>
      <c r="B576" s="75"/>
      <c r="G576" s="78"/>
      <c r="P576" s="77"/>
      <c r="Q576" s="77"/>
      <c r="AF576" s="78"/>
      <c r="AG576" s="78"/>
      <c r="AI576" s="78"/>
      <c r="AJ576" s="78"/>
      <c r="AK576" s="76"/>
      <c r="AL576" s="76"/>
    </row>
    <row r="577" spans="1:38" ht="15.75" customHeight="1">
      <c r="A577" s="116"/>
      <c r="B577" s="75"/>
      <c r="G577" s="78"/>
      <c r="P577" s="77"/>
      <c r="Q577" s="77"/>
      <c r="AF577" s="78"/>
      <c r="AG577" s="78"/>
      <c r="AI577" s="78"/>
      <c r="AJ577" s="78"/>
      <c r="AK577" s="76"/>
      <c r="AL577" s="76"/>
    </row>
    <row r="578" spans="1:38" ht="15.75" customHeight="1">
      <c r="A578" s="116"/>
      <c r="B578" s="75"/>
      <c r="G578" s="78"/>
      <c r="P578" s="77"/>
      <c r="Q578" s="77"/>
      <c r="AF578" s="78"/>
      <c r="AG578" s="78"/>
      <c r="AI578" s="78"/>
      <c r="AJ578" s="78"/>
      <c r="AK578" s="76"/>
      <c r="AL578" s="76"/>
    </row>
    <row r="579" spans="1:38" ht="15.75" customHeight="1">
      <c r="A579" s="116"/>
      <c r="B579" s="75"/>
      <c r="G579" s="78"/>
      <c r="P579" s="77"/>
      <c r="Q579" s="77"/>
      <c r="AF579" s="78"/>
      <c r="AG579" s="78"/>
      <c r="AI579" s="78"/>
      <c r="AJ579" s="78"/>
      <c r="AK579" s="76"/>
      <c r="AL579" s="76"/>
    </row>
    <row r="580" spans="1:38" ht="15.75" customHeight="1">
      <c r="A580" s="116"/>
      <c r="B580" s="75"/>
      <c r="G580" s="78"/>
      <c r="P580" s="77"/>
      <c r="Q580" s="77"/>
      <c r="AF580" s="78"/>
      <c r="AG580" s="78"/>
      <c r="AI580" s="78"/>
      <c r="AJ580" s="78"/>
      <c r="AK580" s="76"/>
      <c r="AL580" s="76"/>
    </row>
    <row r="581" spans="1:38" ht="15.75" customHeight="1">
      <c r="A581" s="116"/>
      <c r="B581" s="75"/>
      <c r="G581" s="78"/>
      <c r="P581" s="77"/>
      <c r="Q581" s="77"/>
      <c r="AF581" s="78"/>
      <c r="AG581" s="78"/>
      <c r="AI581" s="78"/>
      <c r="AJ581" s="78"/>
      <c r="AK581" s="76"/>
      <c r="AL581" s="76"/>
    </row>
    <row r="582" spans="1:38" ht="15.75" customHeight="1">
      <c r="A582" s="116"/>
      <c r="B582" s="75"/>
      <c r="G582" s="78"/>
      <c r="P582" s="77"/>
      <c r="Q582" s="77"/>
      <c r="AF582" s="78"/>
      <c r="AG582" s="78"/>
      <c r="AI582" s="78"/>
      <c r="AJ582" s="78"/>
      <c r="AK582" s="76"/>
      <c r="AL582" s="76"/>
    </row>
    <row r="583" spans="1:38" ht="15.75" customHeight="1">
      <c r="A583" s="116"/>
      <c r="B583" s="75"/>
      <c r="G583" s="78"/>
      <c r="P583" s="77"/>
      <c r="Q583" s="77"/>
      <c r="AF583" s="78"/>
      <c r="AG583" s="78"/>
      <c r="AI583" s="78"/>
      <c r="AJ583" s="78"/>
      <c r="AK583" s="76"/>
      <c r="AL583" s="76"/>
    </row>
    <row r="584" spans="1:38" ht="15.75" customHeight="1">
      <c r="A584" s="116"/>
      <c r="B584" s="75"/>
      <c r="G584" s="78"/>
      <c r="P584" s="77"/>
      <c r="Q584" s="77"/>
      <c r="AF584" s="78"/>
      <c r="AG584" s="78"/>
      <c r="AI584" s="78"/>
      <c r="AJ584" s="78"/>
      <c r="AK584" s="76"/>
      <c r="AL584" s="76"/>
    </row>
    <row r="585" spans="1:38" ht="15.75" customHeight="1">
      <c r="A585" s="116"/>
      <c r="B585" s="75"/>
      <c r="G585" s="78"/>
      <c r="P585" s="77"/>
      <c r="Q585" s="77"/>
      <c r="AF585" s="78"/>
      <c r="AG585" s="78"/>
      <c r="AI585" s="78"/>
      <c r="AJ585" s="78"/>
      <c r="AK585" s="76"/>
      <c r="AL585" s="76"/>
    </row>
    <row r="586" spans="1:38" ht="15.75" customHeight="1">
      <c r="A586" s="116"/>
      <c r="B586" s="75"/>
      <c r="G586" s="78"/>
      <c r="P586" s="77"/>
      <c r="Q586" s="77"/>
      <c r="AF586" s="78"/>
      <c r="AG586" s="78"/>
      <c r="AI586" s="78"/>
      <c r="AJ586" s="78"/>
      <c r="AK586" s="76"/>
      <c r="AL586" s="76"/>
    </row>
    <row r="587" spans="1:38" ht="15.75" customHeight="1">
      <c r="A587" s="116"/>
      <c r="B587" s="75"/>
      <c r="G587" s="78"/>
      <c r="P587" s="77"/>
      <c r="Q587" s="77"/>
      <c r="AF587" s="78"/>
      <c r="AG587" s="78"/>
      <c r="AI587" s="78"/>
      <c r="AJ587" s="78"/>
      <c r="AK587" s="76"/>
      <c r="AL587" s="76"/>
    </row>
    <row r="588" spans="1:38" ht="15.75" customHeight="1">
      <c r="A588" s="116"/>
      <c r="B588" s="75"/>
      <c r="G588" s="78"/>
      <c r="P588" s="77"/>
      <c r="Q588" s="77"/>
      <c r="AF588" s="78"/>
      <c r="AG588" s="78"/>
      <c r="AI588" s="78"/>
      <c r="AJ588" s="78"/>
      <c r="AK588" s="76"/>
      <c r="AL588" s="76"/>
    </row>
    <row r="589" spans="1:38" ht="15.75" customHeight="1">
      <c r="A589" s="116"/>
      <c r="B589" s="75"/>
      <c r="G589" s="78"/>
      <c r="P589" s="77"/>
      <c r="Q589" s="77"/>
      <c r="AF589" s="78"/>
      <c r="AG589" s="78"/>
      <c r="AI589" s="78"/>
      <c r="AJ589" s="78"/>
      <c r="AK589" s="76"/>
      <c r="AL589" s="76"/>
    </row>
    <row r="590" spans="1:38" ht="15.75" customHeight="1">
      <c r="A590" s="116"/>
      <c r="B590" s="75"/>
      <c r="G590" s="78"/>
      <c r="P590" s="77"/>
      <c r="Q590" s="77"/>
      <c r="AF590" s="78"/>
      <c r="AG590" s="78"/>
      <c r="AI590" s="78"/>
      <c r="AJ590" s="78"/>
      <c r="AK590" s="76"/>
      <c r="AL590" s="76"/>
    </row>
    <row r="591" spans="1:38" ht="15.75" customHeight="1">
      <c r="A591" s="116"/>
      <c r="B591" s="75"/>
      <c r="G591" s="78"/>
      <c r="P591" s="77"/>
      <c r="Q591" s="77"/>
      <c r="AF591" s="78"/>
      <c r="AG591" s="78"/>
      <c r="AI591" s="78"/>
      <c r="AJ591" s="78"/>
      <c r="AK591" s="76"/>
      <c r="AL591" s="76"/>
    </row>
    <row r="592" spans="1:38" ht="15.75" customHeight="1">
      <c r="A592" s="116"/>
      <c r="B592" s="75"/>
      <c r="G592" s="78"/>
      <c r="P592" s="77"/>
      <c r="Q592" s="77"/>
      <c r="AF592" s="78"/>
      <c r="AG592" s="78"/>
      <c r="AI592" s="78"/>
      <c r="AJ592" s="78"/>
      <c r="AK592" s="76"/>
      <c r="AL592" s="76"/>
    </row>
    <row r="593" spans="1:38" ht="15.75" customHeight="1">
      <c r="A593" s="116"/>
      <c r="B593" s="75"/>
      <c r="G593" s="78"/>
      <c r="P593" s="77"/>
      <c r="Q593" s="77"/>
      <c r="AF593" s="78"/>
      <c r="AG593" s="78"/>
      <c r="AI593" s="78"/>
      <c r="AJ593" s="78"/>
      <c r="AK593" s="76"/>
      <c r="AL593" s="76"/>
    </row>
    <row r="594" spans="1:38" ht="15.75" customHeight="1">
      <c r="A594" s="116"/>
      <c r="B594" s="75"/>
      <c r="G594" s="78"/>
      <c r="P594" s="77"/>
      <c r="Q594" s="77"/>
      <c r="AF594" s="78"/>
      <c r="AG594" s="78"/>
      <c r="AI594" s="78"/>
      <c r="AJ594" s="78"/>
      <c r="AK594" s="76"/>
      <c r="AL594" s="76"/>
    </row>
    <row r="595" spans="1:38" ht="15.75" customHeight="1">
      <c r="A595" s="116"/>
      <c r="B595" s="75"/>
      <c r="G595" s="78"/>
      <c r="P595" s="77"/>
      <c r="Q595" s="77"/>
      <c r="AF595" s="78"/>
      <c r="AG595" s="78"/>
      <c r="AI595" s="78"/>
      <c r="AJ595" s="78"/>
      <c r="AK595" s="76"/>
      <c r="AL595" s="76"/>
    </row>
    <row r="596" spans="1:38" ht="15.75" customHeight="1">
      <c r="A596" s="116"/>
      <c r="B596" s="75"/>
      <c r="G596" s="78"/>
      <c r="P596" s="77"/>
      <c r="Q596" s="77"/>
      <c r="AF596" s="78"/>
      <c r="AG596" s="78"/>
      <c r="AI596" s="78"/>
      <c r="AJ596" s="78"/>
      <c r="AK596" s="76"/>
      <c r="AL596" s="76"/>
    </row>
    <row r="597" spans="1:38" ht="15.75" customHeight="1">
      <c r="A597" s="116"/>
      <c r="B597" s="75"/>
      <c r="G597" s="78"/>
      <c r="P597" s="77"/>
      <c r="Q597" s="77"/>
      <c r="AF597" s="78"/>
      <c r="AG597" s="78"/>
      <c r="AI597" s="78"/>
      <c r="AJ597" s="78"/>
      <c r="AK597" s="76"/>
      <c r="AL597" s="76"/>
    </row>
    <row r="598" spans="1:38" ht="15.75" customHeight="1">
      <c r="A598" s="116"/>
      <c r="B598" s="75"/>
      <c r="G598" s="78"/>
      <c r="P598" s="77"/>
      <c r="Q598" s="77"/>
      <c r="AF598" s="78"/>
      <c r="AG598" s="78"/>
      <c r="AI598" s="78"/>
      <c r="AJ598" s="78"/>
      <c r="AK598" s="76"/>
      <c r="AL598" s="76"/>
    </row>
    <row r="599" spans="1:38" ht="15.75" customHeight="1">
      <c r="A599" s="116"/>
      <c r="B599" s="75"/>
      <c r="G599" s="78"/>
      <c r="P599" s="77"/>
      <c r="Q599" s="77"/>
      <c r="AF599" s="78"/>
      <c r="AG599" s="78"/>
      <c r="AI599" s="78"/>
      <c r="AJ599" s="78"/>
      <c r="AK599" s="76"/>
      <c r="AL599" s="76"/>
    </row>
    <row r="600" spans="1:38" ht="15.75" customHeight="1">
      <c r="A600" s="116"/>
      <c r="B600" s="75"/>
      <c r="G600" s="78"/>
      <c r="P600" s="77"/>
      <c r="Q600" s="77"/>
      <c r="AF600" s="78"/>
      <c r="AG600" s="78"/>
      <c r="AI600" s="78"/>
      <c r="AJ600" s="78"/>
      <c r="AK600" s="76"/>
      <c r="AL600" s="76"/>
    </row>
    <row r="601" spans="1:38" ht="15.75" customHeight="1">
      <c r="A601" s="116"/>
      <c r="B601" s="75"/>
      <c r="G601" s="78"/>
      <c r="P601" s="77"/>
      <c r="Q601" s="77"/>
      <c r="AF601" s="78"/>
      <c r="AG601" s="78"/>
      <c r="AI601" s="78"/>
      <c r="AJ601" s="78"/>
      <c r="AK601" s="76"/>
      <c r="AL601" s="76"/>
    </row>
    <row r="602" spans="1:38" ht="15.75" customHeight="1">
      <c r="A602" s="116"/>
      <c r="B602" s="75"/>
      <c r="G602" s="78"/>
      <c r="P602" s="77"/>
      <c r="Q602" s="77"/>
      <c r="AF602" s="78"/>
      <c r="AG602" s="78"/>
      <c r="AI602" s="78"/>
      <c r="AJ602" s="78"/>
      <c r="AK602" s="76"/>
      <c r="AL602" s="76"/>
    </row>
    <row r="603" spans="1:38" ht="15.75" customHeight="1">
      <c r="A603" s="116"/>
      <c r="B603" s="75"/>
      <c r="G603" s="78"/>
      <c r="P603" s="77"/>
      <c r="Q603" s="77"/>
      <c r="AF603" s="78"/>
      <c r="AG603" s="78"/>
      <c r="AI603" s="78"/>
      <c r="AJ603" s="78"/>
      <c r="AK603" s="76"/>
      <c r="AL603" s="76"/>
    </row>
    <row r="604" spans="1:38" ht="15.75" customHeight="1">
      <c r="A604" s="116"/>
      <c r="B604" s="75"/>
      <c r="G604" s="78"/>
      <c r="P604" s="77"/>
      <c r="Q604" s="77"/>
      <c r="AF604" s="78"/>
      <c r="AG604" s="78"/>
      <c r="AI604" s="78"/>
      <c r="AJ604" s="78"/>
      <c r="AK604" s="76"/>
      <c r="AL604" s="76"/>
    </row>
    <row r="605" spans="1:38" ht="15.75" customHeight="1">
      <c r="A605" s="116"/>
      <c r="B605" s="75"/>
      <c r="G605" s="78"/>
      <c r="P605" s="77"/>
      <c r="Q605" s="77"/>
      <c r="AF605" s="78"/>
      <c r="AG605" s="78"/>
      <c r="AI605" s="78"/>
      <c r="AJ605" s="78"/>
      <c r="AK605" s="76"/>
      <c r="AL605" s="76"/>
    </row>
    <row r="606" spans="1:38" ht="15.75" customHeight="1">
      <c r="A606" s="116"/>
      <c r="B606" s="75"/>
      <c r="G606" s="78"/>
      <c r="P606" s="77"/>
      <c r="Q606" s="77"/>
      <c r="AF606" s="78"/>
      <c r="AG606" s="78"/>
      <c r="AI606" s="78"/>
      <c r="AJ606" s="78"/>
      <c r="AK606" s="76"/>
      <c r="AL606" s="76"/>
    </row>
    <row r="607" spans="1:38" ht="15.75" customHeight="1">
      <c r="A607" s="116"/>
      <c r="B607" s="75"/>
      <c r="G607" s="78"/>
      <c r="P607" s="77"/>
      <c r="Q607" s="77"/>
      <c r="AF607" s="78"/>
      <c r="AG607" s="78"/>
      <c r="AI607" s="78"/>
      <c r="AJ607" s="78"/>
      <c r="AK607" s="76"/>
      <c r="AL607" s="76"/>
    </row>
    <row r="608" spans="1:38" ht="15.75" customHeight="1">
      <c r="A608" s="116"/>
      <c r="B608" s="75"/>
      <c r="G608" s="78"/>
      <c r="P608" s="77"/>
      <c r="Q608" s="77"/>
      <c r="AF608" s="78"/>
      <c r="AG608" s="78"/>
      <c r="AI608" s="78"/>
      <c r="AJ608" s="78"/>
      <c r="AK608" s="76"/>
      <c r="AL608" s="76"/>
    </row>
    <row r="609" spans="1:38" ht="15.75" customHeight="1">
      <c r="A609" s="116"/>
      <c r="B609" s="75"/>
      <c r="G609" s="78"/>
      <c r="P609" s="77"/>
      <c r="Q609" s="77"/>
      <c r="AF609" s="78"/>
      <c r="AG609" s="78"/>
      <c r="AI609" s="78"/>
      <c r="AJ609" s="78"/>
      <c r="AK609" s="76"/>
      <c r="AL609" s="76"/>
    </row>
    <row r="610" spans="1:38" ht="15.75" customHeight="1">
      <c r="A610" s="116"/>
      <c r="B610" s="75"/>
      <c r="G610" s="78"/>
      <c r="P610" s="77"/>
      <c r="Q610" s="77"/>
      <c r="AF610" s="78"/>
      <c r="AG610" s="78"/>
      <c r="AI610" s="78"/>
      <c r="AJ610" s="78"/>
      <c r="AK610" s="76"/>
      <c r="AL610" s="76"/>
    </row>
    <row r="611" spans="1:38" ht="15.75" customHeight="1">
      <c r="A611" s="116"/>
      <c r="B611" s="75"/>
      <c r="G611" s="78"/>
      <c r="P611" s="77"/>
      <c r="Q611" s="77"/>
      <c r="AF611" s="78"/>
      <c r="AG611" s="78"/>
      <c r="AI611" s="78"/>
      <c r="AJ611" s="78"/>
      <c r="AK611" s="76"/>
      <c r="AL611" s="76"/>
    </row>
    <row r="612" spans="1:38" ht="15.75" customHeight="1">
      <c r="A612" s="116"/>
      <c r="B612" s="75"/>
      <c r="G612" s="78"/>
      <c r="P612" s="77"/>
      <c r="Q612" s="77"/>
      <c r="AF612" s="78"/>
      <c r="AG612" s="78"/>
      <c r="AI612" s="78"/>
      <c r="AJ612" s="78"/>
      <c r="AK612" s="76"/>
      <c r="AL612" s="76"/>
    </row>
    <row r="613" spans="1:38" ht="15.75" customHeight="1">
      <c r="A613" s="116"/>
      <c r="B613" s="75"/>
      <c r="G613" s="78"/>
      <c r="P613" s="77"/>
      <c r="Q613" s="77"/>
      <c r="AF613" s="78"/>
      <c r="AG613" s="78"/>
      <c r="AI613" s="78"/>
      <c r="AJ613" s="78"/>
      <c r="AK613" s="76"/>
      <c r="AL613" s="76"/>
    </row>
    <row r="614" spans="1:38" ht="15.75" customHeight="1">
      <c r="A614" s="116"/>
      <c r="B614" s="75"/>
      <c r="G614" s="78"/>
      <c r="P614" s="77"/>
      <c r="Q614" s="77"/>
      <c r="AF614" s="78"/>
      <c r="AG614" s="78"/>
      <c r="AI614" s="78"/>
      <c r="AJ614" s="78"/>
      <c r="AK614" s="76"/>
      <c r="AL614" s="76"/>
    </row>
    <row r="615" spans="1:38" ht="15.75" customHeight="1">
      <c r="A615" s="116"/>
      <c r="B615" s="75"/>
      <c r="G615" s="78"/>
      <c r="P615" s="77"/>
      <c r="Q615" s="77"/>
      <c r="AF615" s="78"/>
      <c r="AG615" s="78"/>
      <c r="AI615" s="78"/>
      <c r="AJ615" s="78"/>
      <c r="AK615" s="76"/>
      <c r="AL615" s="76"/>
    </row>
    <row r="616" spans="1:38" ht="15.75" customHeight="1">
      <c r="A616" s="116"/>
      <c r="B616" s="75"/>
      <c r="G616" s="78"/>
      <c r="P616" s="77"/>
      <c r="Q616" s="77"/>
      <c r="AF616" s="78"/>
      <c r="AG616" s="78"/>
      <c r="AI616" s="78"/>
      <c r="AJ616" s="78"/>
      <c r="AK616" s="76"/>
      <c r="AL616" s="76"/>
    </row>
    <row r="617" spans="1:38" ht="15.75" customHeight="1">
      <c r="A617" s="116"/>
      <c r="B617" s="75"/>
      <c r="G617" s="78"/>
      <c r="P617" s="77"/>
      <c r="Q617" s="77"/>
      <c r="AF617" s="78"/>
      <c r="AG617" s="78"/>
      <c r="AI617" s="78"/>
      <c r="AJ617" s="78"/>
      <c r="AK617" s="76"/>
      <c r="AL617" s="76"/>
    </row>
    <row r="618" spans="1:38" ht="15.75" customHeight="1">
      <c r="A618" s="116"/>
      <c r="B618" s="75"/>
      <c r="G618" s="78"/>
      <c r="P618" s="77"/>
      <c r="Q618" s="77"/>
      <c r="AF618" s="78"/>
      <c r="AG618" s="78"/>
      <c r="AI618" s="78"/>
      <c r="AJ618" s="78"/>
      <c r="AK618" s="76"/>
      <c r="AL618" s="76"/>
    </row>
    <row r="619" spans="1:38" ht="15.75" customHeight="1">
      <c r="A619" s="116"/>
      <c r="B619" s="75"/>
      <c r="G619" s="78"/>
      <c r="P619" s="77"/>
      <c r="Q619" s="77"/>
      <c r="AF619" s="78"/>
      <c r="AG619" s="78"/>
      <c r="AI619" s="78"/>
      <c r="AJ619" s="78"/>
      <c r="AK619" s="76"/>
      <c r="AL619" s="76"/>
    </row>
    <row r="620" spans="1:38" ht="15.75" customHeight="1">
      <c r="A620" s="116"/>
      <c r="B620" s="75"/>
      <c r="G620" s="78"/>
      <c r="P620" s="77"/>
      <c r="Q620" s="77"/>
      <c r="AF620" s="78"/>
      <c r="AG620" s="78"/>
      <c r="AI620" s="78"/>
      <c r="AJ620" s="78"/>
      <c r="AK620" s="76"/>
      <c r="AL620" s="76"/>
    </row>
    <row r="621" spans="1:38" ht="15.75" customHeight="1">
      <c r="A621" s="116"/>
      <c r="B621" s="75"/>
      <c r="G621" s="78"/>
      <c r="P621" s="77"/>
      <c r="Q621" s="77"/>
      <c r="AF621" s="78"/>
      <c r="AG621" s="78"/>
      <c r="AI621" s="78"/>
      <c r="AJ621" s="78"/>
      <c r="AK621" s="76"/>
      <c r="AL621" s="76"/>
    </row>
    <row r="622" spans="1:38" ht="15.75" customHeight="1">
      <c r="A622" s="116"/>
      <c r="B622" s="75"/>
      <c r="G622" s="78"/>
      <c r="P622" s="77"/>
      <c r="Q622" s="77"/>
      <c r="AF622" s="78"/>
      <c r="AG622" s="78"/>
      <c r="AI622" s="78"/>
      <c r="AJ622" s="78"/>
      <c r="AK622" s="76"/>
      <c r="AL622" s="76"/>
    </row>
    <row r="623" spans="1:38" ht="15.75" customHeight="1">
      <c r="A623" s="116"/>
      <c r="B623" s="75"/>
      <c r="G623" s="78"/>
      <c r="P623" s="77"/>
      <c r="Q623" s="77"/>
      <c r="AF623" s="78"/>
      <c r="AG623" s="78"/>
      <c r="AI623" s="78"/>
      <c r="AJ623" s="78"/>
      <c r="AK623" s="76"/>
      <c r="AL623" s="76"/>
    </row>
    <row r="624" spans="1:38" ht="15.75" customHeight="1">
      <c r="A624" s="116"/>
      <c r="B624" s="75"/>
      <c r="G624" s="78"/>
      <c r="P624" s="77"/>
      <c r="Q624" s="77"/>
      <c r="AF624" s="78"/>
      <c r="AG624" s="78"/>
      <c r="AI624" s="78"/>
      <c r="AJ624" s="78"/>
      <c r="AK624" s="76"/>
      <c r="AL624" s="76"/>
    </row>
    <row r="625" spans="1:38" ht="15.75" customHeight="1">
      <c r="A625" s="116"/>
      <c r="B625" s="75"/>
      <c r="G625" s="78"/>
      <c r="P625" s="77"/>
      <c r="Q625" s="77"/>
      <c r="AF625" s="78"/>
      <c r="AG625" s="78"/>
      <c r="AI625" s="78"/>
      <c r="AJ625" s="78"/>
      <c r="AK625" s="76"/>
      <c r="AL625" s="76"/>
    </row>
    <row r="626" spans="1:38" ht="15.75" customHeight="1">
      <c r="A626" s="116"/>
      <c r="B626" s="75"/>
      <c r="G626" s="78"/>
      <c r="P626" s="77"/>
      <c r="Q626" s="77"/>
      <c r="AF626" s="78"/>
      <c r="AG626" s="78"/>
      <c r="AI626" s="78"/>
      <c r="AJ626" s="78"/>
      <c r="AK626" s="76"/>
      <c r="AL626" s="76"/>
    </row>
    <row r="627" spans="1:38" ht="15.75" customHeight="1">
      <c r="A627" s="116"/>
      <c r="B627" s="75"/>
      <c r="G627" s="78"/>
      <c r="P627" s="77"/>
      <c r="Q627" s="77"/>
      <c r="AF627" s="78"/>
      <c r="AG627" s="78"/>
      <c r="AI627" s="78"/>
      <c r="AJ627" s="78"/>
      <c r="AK627" s="76"/>
      <c r="AL627" s="76"/>
    </row>
    <row r="628" spans="1:38" ht="15.75" customHeight="1">
      <c r="A628" s="116"/>
      <c r="B628" s="75"/>
      <c r="G628" s="78"/>
      <c r="P628" s="77"/>
      <c r="Q628" s="77"/>
      <c r="AF628" s="78"/>
      <c r="AG628" s="78"/>
      <c r="AI628" s="78"/>
      <c r="AJ628" s="78"/>
      <c r="AK628" s="76"/>
      <c r="AL628" s="76"/>
    </row>
    <row r="629" spans="1:38" ht="15.75" customHeight="1">
      <c r="A629" s="116"/>
      <c r="B629" s="75"/>
      <c r="G629" s="78"/>
      <c r="P629" s="77"/>
      <c r="Q629" s="77"/>
      <c r="AF629" s="78"/>
      <c r="AG629" s="78"/>
      <c r="AI629" s="78"/>
      <c r="AJ629" s="78"/>
      <c r="AK629" s="76"/>
      <c r="AL629" s="76"/>
    </row>
    <row r="630" spans="1:38" ht="15.75" customHeight="1">
      <c r="A630" s="116"/>
      <c r="B630" s="75"/>
      <c r="G630" s="78"/>
      <c r="P630" s="77"/>
      <c r="Q630" s="77"/>
      <c r="AF630" s="78"/>
      <c r="AG630" s="78"/>
      <c r="AI630" s="78"/>
      <c r="AJ630" s="78"/>
      <c r="AK630" s="76"/>
      <c r="AL630" s="76"/>
    </row>
    <row r="631" spans="1:38" ht="15.75" customHeight="1">
      <c r="A631" s="116"/>
      <c r="B631" s="75"/>
      <c r="G631" s="78"/>
      <c r="P631" s="77"/>
      <c r="Q631" s="77"/>
      <c r="AF631" s="78"/>
      <c r="AG631" s="78"/>
      <c r="AI631" s="78"/>
      <c r="AJ631" s="78"/>
      <c r="AK631" s="76"/>
      <c r="AL631" s="76"/>
    </row>
    <row r="632" spans="1:38" ht="15.75" customHeight="1">
      <c r="A632" s="116"/>
      <c r="B632" s="75"/>
      <c r="G632" s="78"/>
      <c r="P632" s="77"/>
      <c r="Q632" s="77"/>
      <c r="AF632" s="78"/>
      <c r="AG632" s="78"/>
      <c r="AI632" s="78"/>
      <c r="AJ632" s="78"/>
      <c r="AK632" s="76"/>
      <c r="AL632" s="76"/>
    </row>
    <row r="633" spans="1:38" ht="15.75" customHeight="1">
      <c r="A633" s="116"/>
      <c r="B633" s="75"/>
      <c r="G633" s="78"/>
      <c r="P633" s="77"/>
      <c r="Q633" s="77"/>
      <c r="AF633" s="78"/>
      <c r="AG633" s="78"/>
      <c r="AI633" s="78"/>
      <c r="AJ633" s="78"/>
      <c r="AK633" s="76"/>
      <c r="AL633" s="76"/>
    </row>
    <row r="634" spans="1:38" ht="15.75" customHeight="1">
      <c r="A634" s="116"/>
      <c r="B634" s="75"/>
      <c r="G634" s="78"/>
      <c r="P634" s="77"/>
      <c r="Q634" s="77"/>
      <c r="AF634" s="78"/>
      <c r="AG634" s="78"/>
      <c r="AI634" s="78"/>
      <c r="AJ634" s="78"/>
      <c r="AK634" s="76"/>
      <c r="AL634" s="76"/>
    </row>
    <row r="635" spans="1:38" ht="15.75" customHeight="1">
      <c r="A635" s="116"/>
      <c r="B635" s="75"/>
      <c r="G635" s="78"/>
      <c r="P635" s="77"/>
      <c r="Q635" s="77"/>
      <c r="AF635" s="78"/>
      <c r="AG635" s="78"/>
      <c r="AI635" s="78"/>
      <c r="AJ635" s="78"/>
      <c r="AK635" s="76"/>
      <c r="AL635" s="76"/>
    </row>
    <row r="636" spans="1:38" ht="15.75" customHeight="1">
      <c r="A636" s="116"/>
      <c r="B636" s="75"/>
      <c r="G636" s="78"/>
      <c r="P636" s="77"/>
      <c r="Q636" s="77"/>
      <c r="AF636" s="78"/>
      <c r="AG636" s="78"/>
      <c r="AI636" s="78"/>
      <c r="AJ636" s="78"/>
      <c r="AK636" s="76"/>
      <c r="AL636" s="76"/>
    </row>
    <row r="637" spans="1:38" ht="15.75" customHeight="1">
      <c r="A637" s="116"/>
      <c r="B637" s="75"/>
      <c r="G637" s="78"/>
      <c r="P637" s="77"/>
      <c r="Q637" s="77"/>
      <c r="AF637" s="78"/>
      <c r="AG637" s="78"/>
      <c r="AI637" s="78"/>
      <c r="AJ637" s="78"/>
      <c r="AK637" s="76"/>
      <c r="AL637" s="76"/>
    </row>
    <row r="638" spans="1:38" ht="15.75" customHeight="1">
      <c r="A638" s="116"/>
      <c r="B638" s="75"/>
      <c r="G638" s="78"/>
      <c r="P638" s="77"/>
      <c r="Q638" s="77"/>
      <c r="AF638" s="78"/>
      <c r="AG638" s="78"/>
      <c r="AI638" s="78"/>
      <c r="AJ638" s="78"/>
      <c r="AK638" s="76"/>
      <c r="AL638" s="76"/>
    </row>
    <row r="639" spans="1:38" ht="15.75" customHeight="1">
      <c r="A639" s="116"/>
      <c r="B639" s="75"/>
      <c r="G639" s="78"/>
      <c r="P639" s="77"/>
      <c r="Q639" s="77"/>
      <c r="AF639" s="78"/>
      <c r="AG639" s="78"/>
      <c r="AI639" s="78"/>
      <c r="AJ639" s="78"/>
      <c r="AK639" s="76"/>
      <c r="AL639" s="76"/>
    </row>
    <row r="640" spans="1:38" ht="15.75" customHeight="1">
      <c r="A640" s="116"/>
      <c r="B640" s="75"/>
      <c r="G640" s="78"/>
      <c r="P640" s="77"/>
      <c r="Q640" s="77"/>
      <c r="AF640" s="78"/>
      <c r="AG640" s="78"/>
      <c r="AI640" s="78"/>
      <c r="AJ640" s="78"/>
      <c r="AK640" s="76"/>
      <c r="AL640" s="76"/>
    </row>
    <row r="641" spans="1:38" ht="15.75" customHeight="1">
      <c r="A641" s="116"/>
      <c r="B641" s="75"/>
      <c r="G641" s="78"/>
      <c r="P641" s="77"/>
      <c r="Q641" s="77"/>
      <c r="AF641" s="78"/>
      <c r="AG641" s="78"/>
      <c r="AI641" s="78"/>
      <c r="AJ641" s="78"/>
      <c r="AK641" s="76"/>
      <c r="AL641" s="76"/>
    </row>
    <row r="642" spans="1:38" ht="15.75" customHeight="1">
      <c r="A642" s="116"/>
      <c r="B642" s="75"/>
      <c r="G642" s="78"/>
      <c r="P642" s="77"/>
      <c r="Q642" s="77"/>
      <c r="AF642" s="78"/>
      <c r="AG642" s="78"/>
      <c r="AI642" s="78"/>
      <c r="AJ642" s="78"/>
      <c r="AK642" s="76"/>
      <c r="AL642" s="76"/>
    </row>
    <row r="643" spans="1:38" ht="15.75" customHeight="1">
      <c r="A643" s="116"/>
      <c r="B643" s="75"/>
      <c r="G643" s="78"/>
      <c r="P643" s="77"/>
      <c r="Q643" s="77"/>
      <c r="AF643" s="78"/>
      <c r="AG643" s="78"/>
      <c r="AI643" s="78"/>
      <c r="AJ643" s="78"/>
      <c r="AK643" s="76"/>
      <c r="AL643" s="76"/>
    </row>
    <row r="644" spans="1:38" ht="15.75" customHeight="1">
      <c r="A644" s="116"/>
      <c r="B644" s="75"/>
      <c r="G644" s="78"/>
      <c r="P644" s="77"/>
      <c r="Q644" s="77"/>
      <c r="AF644" s="78"/>
      <c r="AG644" s="78"/>
      <c r="AI644" s="78"/>
      <c r="AJ644" s="78"/>
      <c r="AK644" s="76"/>
      <c r="AL644" s="76"/>
    </row>
    <row r="645" spans="1:38" ht="15.75" customHeight="1">
      <c r="A645" s="116"/>
      <c r="B645" s="75"/>
      <c r="G645" s="78"/>
      <c r="P645" s="77"/>
      <c r="Q645" s="77"/>
      <c r="AF645" s="78"/>
      <c r="AG645" s="78"/>
      <c r="AI645" s="78"/>
      <c r="AJ645" s="78"/>
      <c r="AK645" s="76"/>
      <c r="AL645" s="76"/>
    </row>
    <row r="646" spans="1:38" ht="15.75" customHeight="1">
      <c r="A646" s="116"/>
      <c r="B646" s="75"/>
      <c r="G646" s="78"/>
      <c r="P646" s="77"/>
      <c r="Q646" s="77"/>
      <c r="AF646" s="78"/>
      <c r="AG646" s="78"/>
      <c r="AI646" s="78"/>
      <c r="AJ646" s="78"/>
      <c r="AK646" s="76"/>
      <c r="AL646" s="76"/>
    </row>
    <row r="647" spans="1:38" ht="15.75" customHeight="1">
      <c r="A647" s="116"/>
      <c r="B647" s="75"/>
      <c r="G647" s="78"/>
      <c r="P647" s="77"/>
      <c r="Q647" s="77"/>
      <c r="AF647" s="78"/>
      <c r="AG647" s="78"/>
      <c r="AI647" s="78"/>
      <c r="AJ647" s="78"/>
      <c r="AK647" s="76"/>
      <c r="AL647" s="76"/>
    </row>
    <row r="648" spans="1:38" ht="15.75" customHeight="1">
      <c r="A648" s="116"/>
      <c r="B648" s="75"/>
      <c r="G648" s="78"/>
      <c r="P648" s="77"/>
      <c r="Q648" s="77"/>
      <c r="AF648" s="78"/>
      <c r="AG648" s="78"/>
      <c r="AI648" s="78"/>
      <c r="AJ648" s="78"/>
      <c r="AK648" s="76"/>
      <c r="AL648" s="76"/>
    </row>
    <row r="649" spans="1:38" ht="15.75" customHeight="1">
      <c r="A649" s="116"/>
      <c r="B649" s="75"/>
      <c r="G649" s="78"/>
      <c r="P649" s="77"/>
      <c r="Q649" s="77"/>
      <c r="AF649" s="78"/>
      <c r="AG649" s="78"/>
      <c r="AI649" s="78"/>
      <c r="AJ649" s="78"/>
      <c r="AK649" s="76"/>
      <c r="AL649" s="76"/>
    </row>
    <row r="650" spans="1:38" ht="15.75" customHeight="1">
      <c r="A650" s="116"/>
      <c r="B650" s="75"/>
      <c r="G650" s="78"/>
      <c r="P650" s="77"/>
      <c r="Q650" s="77"/>
      <c r="AF650" s="78"/>
      <c r="AG650" s="78"/>
      <c r="AI650" s="78"/>
      <c r="AJ650" s="78"/>
      <c r="AK650" s="76"/>
      <c r="AL650" s="76"/>
    </row>
    <row r="651" spans="1:38" ht="15.75" customHeight="1">
      <c r="A651" s="116"/>
      <c r="B651" s="75"/>
      <c r="G651" s="78"/>
      <c r="P651" s="77"/>
      <c r="Q651" s="77"/>
      <c r="AF651" s="78"/>
      <c r="AG651" s="78"/>
      <c r="AI651" s="78"/>
      <c r="AJ651" s="78"/>
      <c r="AK651" s="76"/>
      <c r="AL651" s="76"/>
    </row>
    <row r="652" spans="1:38" ht="15.75" customHeight="1">
      <c r="A652" s="116"/>
      <c r="B652" s="75"/>
      <c r="G652" s="78"/>
      <c r="P652" s="77"/>
      <c r="Q652" s="77"/>
      <c r="AF652" s="78"/>
      <c r="AG652" s="78"/>
      <c r="AI652" s="78"/>
      <c r="AJ652" s="78"/>
      <c r="AK652" s="76"/>
      <c r="AL652" s="76"/>
    </row>
    <row r="653" spans="1:38" ht="15.75" customHeight="1">
      <c r="A653" s="116"/>
      <c r="B653" s="75"/>
      <c r="G653" s="78"/>
      <c r="P653" s="77"/>
      <c r="Q653" s="77"/>
      <c r="AF653" s="78"/>
      <c r="AG653" s="78"/>
      <c r="AI653" s="78"/>
      <c r="AJ653" s="78"/>
      <c r="AK653" s="76"/>
      <c r="AL653" s="76"/>
    </row>
    <row r="654" spans="1:38" ht="15.75" customHeight="1">
      <c r="A654" s="116"/>
      <c r="B654" s="75"/>
      <c r="G654" s="78"/>
      <c r="P654" s="77"/>
      <c r="Q654" s="77"/>
      <c r="AF654" s="78"/>
      <c r="AG654" s="78"/>
      <c r="AI654" s="78"/>
      <c r="AJ654" s="78"/>
      <c r="AK654" s="76"/>
      <c r="AL654" s="76"/>
    </row>
    <row r="655" spans="1:38" ht="15.75" customHeight="1">
      <c r="A655" s="116"/>
      <c r="B655" s="75"/>
      <c r="G655" s="78"/>
      <c r="P655" s="77"/>
      <c r="Q655" s="77"/>
      <c r="AF655" s="78"/>
      <c r="AG655" s="78"/>
      <c r="AI655" s="78"/>
      <c r="AJ655" s="78"/>
      <c r="AK655" s="76"/>
      <c r="AL655" s="76"/>
    </row>
    <row r="656" spans="1:38" ht="15.75" customHeight="1">
      <c r="A656" s="116"/>
      <c r="B656" s="75"/>
      <c r="G656" s="78"/>
      <c r="P656" s="77"/>
      <c r="Q656" s="77"/>
      <c r="AF656" s="78"/>
      <c r="AG656" s="78"/>
      <c r="AI656" s="78"/>
      <c r="AJ656" s="78"/>
      <c r="AK656" s="76"/>
      <c r="AL656" s="76"/>
    </row>
    <row r="657" spans="1:38" ht="15.75" customHeight="1">
      <c r="A657" s="116"/>
      <c r="B657" s="75"/>
      <c r="G657" s="78"/>
      <c r="P657" s="77"/>
      <c r="Q657" s="77"/>
      <c r="AF657" s="78"/>
      <c r="AG657" s="78"/>
      <c r="AI657" s="78"/>
      <c r="AJ657" s="78"/>
      <c r="AK657" s="76"/>
      <c r="AL657" s="76"/>
    </row>
    <row r="658" spans="1:38" ht="15.75" customHeight="1">
      <c r="A658" s="116"/>
      <c r="B658" s="75"/>
      <c r="G658" s="78"/>
      <c r="P658" s="77"/>
      <c r="Q658" s="77"/>
      <c r="AF658" s="78"/>
      <c r="AG658" s="78"/>
      <c r="AI658" s="78"/>
      <c r="AJ658" s="78"/>
      <c r="AK658" s="76"/>
      <c r="AL658" s="76"/>
    </row>
    <row r="659" spans="1:38" ht="15.75" customHeight="1">
      <c r="A659" s="116"/>
      <c r="B659" s="75"/>
      <c r="G659" s="78"/>
      <c r="P659" s="77"/>
      <c r="Q659" s="77"/>
      <c r="AF659" s="78"/>
      <c r="AG659" s="78"/>
      <c r="AI659" s="78"/>
      <c r="AJ659" s="78"/>
      <c r="AK659" s="76"/>
      <c r="AL659" s="76"/>
    </row>
    <row r="660" spans="1:38" ht="15.75" customHeight="1">
      <c r="A660" s="116"/>
      <c r="B660" s="75"/>
      <c r="G660" s="78"/>
      <c r="P660" s="77"/>
      <c r="Q660" s="77"/>
      <c r="AF660" s="78"/>
      <c r="AG660" s="78"/>
      <c r="AI660" s="78"/>
      <c r="AJ660" s="78"/>
      <c r="AK660" s="76"/>
      <c r="AL660" s="76"/>
    </row>
    <row r="661" spans="1:38" ht="15.75" customHeight="1">
      <c r="A661" s="116"/>
      <c r="B661" s="75"/>
      <c r="G661" s="78"/>
      <c r="P661" s="77"/>
      <c r="Q661" s="77"/>
      <c r="AF661" s="78"/>
      <c r="AG661" s="78"/>
      <c r="AI661" s="78"/>
      <c r="AJ661" s="78"/>
      <c r="AK661" s="76"/>
      <c r="AL661" s="76"/>
    </row>
    <row r="662" spans="1:38" ht="15.75" customHeight="1">
      <c r="A662" s="116"/>
      <c r="B662" s="75"/>
      <c r="G662" s="78"/>
      <c r="P662" s="77"/>
      <c r="Q662" s="77"/>
      <c r="AF662" s="78"/>
      <c r="AG662" s="78"/>
      <c r="AI662" s="78"/>
      <c r="AJ662" s="78"/>
      <c r="AK662" s="76"/>
      <c r="AL662" s="76"/>
    </row>
    <row r="663" spans="1:38" ht="15.75" customHeight="1">
      <c r="A663" s="116"/>
      <c r="B663" s="75"/>
      <c r="G663" s="78"/>
      <c r="P663" s="77"/>
      <c r="Q663" s="77"/>
      <c r="AF663" s="78"/>
      <c r="AG663" s="78"/>
      <c r="AI663" s="78"/>
      <c r="AJ663" s="78"/>
      <c r="AK663" s="76"/>
      <c r="AL663" s="76"/>
    </row>
    <row r="664" spans="1:38" ht="15.75" customHeight="1">
      <c r="A664" s="116"/>
      <c r="B664" s="75"/>
      <c r="G664" s="78"/>
      <c r="P664" s="77"/>
      <c r="Q664" s="77"/>
      <c r="AF664" s="78"/>
      <c r="AG664" s="78"/>
      <c r="AI664" s="78"/>
      <c r="AJ664" s="78"/>
      <c r="AK664" s="76"/>
      <c r="AL664" s="76"/>
    </row>
    <row r="665" spans="1:38" ht="15.75" customHeight="1">
      <c r="A665" s="116"/>
      <c r="B665" s="75"/>
      <c r="G665" s="78"/>
      <c r="P665" s="77"/>
      <c r="Q665" s="77"/>
      <c r="AF665" s="78"/>
      <c r="AG665" s="78"/>
      <c r="AI665" s="78"/>
      <c r="AJ665" s="78"/>
      <c r="AK665" s="76"/>
      <c r="AL665" s="76"/>
    </row>
    <row r="666" spans="1:38" ht="15.75" customHeight="1">
      <c r="A666" s="116"/>
      <c r="B666" s="75"/>
      <c r="G666" s="78"/>
      <c r="P666" s="77"/>
      <c r="Q666" s="77"/>
      <c r="AF666" s="78"/>
      <c r="AG666" s="78"/>
      <c r="AI666" s="78"/>
      <c r="AJ666" s="78"/>
      <c r="AK666" s="76"/>
      <c r="AL666" s="76"/>
    </row>
    <row r="667" spans="1:38" ht="15.75" customHeight="1">
      <c r="A667" s="116"/>
      <c r="B667" s="75"/>
      <c r="G667" s="78"/>
      <c r="P667" s="77"/>
      <c r="Q667" s="77"/>
      <c r="AF667" s="78"/>
      <c r="AG667" s="78"/>
      <c r="AI667" s="78"/>
      <c r="AJ667" s="78"/>
      <c r="AK667" s="76"/>
      <c r="AL667" s="76"/>
    </row>
    <row r="668" spans="1:38" ht="15.75" customHeight="1">
      <c r="A668" s="116"/>
      <c r="B668" s="75"/>
      <c r="G668" s="78"/>
      <c r="P668" s="77"/>
      <c r="Q668" s="77"/>
      <c r="AF668" s="78"/>
      <c r="AG668" s="78"/>
      <c r="AI668" s="78"/>
      <c r="AJ668" s="78"/>
      <c r="AK668" s="76"/>
      <c r="AL668" s="76"/>
    </row>
    <row r="669" spans="1:38" ht="15.75" customHeight="1">
      <c r="A669" s="116"/>
      <c r="B669" s="75"/>
      <c r="G669" s="78"/>
      <c r="P669" s="77"/>
      <c r="Q669" s="77"/>
      <c r="AF669" s="78"/>
      <c r="AG669" s="78"/>
      <c r="AI669" s="78"/>
      <c r="AJ669" s="78"/>
      <c r="AK669" s="76"/>
      <c r="AL669" s="76"/>
    </row>
    <row r="670" spans="1:38" ht="15.75" customHeight="1">
      <c r="A670" s="116"/>
      <c r="B670" s="75"/>
      <c r="G670" s="78"/>
      <c r="P670" s="77"/>
      <c r="Q670" s="77"/>
      <c r="AF670" s="78"/>
      <c r="AG670" s="78"/>
      <c r="AI670" s="78"/>
      <c r="AJ670" s="78"/>
      <c r="AK670" s="76"/>
      <c r="AL670" s="76"/>
    </row>
    <row r="671" spans="1:38" ht="15.75" customHeight="1">
      <c r="A671" s="116"/>
      <c r="B671" s="75"/>
      <c r="G671" s="78"/>
      <c r="P671" s="77"/>
      <c r="Q671" s="77"/>
      <c r="AF671" s="78"/>
      <c r="AG671" s="78"/>
      <c r="AI671" s="78"/>
      <c r="AJ671" s="78"/>
      <c r="AK671" s="76"/>
      <c r="AL671" s="76"/>
    </row>
    <row r="672" spans="1:38" ht="15.75" customHeight="1">
      <c r="A672" s="116"/>
      <c r="B672" s="75"/>
      <c r="G672" s="78"/>
      <c r="P672" s="77"/>
      <c r="Q672" s="77"/>
      <c r="AF672" s="78"/>
      <c r="AG672" s="78"/>
      <c r="AI672" s="78"/>
      <c r="AJ672" s="78"/>
      <c r="AK672" s="76"/>
      <c r="AL672" s="76"/>
    </row>
    <row r="673" spans="1:38" ht="15.75" customHeight="1">
      <c r="A673" s="116"/>
      <c r="B673" s="75"/>
      <c r="G673" s="78"/>
      <c r="P673" s="77"/>
      <c r="Q673" s="77"/>
      <c r="AF673" s="78"/>
      <c r="AG673" s="78"/>
      <c r="AI673" s="78"/>
      <c r="AJ673" s="78"/>
      <c r="AK673" s="76"/>
      <c r="AL673" s="76"/>
    </row>
    <row r="674" spans="1:38" ht="15.75" customHeight="1">
      <c r="A674" s="116"/>
      <c r="B674" s="75"/>
      <c r="G674" s="78"/>
      <c r="P674" s="77"/>
      <c r="Q674" s="77"/>
      <c r="AF674" s="78"/>
      <c r="AG674" s="78"/>
      <c r="AI674" s="78"/>
      <c r="AJ674" s="78"/>
      <c r="AK674" s="76"/>
      <c r="AL674" s="76"/>
    </row>
    <row r="675" spans="1:38" ht="15.75" customHeight="1">
      <c r="A675" s="116"/>
      <c r="B675" s="75"/>
      <c r="G675" s="78"/>
      <c r="P675" s="77"/>
      <c r="Q675" s="77"/>
      <c r="AF675" s="78"/>
      <c r="AG675" s="78"/>
      <c r="AI675" s="78"/>
      <c r="AJ675" s="78"/>
      <c r="AK675" s="76"/>
      <c r="AL675" s="76"/>
    </row>
    <row r="676" spans="1:38" ht="15.75" customHeight="1">
      <c r="A676" s="116"/>
      <c r="B676" s="75"/>
      <c r="G676" s="78"/>
      <c r="P676" s="77"/>
      <c r="Q676" s="77"/>
      <c r="AF676" s="78"/>
      <c r="AG676" s="78"/>
      <c r="AI676" s="78"/>
      <c r="AJ676" s="78"/>
      <c r="AK676" s="76"/>
      <c r="AL676" s="76"/>
    </row>
    <row r="677" spans="1:38" ht="15.75" customHeight="1">
      <c r="A677" s="116"/>
      <c r="B677" s="75"/>
      <c r="G677" s="78"/>
      <c r="P677" s="77"/>
      <c r="Q677" s="77"/>
      <c r="AF677" s="78"/>
      <c r="AG677" s="78"/>
      <c r="AI677" s="78"/>
      <c r="AJ677" s="78"/>
      <c r="AK677" s="76"/>
      <c r="AL677" s="76"/>
    </row>
    <row r="678" spans="1:38" ht="15.75" customHeight="1">
      <c r="A678" s="116"/>
      <c r="B678" s="75"/>
      <c r="G678" s="78"/>
      <c r="P678" s="77"/>
      <c r="Q678" s="77"/>
      <c r="AF678" s="78"/>
      <c r="AG678" s="78"/>
      <c r="AI678" s="78"/>
      <c r="AJ678" s="78"/>
      <c r="AK678" s="76"/>
      <c r="AL678" s="76"/>
    </row>
    <row r="679" spans="1:38" ht="15.75" customHeight="1">
      <c r="A679" s="116"/>
      <c r="B679" s="75"/>
      <c r="G679" s="78"/>
      <c r="P679" s="77"/>
      <c r="Q679" s="77"/>
      <c r="AF679" s="78"/>
      <c r="AG679" s="78"/>
      <c r="AI679" s="78"/>
      <c r="AJ679" s="78"/>
      <c r="AK679" s="76"/>
      <c r="AL679" s="76"/>
    </row>
    <row r="680" spans="1:38" ht="15.75" customHeight="1">
      <c r="A680" s="116"/>
      <c r="B680" s="75"/>
      <c r="G680" s="78"/>
      <c r="P680" s="77"/>
      <c r="Q680" s="77"/>
      <c r="AF680" s="78"/>
      <c r="AG680" s="78"/>
      <c r="AI680" s="78"/>
      <c r="AJ680" s="78"/>
      <c r="AK680" s="76"/>
      <c r="AL680" s="76"/>
    </row>
    <row r="681" spans="1:38" ht="15.75" customHeight="1">
      <c r="A681" s="116"/>
      <c r="B681" s="75"/>
      <c r="G681" s="78"/>
      <c r="P681" s="77"/>
      <c r="Q681" s="77"/>
      <c r="AF681" s="78"/>
      <c r="AG681" s="78"/>
      <c r="AI681" s="78"/>
      <c r="AJ681" s="78"/>
      <c r="AK681" s="76"/>
      <c r="AL681" s="76"/>
    </row>
    <row r="682" spans="1:38" ht="15.75" customHeight="1">
      <c r="A682" s="116"/>
      <c r="B682" s="75"/>
      <c r="G682" s="78"/>
      <c r="P682" s="77"/>
      <c r="Q682" s="77"/>
      <c r="AF682" s="78"/>
      <c r="AG682" s="78"/>
      <c r="AI682" s="78"/>
      <c r="AJ682" s="78"/>
      <c r="AK682" s="76"/>
      <c r="AL682" s="76"/>
    </row>
    <row r="683" spans="1:38" ht="15.75" customHeight="1">
      <c r="A683" s="116"/>
      <c r="B683" s="75"/>
      <c r="G683" s="78"/>
      <c r="P683" s="77"/>
      <c r="Q683" s="77"/>
      <c r="AF683" s="78"/>
      <c r="AG683" s="78"/>
      <c r="AI683" s="78"/>
      <c r="AJ683" s="78"/>
      <c r="AK683" s="76"/>
      <c r="AL683" s="76"/>
    </row>
    <row r="684" spans="1:38" ht="15.75" customHeight="1">
      <c r="A684" s="116"/>
      <c r="B684" s="75"/>
      <c r="G684" s="78"/>
      <c r="P684" s="77"/>
      <c r="Q684" s="77"/>
      <c r="AF684" s="78"/>
      <c r="AG684" s="78"/>
      <c r="AI684" s="78"/>
      <c r="AJ684" s="78"/>
      <c r="AK684" s="76"/>
      <c r="AL684" s="76"/>
    </row>
    <row r="685" spans="1:38" ht="15.75" customHeight="1">
      <c r="A685" s="116"/>
      <c r="B685" s="75"/>
      <c r="G685" s="78"/>
      <c r="P685" s="77"/>
      <c r="Q685" s="77"/>
      <c r="AF685" s="78"/>
      <c r="AG685" s="78"/>
      <c r="AI685" s="78"/>
      <c r="AJ685" s="78"/>
      <c r="AK685" s="76"/>
      <c r="AL685" s="76"/>
    </row>
    <row r="686" spans="1:38" ht="15.75" customHeight="1">
      <c r="A686" s="116"/>
      <c r="B686" s="75"/>
      <c r="G686" s="78"/>
      <c r="P686" s="77"/>
      <c r="Q686" s="77"/>
      <c r="AF686" s="78"/>
      <c r="AG686" s="78"/>
      <c r="AI686" s="78"/>
      <c r="AJ686" s="78"/>
      <c r="AK686" s="76"/>
      <c r="AL686" s="76"/>
    </row>
    <row r="687" spans="1:38" ht="15.75" customHeight="1">
      <c r="A687" s="116"/>
      <c r="B687" s="75"/>
      <c r="G687" s="78"/>
      <c r="P687" s="77"/>
      <c r="Q687" s="77"/>
      <c r="AF687" s="78"/>
      <c r="AG687" s="78"/>
      <c r="AI687" s="78"/>
      <c r="AJ687" s="78"/>
      <c r="AK687" s="76"/>
      <c r="AL687" s="76"/>
    </row>
    <row r="688" spans="1:38" ht="15.75" customHeight="1">
      <c r="A688" s="116"/>
      <c r="B688" s="75"/>
      <c r="G688" s="78"/>
      <c r="P688" s="77"/>
      <c r="Q688" s="77"/>
      <c r="AF688" s="78"/>
      <c r="AG688" s="78"/>
      <c r="AI688" s="78"/>
      <c r="AJ688" s="78"/>
      <c r="AK688" s="76"/>
      <c r="AL688" s="76"/>
    </row>
    <row r="689" spans="1:38" ht="15.75" customHeight="1">
      <c r="A689" s="116"/>
      <c r="B689" s="75"/>
      <c r="G689" s="78"/>
      <c r="P689" s="77"/>
      <c r="Q689" s="77"/>
      <c r="AF689" s="78"/>
      <c r="AG689" s="78"/>
      <c r="AI689" s="78"/>
      <c r="AJ689" s="78"/>
      <c r="AK689" s="76"/>
      <c r="AL689" s="76"/>
    </row>
    <row r="690" spans="1:38" ht="15.75" customHeight="1">
      <c r="A690" s="116"/>
      <c r="B690" s="75"/>
      <c r="G690" s="78"/>
      <c r="P690" s="77"/>
      <c r="Q690" s="77"/>
      <c r="AF690" s="78"/>
      <c r="AG690" s="78"/>
      <c r="AI690" s="78"/>
      <c r="AJ690" s="78"/>
      <c r="AK690" s="76"/>
      <c r="AL690" s="76"/>
    </row>
    <row r="691" spans="1:38" ht="15.75" customHeight="1">
      <c r="A691" s="116"/>
      <c r="B691" s="75"/>
      <c r="G691" s="78"/>
      <c r="P691" s="77"/>
      <c r="Q691" s="77"/>
      <c r="AF691" s="78"/>
      <c r="AG691" s="78"/>
      <c r="AI691" s="78"/>
      <c r="AJ691" s="78"/>
      <c r="AK691" s="76"/>
      <c r="AL691" s="76"/>
    </row>
    <row r="692" spans="1:38" ht="15.75" customHeight="1">
      <c r="A692" s="116"/>
      <c r="B692" s="75"/>
      <c r="G692" s="78"/>
      <c r="P692" s="77"/>
      <c r="Q692" s="77"/>
      <c r="AF692" s="78"/>
      <c r="AG692" s="78"/>
      <c r="AI692" s="78"/>
      <c r="AJ692" s="78"/>
      <c r="AK692" s="76"/>
      <c r="AL692" s="76"/>
    </row>
    <row r="693" spans="1:38" ht="15.75" customHeight="1">
      <c r="A693" s="116"/>
      <c r="B693" s="75"/>
      <c r="G693" s="78"/>
      <c r="P693" s="77"/>
      <c r="Q693" s="77"/>
      <c r="AF693" s="78"/>
      <c r="AG693" s="78"/>
      <c r="AI693" s="78"/>
      <c r="AJ693" s="78"/>
      <c r="AK693" s="76"/>
      <c r="AL693" s="76"/>
    </row>
    <row r="694" spans="1:38" ht="15.75" customHeight="1">
      <c r="A694" s="116"/>
      <c r="B694" s="75"/>
      <c r="G694" s="78"/>
      <c r="P694" s="77"/>
      <c r="Q694" s="77"/>
      <c r="AF694" s="78"/>
      <c r="AG694" s="78"/>
      <c r="AI694" s="78"/>
      <c r="AJ694" s="78"/>
      <c r="AK694" s="76"/>
      <c r="AL694" s="76"/>
    </row>
    <row r="695" spans="1:38" ht="15.75" customHeight="1">
      <c r="A695" s="116"/>
      <c r="B695" s="75"/>
      <c r="G695" s="78"/>
      <c r="P695" s="77"/>
      <c r="Q695" s="77"/>
      <c r="AF695" s="78"/>
      <c r="AG695" s="78"/>
      <c r="AI695" s="78"/>
      <c r="AJ695" s="78"/>
      <c r="AK695" s="76"/>
      <c r="AL695" s="76"/>
    </row>
    <row r="696" spans="1:38" ht="15.75" customHeight="1">
      <c r="A696" s="116"/>
      <c r="B696" s="75"/>
      <c r="G696" s="78"/>
      <c r="P696" s="77"/>
      <c r="Q696" s="77"/>
      <c r="AF696" s="78"/>
      <c r="AG696" s="78"/>
      <c r="AI696" s="78"/>
      <c r="AJ696" s="78"/>
      <c r="AK696" s="76"/>
      <c r="AL696" s="76"/>
    </row>
    <row r="697" spans="1:38" ht="15.75" customHeight="1">
      <c r="A697" s="116"/>
      <c r="B697" s="75"/>
      <c r="G697" s="78"/>
      <c r="P697" s="77"/>
      <c r="Q697" s="77"/>
      <c r="AF697" s="78"/>
      <c r="AG697" s="78"/>
      <c r="AI697" s="78"/>
      <c r="AJ697" s="78"/>
      <c r="AK697" s="76"/>
      <c r="AL697" s="76"/>
    </row>
    <row r="698" spans="1:38" ht="15.75" customHeight="1">
      <c r="A698" s="116"/>
      <c r="B698" s="75"/>
      <c r="G698" s="78"/>
      <c r="P698" s="77"/>
      <c r="Q698" s="77"/>
      <c r="AF698" s="78"/>
      <c r="AG698" s="78"/>
      <c r="AI698" s="78"/>
      <c r="AJ698" s="78"/>
      <c r="AK698" s="76"/>
      <c r="AL698" s="76"/>
    </row>
    <row r="699" spans="1:38" ht="15.75" customHeight="1">
      <c r="A699" s="116"/>
      <c r="B699" s="75"/>
      <c r="G699" s="78"/>
      <c r="P699" s="77"/>
      <c r="Q699" s="77"/>
      <c r="AF699" s="78"/>
      <c r="AG699" s="78"/>
      <c r="AI699" s="78"/>
      <c r="AJ699" s="78"/>
      <c r="AK699" s="76"/>
      <c r="AL699" s="76"/>
    </row>
    <row r="700" spans="1:38" ht="15.75" customHeight="1">
      <c r="A700" s="116"/>
      <c r="B700" s="75"/>
      <c r="G700" s="78"/>
      <c r="P700" s="77"/>
      <c r="Q700" s="77"/>
      <c r="AF700" s="78"/>
      <c r="AG700" s="78"/>
      <c r="AI700" s="78"/>
      <c r="AJ700" s="78"/>
      <c r="AK700" s="76"/>
      <c r="AL700" s="76"/>
    </row>
    <row r="701" spans="1:38" ht="15.75" customHeight="1">
      <c r="A701" s="116"/>
      <c r="B701" s="75"/>
      <c r="G701" s="78"/>
      <c r="P701" s="77"/>
      <c r="Q701" s="77"/>
      <c r="AF701" s="78"/>
      <c r="AG701" s="78"/>
      <c r="AI701" s="78"/>
      <c r="AJ701" s="78"/>
      <c r="AK701" s="76"/>
      <c r="AL701" s="76"/>
    </row>
    <row r="702" spans="1:38" ht="15.75" customHeight="1">
      <c r="A702" s="116"/>
      <c r="B702" s="75"/>
      <c r="G702" s="78"/>
      <c r="P702" s="77"/>
      <c r="Q702" s="77"/>
      <c r="AF702" s="78"/>
      <c r="AG702" s="78"/>
      <c r="AI702" s="78"/>
      <c r="AJ702" s="78"/>
      <c r="AK702" s="76"/>
      <c r="AL702" s="76"/>
    </row>
    <row r="703" spans="1:38" ht="15.75" customHeight="1">
      <c r="A703" s="116"/>
      <c r="B703" s="75"/>
      <c r="G703" s="78"/>
      <c r="P703" s="77"/>
      <c r="Q703" s="77"/>
      <c r="AF703" s="78"/>
      <c r="AG703" s="78"/>
      <c r="AI703" s="78"/>
      <c r="AJ703" s="78"/>
      <c r="AK703" s="76"/>
      <c r="AL703" s="76"/>
    </row>
    <row r="704" spans="1:38" ht="15.75" customHeight="1">
      <c r="A704" s="116"/>
      <c r="B704" s="75"/>
      <c r="G704" s="78"/>
      <c r="P704" s="77"/>
      <c r="Q704" s="77"/>
      <c r="AF704" s="78"/>
      <c r="AG704" s="78"/>
      <c r="AI704" s="78"/>
      <c r="AJ704" s="78"/>
      <c r="AK704" s="76"/>
      <c r="AL704" s="76"/>
    </row>
    <row r="705" spans="1:38" ht="15.75" customHeight="1">
      <c r="A705" s="116"/>
      <c r="B705" s="75"/>
      <c r="G705" s="78"/>
      <c r="P705" s="77"/>
      <c r="Q705" s="77"/>
      <c r="AF705" s="78"/>
      <c r="AG705" s="78"/>
      <c r="AI705" s="78"/>
      <c r="AJ705" s="78"/>
      <c r="AK705" s="76"/>
      <c r="AL705" s="76"/>
    </row>
    <row r="706" spans="1:38" ht="15.75" customHeight="1">
      <c r="A706" s="116"/>
      <c r="B706" s="75"/>
      <c r="G706" s="78"/>
      <c r="P706" s="77"/>
      <c r="Q706" s="77"/>
      <c r="AF706" s="78"/>
      <c r="AG706" s="78"/>
      <c r="AI706" s="78"/>
      <c r="AJ706" s="78"/>
      <c r="AK706" s="76"/>
      <c r="AL706" s="76"/>
    </row>
    <row r="707" spans="1:38" ht="15.75" customHeight="1">
      <c r="A707" s="116"/>
      <c r="B707" s="75"/>
      <c r="G707" s="78"/>
      <c r="P707" s="77"/>
      <c r="Q707" s="77"/>
      <c r="AF707" s="78"/>
      <c r="AG707" s="78"/>
      <c r="AI707" s="78"/>
      <c r="AJ707" s="78"/>
      <c r="AK707" s="76"/>
      <c r="AL707" s="76"/>
    </row>
    <row r="708" spans="1:38" ht="15.75" customHeight="1">
      <c r="A708" s="116"/>
      <c r="B708" s="75"/>
      <c r="G708" s="78"/>
      <c r="P708" s="77"/>
      <c r="Q708" s="77"/>
      <c r="AF708" s="78"/>
      <c r="AG708" s="78"/>
      <c r="AI708" s="78"/>
      <c r="AJ708" s="78"/>
      <c r="AK708" s="76"/>
      <c r="AL708" s="76"/>
    </row>
    <row r="709" spans="1:38" ht="15.75" customHeight="1">
      <c r="A709" s="116"/>
      <c r="B709" s="75"/>
      <c r="G709" s="78"/>
      <c r="P709" s="77"/>
      <c r="Q709" s="77"/>
      <c r="AF709" s="78"/>
      <c r="AG709" s="78"/>
      <c r="AI709" s="78"/>
      <c r="AJ709" s="78"/>
      <c r="AK709" s="76"/>
      <c r="AL709" s="76"/>
    </row>
    <row r="710" spans="1:38" ht="15.75" customHeight="1">
      <c r="A710" s="116"/>
      <c r="B710" s="75"/>
      <c r="G710" s="78"/>
      <c r="P710" s="77"/>
      <c r="Q710" s="77"/>
      <c r="AF710" s="78"/>
      <c r="AG710" s="78"/>
      <c r="AI710" s="78"/>
      <c r="AJ710" s="78"/>
      <c r="AK710" s="76"/>
      <c r="AL710" s="76"/>
    </row>
    <row r="711" spans="1:38" ht="15.75" customHeight="1">
      <c r="A711" s="116"/>
      <c r="B711" s="75"/>
      <c r="G711" s="78"/>
      <c r="P711" s="77"/>
      <c r="Q711" s="77"/>
      <c r="AF711" s="78"/>
      <c r="AG711" s="78"/>
      <c r="AI711" s="78"/>
      <c r="AJ711" s="78"/>
      <c r="AK711" s="76"/>
      <c r="AL711" s="76"/>
    </row>
    <row r="712" spans="1:38" ht="15.75" customHeight="1">
      <c r="A712" s="116"/>
      <c r="B712" s="75"/>
      <c r="G712" s="78"/>
      <c r="P712" s="77"/>
      <c r="Q712" s="77"/>
      <c r="AF712" s="78"/>
      <c r="AG712" s="78"/>
      <c r="AI712" s="78"/>
      <c r="AJ712" s="78"/>
      <c r="AK712" s="76"/>
      <c r="AL712" s="76"/>
    </row>
    <row r="713" spans="1:38" ht="15.75" customHeight="1">
      <c r="A713" s="116"/>
      <c r="B713" s="75"/>
      <c r="G713" s="78"/>
      <c r="P713" s="77"/>
      <c r="Q713" s="77"/>
      <c r="AF713" s="78"/>
      <c r="AG713" s="78"/>
      <c r="AI713" s="78"/>
      <c r="AJ713" s="78"/>
      <c r="AK713" s="76"/>
      <c r="AL713" s="76"/>
    </row>
    <row r="714" spans="1:38" ht="15.75" customHeight="1">
      <c r="A714" s="116"/>
      <c r="B714" s="75"/>
      <c r="G714" s="78"/>
      <c r="P714" s="77"/>
      <c r="Q714" s="77"/>
      <c r="AF714" s="78"/>
      <c r="AG714" s="78"/>
      <c r="AI714" s="78"/>
      <c r="AJ714" s="78"/>
      <c r="AK714" s="76"/>
      <c r="AL714" s="76"/>
    </row>
    <row r="715" spans="1:38" ht="15.75" customHeight="1">
      <c r="A715" s="116"/>
      <c r="B715" s="75"/>
      <c r="G715" s="78"/>
      <c r="P715" s="77"/>
      <c r="Q715" s="77"/>
      <c r="AF715" s="78"/>
      <c r="AG715" s="78"/>
      <c r="AI715" s="78"/>
      <c r="AJ715" s="78"/>
      <c r="AK715" s="76"/>
      <c r="AL715" s="76"/>
    </row>
    <row r="716" spans="1:38" ht="15.75" customHeight="1">
      <c r="A716" s="116"/>
      <c r="B716" s="75"/>
      <c r="G716" s="78"/>
      <c r="P716" s="77"/>
      <c r="Q716" s="77"/>
      <c r="AF716" s="78"/>
      <c r="AG716" s="78"/>
      <c r="AI716" s="78"/>
      <c r="AJ716" s="78"/>
      <c r="AK716" s="76"/>
      <c r="AL716" s="76"/>
    </row>
    <row r="717" spans="1:38" ht="15.75" customHeight="1">
      <c r="A717" s="116"/>
      <c r="B717" s="75"/>
      <c r="G717" s="78"/>
      <c r="P717" s="77"/>
      <c r="Q717" s="77"/>
      <c r="AF717" s="78"/>
      <c r="AG717" s="78"/>
      <c r="AI717" s="78"/>
      <c r="AJ717" s="78"/>
      <c r="AK717" s="76"/>
      <c r="AL717" s="76"/>
    </row>
    <row r="718" spans="1:38" ht="15.75" customHeight="1">
      <c r="A718" s="116"/>
      <c r="B718" s="75"/>
      <c r="G718" s="78"/>
      <c r="P718" s="77"/>
      <c r="Q718" s="77"/>
      <c r="AF718" s="78"/>
      <c r="AG718" s="78"/>
      <c r="AI718" s="78"/>
      <c r="AJ718" s="78"/>
      <c r="AK718" s="76"/>
      <c r="AL718" s="76"/>
    </row>
    <row r="719" spans="1:38" ht="15.75" customHeight="1">
      <c r="A719" s="116"/>
      <c r="B719" s="75"/>
      <c r="G719" s="78"/>
      <c r="P719" s="77"/>
      <c r="Q719" s="77"/>
      <c r="AF719" s="78"/>
      <c r="AG719" s="78"/>
      <c r="AI719" s="78"/>
      <c r="AJ719" s="78"/>
      <c r="AK719" s="76"/>
      <c r="AL719" s="76"/>
    </row>
    <row r="720" spans="1:38" ht="15.75" customHeight="1">
      <c r="A720" s="116"/>
      <c r="B720" s="75"/>
      <c r="G720" s="78"/>
      <c r="P720" s="77"/>
      <c r="Q720" s="77"/>
      <c r="AF720" s="78"/>
      <c r="AG720" s="78"/>
      <c r="AI720" s="78"/>
      <c r="AJ720" s="78"/>
      <c r="AK720" s="76"/>
      <c r="AL720" s="76"/>
    </row>
    <row r="721" spans="1:38" ht="15.75" customHeight="1">
      <c r="A721" s="116"/>
      <c r="B721" s="75"/>
      <c r="G721" s="78"/>
      <c r="P721" s="77"/>
      <c r="Q721" s="77"/>
      <c r="AF721" s="78"/>
      <c r="AG721" s="78"/>
      <c r="AI721" s="78"/>
      <c r="AJ721" s="78"/>
      <c r="AK721" s="76"/>
      <c r="AL721" s="76"/>
    </row>
    <row r="722" spans="1:38" ht="15.75" customHeight="1">
      <c r="A722" s="116"/>
      <c r="B722" s="75"/>
      <c r="G722" s="78"/>
      <c r="P722" s="77"/>
      <c r="Q722" s="77"/>
      <c r="AF722" s="78"/>
      <c r="AG722" s="78"/>
      <c r="AI722" s="78"/>
      <c r="AJ722" s="78"/>
      <c r="AK722" s="76"/>
      <c r="AL722" s="76"/>
    </row>
    <row r="723" spans="1:38" ht="15.75" customHeight="1">
      <c r="A723" s="116"/>
      <c r="B723" s="75"/>
      <c r="G723" s="78"/>
      <c r="P723" s="77"/>
      <c r="Q723" s="77"/>
      <c r="AF723" s="78"/>
      <c r="AG723" s="78"/>
      <c r="AI723" s="78"/>
      <c r="AJ723" s="78"/>
      <c r="AK723" s="76"/>
      <c r="AL723" s="76"/>
    </row>
    <row r="724" spans="1:38" ht="15.75" customHeight="1">
      <c r="A724" s="116"/>
      <c r="B724" s="75"/>
      <c r="G724" s="78"/>
      <c r="P724" s="77"/>
      <c r="Q724" s="77"/>
      <c r="AF724" s="78"/>
      <c r="AG724" s="78"/>
      <c r="AI724" s="78"/>
      <c r="AJ724" s="78"/>
      <c r="AK724" s="76"/>
      <c r="AL724" s="76"/>
    </row>
    <row r="725" spans="1:38" ht="15.75" customHeight="1">
      <c r="A725" s="116"/>
      <c r="B725" s="75"/>
      <c r="G725" s="78"/>
      <c r="P725" s="77"/>
      <c r="Q725" s="77"/>
      <c r="AF725" s="78"/>
      <c r="AG725" s="78"/>
      <c r="AI725" s="78"/>
      <c r="AJ725" s="78"/>
      <c r="AK725" s="76"/>
      <c r="AL725" s="76"/>
    </row>
    <row r="726" spans="1:38" ht="15.75" customHeight="1">
      <c r="A726" s="116"/>
      <c r="B726" s="75"/>
      <c r="G726" s="78"/>
      <c r="P726" s="77"/>
      <c r="Q726" s="77"/>
      <c r="AF726" s="78"/>
      <c r="AG726" s="78"/>
      <c r="AI726" s="78"/>
      <c r="AJ726" s="78"/>
      <c r="AK726" s="76"/>
      <c r="AL726" s="76"/>
    </row>
    <row r="727" spans="1:38" ht="15.75" customHeight="1">
      <c r="A727" s="116"/>
      <c r="B727" s="75"/>
      <c r="G727" s="78"/>
      <c r="P727" s="77"/>
      <c r="Q727" s="77"/>
      <c r="AF727" s="78"/>
      <c r="AG727" s="78"/>
      <c r="AI727" s="78"/>
      <c r="AJ727" s="78"/>
      <c r="AK727" s="76"/>
      <c r="AL727" s="76"/>
    </row>
    <row r="728" spans="1:38" ht="15.75" customHeight="1">
      <c r="A728" s="116"/>
      <c r="B728" s="75"/>
      <c r="G728" s="78"/>
      <c r="P728" s="77"/>
      <c r="Q728" s="77"/>
      <c r="AF728" s="78"/>
      <c r="AG728" s="78"/>
      <c r="AI728" s="78"/>
      <c r="AJ728" s="78"/>
      <c r="AK728" s="76"/>
      <c r="AL728" s="76"/>
    </row>
    <row r="729" spans="1:38" ht="15.75" customHeight="1">
      <c r="A729" s="116"/>
      <c r="B729" s="75"/>
      <c r="G729" s="78"/>
      <c r="P729" s="77"/>
      <c r="Q729" s="77"/>
      <c r="AF729" s="78"/>
      <c r="AG729" s="78"/>
      <c r="AI729" s="78"/>
      <c r="AJ729" s="78"/>
      <c r="AK729" s="76"/>
      <c r="AL729" s="76"/>
    </row>
    <row r="730" spans="1:38" ht="15.75" customHeight="1">
      <c r="A730" s="116"/>
      <c r="B730" s="75"/>
      <c r="G730" s="78"/>
      <c r="P730" s="77"/>
      <c r="Q730" s="77"/>
      <c r="AF730" s="78"/>
      <c r="AG730" s="78"/>
      <c r="AI730" s="78"/>
      <c r="AJ730" s="78"/>
      <c r="AK730" s="76"/>
      <c r="AL730" s="76"/>
    </row>
    <row r="731" spans="1:38" ht="15.75" customHeight="1">
      <c r="A731" s="116"/>
      <c r="B731" s="75"/>
      <c r="G731" s="78"/>
      <c r="P731" s="77"/>
      <c r="Q731" s="77"/>
      <c r="AF731" s="78"/>
      <c r="AG731" s="78"/>
      <c r="AI731" s="78"/>
      <c r="AJ731" s="78"/>
      <c r="AK731" s="76"/>
      <c r="AL731" s="76"/>
    </row>
    <row r="732" spans="1:38" ht="15.75" customHeight="1">
      <c r="A732" s="116"/>
      <c r="B732" s="75"/>
      <c r="G732" s="78"/>
      <c r="P732" s="77"/>
      <c r="Q732" s="77"/>
      <c r="AF732" s="78"/>
      <c r="AG732" s="78"/>
      <c r="AI732" s="78"/>
      <c r="AJ732" s="78"/>
      <c r="AK732" s="76"/>
      <c r="AL732" s="76"/>
    </row>
    <row r="733" spans="1:38" ht="15.75" customHeight="1">
      <c r="A733" s="116"/>
      <c r="B733" s="75"/>
      <c r="G733" s="78"/>
      <c r="P733" s="77"/>
      <c r="Q733" s="77"/>
      <c r="AF733" s="78"/>
      <c r="AG733" s="78"/>
      <c r="AI733" s="78"/>
      <c r="AJ733" s="78"/>
      <c r="AK733" s="76"/>
      <c r="AL733" s="76"/>
    </row>
    <row r="734" spans="1:38" ht="15.75" customHeight="1">
      <c r="A734" s="116"/>
      <c r="B734" s="75"/>
      <c r="G734" s="78"/>
      <c r="P734" s="77"/>
      <c r="Q734" s="77"/>
      <c r="AF734" s="78"/>
      <c r="AG734" s="78"/>
      <c r="AI734" s="78"/>
      <c r="AJ734" s="78"/>
      <c r="AK734" s="76"/>
      <c r="AL734" s="76"/>
    </row>
    <row r="735" spans="1:38" ht="15.75" customHeight="1">
      <c r="A735" s="116"/>
      <c r="B735" s="75"/>
      <c r="G735" s="78"/>
      <c r="P735" s="77"/>
      <c r="Q735" s="77"/>
      <c r="AF735" s="78"/>
      <c r="AG735" s="78"/>
      <c r="AI735" s="78"/>
      <c r="AJ735" s="78"/>
      <c r="AK735" s="76"/>
      <c r="AL735" s="76"/>
    </row>
    <row r="736" spans="1:38" ht="15.75" customHeight="1">
      <c r="A736" s="116"/>
      <c r="B736" s="75"/>
      <c r="G736" s="78"/>
      <c r="P736" s="77"/>
      <c r="Q736" s="77"/>
      <c r="AF736" s="78"/>
      <c r="AG736" s="78"/>
      <c r="AI736" s="78"/>
      <c r="AJ736" s="78"/>
      <c r="AK736" s="76"/>
      <c r="AL736" s="76"/>
    </row>
    <row r="737" spans="1:38" ht="15.75" customHeight="1">
      <c r="A737" s="116"/>
      <c r="B737" s="75"/>
      <c r="G737" s="78"/>
      <c r="P737" s="77"/>
      <c r="Q737" s="77"/>
      <c r="AF737" s="78"/>
      <c r="AG737" s="78"/>
      <c r="AI737" s="78"/>
      <c r="AJ737" s="78"/>
      <c r="AK737" s="76"/>
      <c r="AL737" s="76"/>
    </row>
    <row r="738" spans="1:38" ht="15.75" customHeight="1">
      <c r="A738" s="116"/>
      <c r="B738" s="75"/>
      <c r="G738" s="78"/>
      <c r="P738" s="77"/>
      <c r="Q738" s="77"/>
      <c r="AF738" s="78"/>
      <c r="AG738" s="78"/>
      <c r="AI738" s="78"/>
      <c r="AJ738" s="78"/>
      <c r="AK738" s="76"/>
      <c r="AL738" s="76"/>
    </row>
    <row r="739" spans="1:38" ht="15.75" customHeight="1">
      <c r="A739" s="116"/>
      <c r="B739" s="75"/>
      <c r="G739" s="78"/>
      <c r="P739" s="77"/>
      <c r="Q739" s="77"/>
      <c r="AF739" s="78"/>
      <c r="AG739" s="78"/>
      <c r="AI739" s="78"/>
      <c r="AJ739" s="78"/>
      <c r="AK739" s="76"/>
      <c r="AL739" s="76"/>
    </row>
    <row r="740" spans="1:38" ht="15.75" customHeight="1">
      <c r="A740" s="116"/>
      <c r="B740" s="75"/>
      <c r="G740" s="78"/>
      <c r="P740" s="77"/>
      <c r="Q740" s="77"/>
      <c r="AF740" s="78"/>
      <c r="AG740" s="78"/>
      <c r="AI740" s="78"/>
      <c r="AJ740" s="78"/>
      <c r="AK740" s="76"/>
      <c r="AL740" s="76"/>
    </row>
    <row r="741" spans="1:38" ht="15.75" customHeight="1">
      <c r="A741" s="116"/>
      <c r="B741" s="75"/>
      <c r="G741" s="78"/>
      <c r="P741" s="77"/>
      <c r="Q741" s="77"/>
      <c r="AF741" s="78"/>
      <c r="AG741" s="78"/>
      <c r="AI741" s="78"/>
      <c r="AJ741" s="78"/>
      <c r="AK741" s="76"/>
      <c r="AL741" s="76"/>
    </row>
    <row r="742" spans="1:38" ht="15.75" customHeight="1">
      <c r="A742" s="116"/>
      <c r="B742" s="75"/>
      <c r="G742" s="78"/>
      <c r="P742" s="77"/>
      <c r="Q742" s="77"/>
      <c r="AF742" s="78"/>
      <c r="AG742" s="78"/>
      <c r="AI742" s="78"/>
      <c r="AJ742" s="78"/>
      <c r="AK742" s="76"/>
      <c r="AL742" s="76"/>
    </row>
    <row r="743" spans="1:38" ht="15.75" customHeight="1">
      <c r="A743" s="116"/>
      <c r="B743" s="75"/>
      <c r="G743" s="78"/>
      <c r="P743" s="77"/>
      <c r="Q743" s="77"/>
      <c r="AF743" s="78"/>
      <c r="AG743" s="78"/>
      <c r="AI743" s="78"/>
      <c r="AJ743" s="78"/>
      <c r="AK743" s="76"/>
      <c r="AL743" s="76"/>
    </row>
    <row r="744" spans="1:38" ht="15.75" customHeight="1">
      <c r="A744" s="116"/>
      <c r="B744" s="75"/>
      <c r="G744" s="78"/>
      <c r="P744" s="77"/>
      <c r="Q744" s="77"/>
      <c r="AF744" s="78"/>
      <c r="AG744" s="78"/>
      <c r="AI744" s="78"/>
      <c r="AJ744" s="78"/>
      <c r="AK744" s="76"/>
      <c r="AL744" s="76"/>
    </row>
    <row r="745" spans="1:38" ht="15.75" customHeight="1">
      <c r="A745" s="116"/>
      <c r="B745" s="75"/>
      <c r="G745" s="78"/>
      <c r="P745" s="77"/>
      <c r="Q745" s="77"/>
      <c r="AF745" s="78"/>
      <c r="AG745" s="78"/>
      <c r="AI745" s="78"/>
      <c r="AJ745" s="78"/>
      <c r="AK745" s="76"/>
      <c r="AL745" s="76"/>
    </row>
    <row r="746" spans="1:38" ht="15.75" customHeight="1">
      <c r="A746" s="116"/>
      <c r="B746" s="75"/>
      <c r="G746" s="78"/>
      <c r="P746" s="77"/>
      <c r="Q746" s="77"/>
      <c r="AF746" s="78"/>
      <c r="AG746" s="78"/>
      <c r="AI746" s="78"/>
      <c r="AJ746" s="78"/>
      <c r="AK746" s="76"/>
      <c r="AL746" s="76"/>
    </row>
    <row r="747" spans="1:38" ht="15.75" customHeight="1">
      <c r="A747" s="116"/>
      <c r="B747" s="75"/>
      <c r="G747" s="78"/>
      <c r="P747" s="77"/>
      <c r="Q747" s="77"/>
      <c r="AF747" s="78"/>
      <c r="AG747" s="78"/>
      <c r="AI747" s="78"/>
      <c r="AJ747" s="78"/>
      <c r="AK747" s="76"/>
      <c r="AL747" s="76"/>
    </row>
    <row r="748" spans="1:38" ht="15.75" customHeight="1">
      <c r="A748" s="116"/>
      <c r="B748" s="75"/>
      <c r="G748" s="78"/>
      <c r="P748" s="77"/>
      <c r="Q748" s="77"/>
      <c r="AF748" s="78"/>
      <c r="AG748" s="78"/>
      <c r="AI748" s="78"/>
      <c r="AJ748" s="78"/>
      <c r="AK748" s="76"/>
      <c r="AL748" s="76"/>
    </row>
    <row r="749" spans="1:38" ht="15.75" customHeight="1">
      <c r="A749" s="116"/>
      <c r="B749" s="75"/>
      <c r="G749" s="78"/>
      <c r="P749" s="77"/>
      <c r="Q749" s="77"/>
      <c r="AF749" s="78"/>
      <c r="AG749" s="78"/>
      <c r="AI749" s="78"/>
      <c r="AJ749" s="78"/>
      <c r="AK749" s="76"/>
      <c r="AL749" s="76"/>
    </row>
    <row r="750" spans="1:38" ht="15.75" customHeight="1">
      <c r="A750" s="116"/>
      <c r="B750" s="75"/>
      <c r="G750" s="78"/>
      <c r="P750" s="77"/>
      <c r="Q750" s="77"/>
      <c r="AF750" s="78"/>
      <c r="AG750" s="78"/>
      <c r="AI750" s="78"/>
      <c r="AJ750" s="78"/>
      <c r="AK750" s="76"/>
      <c r="AL750" s="76"/>
    </row>
    <row r="751" spans="1:38" ht="15.75" customHeight="1">
      <c r="A751" s="116"/>
      <c r="B751" s="75"/>
      <c r="G751" s="78"/>
      <c r="P751" s="77"/>
      <c r="Q751" s="77"/>
      <c r="AF751" s="78"/>
      <c r="AG751" s="78"/>
      <c r="AI751" s="78"/>
      <c r="AJ751" s="78"/>
      <c r="AK751" s="76"/>
      <c r="AL751" s="76"/>
    </row>
    <row r="752" spans="1:38" ht="15.75" customHeight="1">
      <c r="A752" s="116"/>
      <c r="B752" s="75"/>
      <c r="G752" s="78"/>
      <c r="P752" s="77"/>
      <c r="Q752" s="77"/>
      <c r="AF752" s="78"/>
      <c r="AG752" s="78"/>
      <c r="AI752" s="78"/>
      <c r="AJ752" s="78"/>
      <c r="AK752" s="76"/>
      <c r="AL752" s="76"/>
    </row>
    <row r="753" spans="1:38" ht="15.75" customHeight="1">
      <c r="A753" s="116"/>
      <c r="B753" s="75"/>
      <c r="G753" s="78"/>
      <c r="P753" s="77"/>
      <c r="Q753" s="77"/>
      <c r="AF753" s="78"/>
      <c r="AG753" s="78"/>
      <c r="AI753" s="78"/>
      <c r="AJ753" s="78"/>
      <c r="AK753" s="76"/>
      <c r="AL753" s="76"/>
    </row>
    <row r="754" spans="1:38" ht="15.75" customHeight="1">
      <c r="A754" s="116"/>
      <c r="B754" s="75"/>
      <c r="G754" s="78"/>
      <c r="P754" s="77"/>
      <c r="Q754" s="77"/>
      <c r="AF754" s="78"/>
      <c r="AG754" s="78"/>
      <c r="AI754" s="78"/>
      <c r="AJ754" s="78"/>
      <c r="AK754" s="76"/>
      <c r="AL754" s="76"/>
    </row>
    <row r="755" spans="1:38" ht="15.75" customHeight="1">
      <c r="A755" s="116"/>
      <c r="B755" s="75"/>
      <c r="G755" s="78"/>
      <c r="P755" s="77"/>
      <c r="Q755" s="77"/>
      <c r="AF755" s="78"/>
      <c r="AG755" s="78"/>
      <c r="AI755" s="78"/>
      <c r="AJ755" s="78"/>
      <c r="AK755" s="76"/>
      <c r="AL755" s="76"/>
    </row>
    <row r="756" spans="1:38" ht="15.75" customHeight="1">
      <c r="A756" s="116"/>
      <c r="B756" s="75"/>
      <c r="G756" s="78"/>
      <c r="P756" s="77"/>
      <c r="Q756" s="77"/>
      <c r="AF756" s="78"/>
      <c r="AG756" s="78"/>
      <c r="AI756" s="78"/>
      <c r="AJ756" s="78"/>
      <c r="AK756" s="76"/>
      <c r="AL756" s="76"/>
    </row>
    <row r="757" spans="1:38" ht="15.75" customHeight="1">
      <c r="A757" s="116"/>
      <c r="B757" s="75"/>
      <c r="G757" s="78"/>
      <c r="P757" s="77"/>
      <c r="Q757" s="77"/>
      <c r="AF757" s="78"/>
      <c r="AG757" s="78"/>
      <c r="AI757" s="78"/>
      <c r="AJ757" s="78"/>
      <c r="AK757" s="76"/>
      <c r="AL757" s="76"/>
    </row>
    <row r="758" spans="1:38" ht="15.75" customHeight="1">
      <c r="A758" s="116"/>
      <c r="B758" s="75"/>
      <c r="G758" s="78"/>
      <c r="P758" s="77"/>
      <c r="Q758" s="77"/>
      <c r="AF758" s="78"/>
      <c r="AG758" s="78"/>
      <c r="AI758" s="78"/>
      <c r="AJ758" s="78"/>
      <c r="AK758" s="76"/>
      <c r="AL758" s="76"/>
    </row>
    <row r="759" spans="1:38" ht="15.75" customHeight="1">
      <c r="A759" s="116"/>
      <c r="B759" s="75"/>
      <c r="G759" s="78"/>
      <c r="P759" s="77"/>
      <c r="Q759" s="77"/>
      <c r="AF759" s="78"/>
      <c r="AG759" s="78"/>
      <c r="AI759" s="78"/>
      <c r="AJ759" s="78"/>
      <c r="AK759" s="76"/>
      <c r="AL759" s="76"/>
    </row>
    <row r="760" spans="1:38" ht="15.75" customHeight="1">
      <c r="A760" s="116"/>
      <c r="B760" s="75"/>
      <c r="G760" s="78"/>
      <c r="P760" s="77"/>
      <c r="Q760" s="77"/>
      <c r="AF760" s="78"/>
      <c r="AG760" s="78"/>
      <c r="AI760" s="78"/>
      <c r="AJ760" s="78"/>
      <c r="AK760" s="76"/>
      <c r="AL760" s="76"/>
    </row>
    <row r="761" spans="1:38" ht="15.75" customHeight="1">
      <c r="A761" s="116"/>
      <c r="B761" s="75"/>
      <c r="G761" s="78"/>
      <c r="P761" s="77"/>
      <c r="Q761" s="77"/>
      <c r="AF761" s="78"/>
      <c r="AG761" s="78"/>
      <c r="AI761" s="78"/>
      <c r="AJ761" s="78"/>
      <c r="AK761" s="76"/>
      <c r="AL761" s="76"/>
    </row>
    <row r="762" spans="1:38" ht="15.75" customHeight="1">
      <c r="A762" s="116"/>
      <c r="B762" s="75"/>
      <c r="G762" s="78"/>
      <c r="P762" s="77"/>
      <c r="Q762" s="77"/>
      <c r="AF762" s="78"/>
      <c r="AG762" s="78"/>
      <c r="AI762" s="78"/>
      <c r="AJ762" s="78"/>
      <c r="AK762" s="76"/>
      <c r="AL762" s="76"/>
    </row>
    <row r="763" spans="1:38" ht="15.75" customHeight="1">
      <c r="A763" s="116"/>
      <c r="B763" s="75"/>
      <c r="G763" s="78"/>
      <c r="P763" s="77"/>
      <c r="Q763" s="77"/>
      <c r="AF763" s="78"/>
      <c r="AG763" s="78"/>
      <c r="AI763" s="78"/>
      <c r="AJ763" s="78"/>
      <c r="AK763" s="76"/>
      <c r="AL763" s="76"/>
    </row>
    <row r="764" spans="1:38" ht="15.75" customHeight="1">
      <c r="A764" s="116"/>
      <c r="B764" s="75"/>
      <c r="G764" s="78"/>
      <c r="P764" s="77"/>
      <c r="Q764" s="77"/>
      <c r="AF764" s="78"/>
      <c r="AG764" s="78"/>
      <c r="AI764" s="78"/>
      <c r="AJ764" s="78"/>
      <c r="AK764" s="76"/>
      <c r="AL764" s="76"/>
    </row>
    <row r="765" spans="1:38" ht="15.75" customHeight="1">
      <c r="A765" s="116"/>
      <c r="B765" s="75"/>
      <c r="G765" s="78"/>
      <c r="P765" s="77"/>
      <c r="Q765" s="77"/>
      <c r="AF765" s="78"/>
      <c r="AG765" s="78"/>
      <c r="AI765" s="78"/>
      <c r="AJ765" s="78"/>
      <c r="AK765" s="76"/>
      <c r="AL765" s="76"/>
    </row>
    <row r="766" spans="1:38" ht="15.75" customHeight="1">
      <c r="A766" s="116"/>
      <c r="B766" s="75"/>
      <c r="G766" s="78"/>
      <c r="P766" s="77"/>
      <c r="Q766" s="77"/>
      <c r="AF766" s="78"/>
      <c r="AG766" s="78"/>
      <c r="AI766" s="78"/>
      <c r="AJ766" s="78"/>
      <c r="AK766" s="76"/>
      <c r="AL766" s="76"/>
    </row>
    <row r="767" spans="1:38" ht="15.75" customHeight="1">
      <c r="A767" s="116"/>
      <c r="B767" s="75"/>
      <c r="G767" s="78"/>
      <c r="P767" s="77"/>
      <c r="Q767" s="77"/>
      <c r="AF767" s="78"/>
      <c r="AG767" s="78"/>
      <c r="AI767" s="78"/>
      <c r="AJ767" s="78"/>
      <c r="AK767" s="76"/>
      <c r="AL767" s="76"/>
    </row>
    <row r="768" spans="1:38" ht="15.75" customHeight="1">
      <c r="A768" s="116"/>
      <c r="B768" s="75"/>
      <c r="G768" s="78"/>
      <c r="P768" s="77"/>
      <c r="Q768" s="77"/>
      <c r="AF768" s="78"/>
      <c r="AG768" s="78"/>
      <c r="AI768" s="78"/>
      <c r="AJ768" s="78"/>
      <c r="AK768" s="76"/>
      <c r="AL768" s="76"/>
    </row>
    <row r="769" spans="1:38" ht="15.75" customHeight="1">
      <c r="A769" s="116"/>
      <c r="B769" s="75"/>
      <c r="G769" s="78"/>
      <c r="P769" s="77"/>
      <c r="Q769" s="77"/>
      <c r="AF769" s="78"/>
      <c r="AG769" s="78"/>
      <c r="AI769" s="78"/>
      <c r="AJ769" s="78"/>
      <c r="AK769" s="76"/>
      <c r="AL769" s="76"/>
    </row>
    <row r="770" spans="1:38" ht="15.75" customHeight="1">
      <c r="A770" s="116"/>
      <c r="B770" s="75"/>
      <c r="G770" s="78"/>
      <c r="P770" s="77"/>
      <c r="Q770" s="77"/>
      <c r="AF770" s="78"/>
      <c r="AG770" s="78"/>
      <c r="AI770" s="78"/>
      <c r="AJ770" s="78"/>
      <c r="AK770" s="76"/>
      <c r="AL770" s="76"/>
    </row>
    <row r="771" spans="1:38" ht="15.75" customHeight="1">
      <c r="A771" s="116"/>
      <c r="B771" s="75"/>
      <c r="G771" s="78"/>
      <c r="P771" s="77"/>
      <c r="Q771" s="77"/>
      <c r="AF771" s="78"/>
      <c r="AG771" s="78"/>
      <c r="AI771" s="78"/>
      <c r="AJ771" s="78"/>
      <c r="AK771" s="76"/>
      <c r="AL771" s="76"/>
    </row>
    <row r="772" spans="1:38" ht="15.75" customHeight="1">
      <c r="A772" s="116"/>
      <c r="B772" s="75"/>
      <c r="G772" s="78"/>
      <c r="P772" s="77"/>
      <c r="Q772" s="77"/>
      <c r="AF772" s="78"/>
      <c r="AG772" s="78"/>
      <c r="AI772" s="78"/>
      <c r="AJ772" s="78"/>
      <c r="AK772" s="76"/>
      <c r="AL772" s="76"/>
    </row>
    <row r="773" spans="1:38" ht="15.75" customHeight="1">
      <c r="A773" s="116"/>
      <c r="B773" s="75"/>
      <c r="G773" s="78"/>
      <c r="P773" s="77"/>
      <c r="Q773" s="77"/>
      <c r="AF773" s="78"/>
      <c r="AG773" s="78"/>
      <c r="AI773" s="78"/>
      <c r="AJ773" s="78"/>
      <c r="AK773" s="76"/>
      <c r="AL773" s="76"/>
    </row>
    <row r="774" spans="1:38" ht="15.75" customHeight="1">
      <c r="A774" s="116"/>
      <c r="B774" s="75"/>
      <c r="G774" s="78"/>
      <c r="P774" s="77"/>
      <c r="Q774" s="77"/>
      <c r="AF774" s="78"/>
      <c r="AG774" s="78"/>
      <c r="AI774" s="78"/>
      <c r="AJ774" s="78"/>
      <c r="AK774" s="76"/>
      <c r="AL774" s="76"/>
    </row>
    <row r="775" spans="1:38" ht="15.75" customHeight="1">
      <c r="A775" s="116"/>
      <c r="B775" s="75"/>
      <c r="G775" s="78"/>
      <c r="P775" s="77"/>
      <c r="Q775" s="77"/>
      <c r="AF775" s="78"/>
      <c r="AG775" s="78"/>
      <c r="AI775" s="78"/>
      <c r="AJ775" s="78"/>
      <c r="AK775" s="76"/>
      <c r="AL775" s="76"/>
    </row>
    <row r="776" spans="1:38" ht="15.75" customHeight="1">
      <c r="A776" s="116"/>
      <c r="B776" s="75"/>
      <c r="G776" s="78"/>
      <c r="P776" s="77"/>
      <c r="Q776" s="77"/>
      <c r="AF776" s="78"/>
      <c r="AG776" s="78"/>
      <c r="AI776" s="78"/>
      <c r="AJ776" s="78"/>
      <c r="AK776" s="76"/>
      <c r="AL776" s="76"/>
    </row>
    <row r="777" spans="1:38" ht="15.75" customHeight="1">
      <c r="A777" s="116"/>
      <c r="B777" s="75"/>
      <c r="G777" s="78"/>
      <c r="P777" s="77"/>
      <c r="Q777" s="77"/>
      <c r="AF777" s="78"/>
      <c r="AG777" s="78"/>
      <c r="AI777" s="78"/>
      <c r="AJ777" s="78"/>
      <c r="AK777" s="76"/>
      <c r="AL777" s="76"/>
    </row>
    <row r="778" spans="1:38" ht="15.75" customHeight="1">
      <c r="A778" s="116"/>
      <c r="B778" s="75"/>
      <c r="G778" s="78"/>
      <c r="P778" s="77"/>
      <c r="Q778" s="77"/>
      <c r="AF778" s="78"/>
      <c r="AG778" s="78"/>
      <c r="AI778" s="78"/>
      <c r="AJ778" s="78"/>
      <c r="AK778" s="76"/>
      <c r="AL778" s="76"/>
    </row>
    <row r="779" spans="1:38" ht="15.75" customHeight="1">
      <c r="A779" s="116"/>
      <c r="B779" s="75"/>
      <c r="G779" s="78"/>
      <c r="P779" s="77"/>
      <c r="Q779" s="77"/>
      <c r="AF779" s="78"/>
      <c r="AG779" s="78"/>
      <c r="AI779" s="78"/>
      <c r="AJ779" s="78"/>
      <c r="AK779" s="76"/>
      <c r="AL779" s="76"/>
    </row>
    <row r="780" spans="1:38" ht="15.75" customHeight="1">
      <c r="A780" s="116"/>
      <c r="B780" s="75"/>
      <c r="G780" s="78"/>
      <c r="P780" s="77"/>
      <c r="Q780" s="77"/>
      <c r="AF780" s="78"/>
      <c r="AG780" s="78"/>
      <c r="AI780" s="78"/>
      <c r="AJ780" s="78"/>
      <c r="AK780" s="76"/>
      <c r="AL780" s="76"/>
    </row>
    <row r="781" spans="1:38" ht="15.75" customHeight="1">
      <c r="A781" s="116"/>
      <c r="B781" s="75"/>
      <c r="G781" s="78"/>
      <c r="P781" s="77"/>
      <c r="Q781" s="77"/>
      <c r="AF781" s="78"/>
      <c r="AG781" s="78"/>
      <c r="AI781" s="78"/>
      <c r="AJ781" s="78"/>
      <c r="AK781" s="76"/>
      <c r="AL781" s="76"/>
    </row>
    <row r="782" spans="1:38" ht="15.75" customHeight="1">
      <c r="A782" s="116"/>
      <c r="B782" s="75"/>
      <c r="G782" s="78"/>
      <c r="P782" s="77"/>
      <c r="Q782" s="77"/>
      <c r="AF782" s="78"/>
      <c r="AG782" s="78"/>
      <c r="AI782" s="78"/>
      <c r="AJ782" s="78"/>
      <c r="AK782" s="76"/>
      <c r="AL782" s="76"/>
    </row>
    <row r="783" spans="1:38" ht="15.75" customHeight="1">
      <c r="A783" s="116"/>
      <c r="B783" s="75"/>
      <c r="G783" s="78"/>
      <c r="P783" s="77"/>
      <c r="Q783" s="77"/>
      <c r="AF783" s="78"/>
      <c r="AG783" s="78"/>
      <c r="AI783" s="78"/>
      <c r="AJ783" s="78"/>
      <c r="AK783" s="76"/>
      <c r="AL783" s="76"/>
    </row>
    <row r="784" spans="1:38" ht="15.75" customHeight="1">
      <c r="A784" s="116"/>
      <c r="B784" s="75"/>
      <c r="G784" s="78"/>
      <c r="P784" s="77"/>
      <c r="Q784" s="77"/>
      <c r="AF784" s="78"/>
      <c r="AG784" s="78"/>
      <c r="AI784" s="78"/>
      <c r="AJ784" s="78"/>
      <c r="AK784" s="76"/>
      <c r="AL784" s="76"/>
    </row>
    <row r="785" spans="1:38" ht="15.75" customHeight="1">
      <c r="A785" s="116"/>
      <c r="B785" s="75"/>
      <c r="G785" s="78"/>
      <c r="P785" s="77"/>
      <c r="Q785" s="77"/>
      <c r="AF785" s="78"/>
      <c r="AG785" s="78"/>
      <c r="AI785" s="78"/>
      <c r="AJ785" s="78"/>
      <c r="AK785" s="76"/>
      <c r="AL785" s="76"/>
    </row>
    <row r="786" spans="1:38" ht="15.75" customHeight="1">
      <c r="A786" s="116"/>
      <c r="B786" s="75"/>
      <c r="G786" s="78"/>
      <c r="P786" s="77"/>
      <c r="Q786" s="77"/>
      <c r="AF786" s="78"/>
      <c r="AG786" s="78"/>
      <c r="AI786" s="78"/>
      <c r="AJ786" s="78"/>
      <c r="AK786" s="76"/>
      <c r="AL786" s="76"/>
    </row>
    <row r="787" spans="1:38" ht="15.75" customHeight="1">
      <c r="A787" s="116"/>
      <c r="B787" s="75"/>
      <c r="G787" s="78"/>
      <c r="P787" s="77"/>
      <c r="Q787" s="77"/>
      <c r="AF787" s="78"/>
      <c r="AG787" s="78"/>
      <c r="AI787" s="78"/>
      <c r="AJ787" s="78"/>
      <c r="AK787" s="76"/>
      <c r="AL787" s="76"/>
    </row>
    <row r="788" spans="1:38" ht="15.75" customHeight="1">
      <c r="A788" s="116"/>
      <c r="B788" s="75"/>
      <c r="G788" s="78"/>
      <c r="P788" s="77"/>
      <c r="Q788" s="77"/>
      <c r="AF788" s="78"/>
      <c r="AG788" s="78"/>
      <c r="AI788" s="78"/>
      <c r="AJ788" s="78"/>
      <c r="AK788" s="76"/>
      <c r="AL788" s="76"/>
    </row>
    <row r="789" spans="1:38" ht="15.75" customHeight="1">
      <c r="A789" s="116"/>
      <c r="B789" s="75"/>
      <c r="G789" s="78"/>
      <c r="P789" s="77"/>
      <c r="Q789" s="77"/>
      <c r="AF789" s="78"/>
      <c r="AG789" s="78"/>
      <c r="AI789" s="78"/>
      <c r="AJ789" s="78"/>
      <c r="AK789" s="76"/>
      <c r="AL789" s="76"/>
    </row>
    <row r="790" spans="1:38" ht="15.75" customHeight="1">
      <c r="A790" s="116"/>
      <c r="B790" s="75"/>
      <c r="G790" s="78"/>
      <c r="P790" s="77"/>
      <c r="Q790" s="77"/>
      <c r="AF790" s="78"/>
      <c r="AG790" s="78"/>
      <c r="AI790" s="78"/>
      <c r="AJ790" s="78"/>
      <c r="AK790" s="76"/>
      <c r="AL790" s="76"/>
    </row>
    <row r="791" spans="1:38" ht="15.75" customHeight="1">
      <c r="A791" s="116"/>
      <c r="B791" s="75"/>
      <c r="G791" s="78"/>
      <c r="P791" s="77"/>
      <c r="Q791" s="77"/>
      <c r="AF791" s="78"/>
      <c r="AG791" s="78"/>
      <c r="AI791" s="78"/>
      <c r="AJ791" s="78"/>
      <c r="AK791" s="76"/>
      <c r="AL791" s="76"/>
    </row>
    <row r="792" spans="1:38" ht="15.75" customHeight="1">
      <c r="A792" s="116"/>
      <c r="B792" s="75"/>
      <c r="G792" s="78"/>
      <c r="P792" s="77"/>
      <c r="Q792" s="77"/>
      <c r="AF792" s="78"/>
      <c r="AG792" s="78"/>
      <c r="AI792" s="78"/>
      <c r="AJ792" s="78"/>
      <c r="AK792" s="76"/>
      <c r="AL792" s="76"/>
    </row>
    <row r="793" spans="1:38" ht="15.75" customHeight="1">
      <c r="A793" s="116"/>
      <c r="B793" s="75"/>
      <c r="G793" s="78"/>
      <c r="P793" s="77"/>
      <c r="Q793" s="77"/>
      <c r="AF793" s="78"/>
      <c r="AG793" s="78"/>
      <c r="AI793" s="78"/>
      <c r="AJ793" s="78"/>
      <c r="AK793" s="76"/>
      <c r="AL793" s="76"/>
    </row>
    <row r="794" spans="1:38" ht="15.75" customHeight="1">
      <c r="A794" s="116"/>
      <c r="B794" s="75"/>
      <c r="G794" s="78"/>
      <c r="P794" s="77"/>
      <c r="Q794" s="77"/>
      <c r="AF794" s="78"/>
      <c r="AG794" s="78"/>
      <c r="AI794" s="78"/>
      <c r="AJ794" s="78"/>
      <c r="AK794" s="76"/>
      <c r="AL794" s="76"/>
    </row>
    <row r="795" spans="1:38" ht="15.75" customHeight="1">
      <c r="A795" s="116"/>
      <c r="B795" s="75"/>
      <c r="G795" s="78"/>
      <c r="P795" s="77"/>
      <c r="Q795" s="77"/>
      <c r="AF795" s="78"/>
      <c r="AG795" s="78"/>
      <c r="AI795" s="78"/>
      <c r="AJ795" s="78"/>
      <c r="AK795" s="76"/>
      <c r="AL795" s="76"/>
    </row>
    <row r="796" spans="1:38" ht="15.75" customHeight="1">
      <c r="A796" s="116"/>
      <c r="B796" s="75"/>
      <c r="G796" s="78"/>
      <c r="P796" s="77"/>
      <c r="Q796" s="77"/>
      <c r="AF796" s="78"/>
      <c r="AG796" s="78"/>
      <c r="AI796" s="78"/>
      <c r="AJ796" s="78"/>
      <c r="AK796" s="76"/>
      <c r="AL796" s="76"/>
    </row>
    <row r="797" spans="1:38" ht="15.75" customHeight="1">
      <c r="A797" s="116"/>
      <c r="B797" s="75"/>
      <c r="G797" s="78"/>
      <c r="P797" s="77"/>
      <c r="Q797" s="77"/>
      <c r="AF797" s="78"/>
      <c r="AG797" s="78"/>
      <c r="AI797" s="78"/>
      <c r="AJ797" s="78"/>
      <c r="AK797" s="76"/>
      <c r="AL797" s="76"/>
    </row>
    <row r="798" spans="1:38" ht="15.75" customHeight="1">
      <c r="A798" s="116"/>
      <c r="B798" s="75"/>
      <c r="G798" s="78"/>
      <c r="P798" s="77"/>
      <c r="Q798" s="77"/>
      <c r="AF798" s="78"/>
      <c r="AG798" s="78"/>
      <c r="AI798" s="78"/>
      <c r="AJ798" s="78"/>
      <c r="AK798" s="76"/>
      <c r="AL798" s="76"/>
    </row>
    <row r="799" spans="1:38" ht="15.75" customHeight="1">
      <c r="A799" s="116"/>
      <c r="B799" s="75"/>
      <c r="G799" s="78"/>
      <c r="P799" s="77"/>
      <c r="Q799" s="77"/>
      <c r="AF799" s="78"/>
      <c r="AG799" s="78"/>
      <c r="AI799" s="78"/>
      <c r="AJ799" s="78"/>
      <c r="AK799" s="76"/>
      <c r="AL799" s="76"/>
    </row>
    <row r="800" spans="1:38" ht="15.75" customHeight="1">
      <c r="A800" s="116"/>
      <c r="B800" s="75"/>
      <c r="G800" s="78"/>
      <c r="P800" s="77"/>
      <c r="Q800" s="77"/>
      <c r="AF800" s="78"/>
      <c r="AG800" s="78"/>
      <c r="AI800" s="78"/>
      <c r="AJ800" s="78"/>
      <c r="AK800" s="76"/>
      <c r="AL800" s="76"/>
    </row>
    <row r="801" spans="1:38" ht="15.75" customHeight="1">
      <c r="A801" s="116"/>
      <c r="B801" s="75"/>
      <c r="G801" s="78"/>
      <c r="P801" s="77"/>
      <c r="Q801" s="77"/>
      <c r="AF801" s="78"/>
      <c r="AG801" s="78"/>
      <c r="AI801" s="78"/>
      <c r="AJ801" s="78"/>
      <c r="AK801" s="76"/>
      <c r="AL801" s="76"/>
    </row>
    <row r="802" spans="1:38" ht="15.75" customHeight="1">
      <c r="A802" s="116"/>
      <c r="B802" s="75"/>
      <c r="G802" s="78"/>
      <c r="P802" s="77"/>
      <c r="Q802" s="77"/>
      <c r="AF802" s="78"/>
      <c r="AG802" s="78"/>
      <c r="AI802" s="78"/>
      <c r="AJ802" s="78"/>
      <c r="AK802" s="76"/>
      <c r="AL802" s="76"/>
    </row>
    <row r="803" spans="1:38" ht="15.75" customHeight="1">
      <c r="A803" s="116"/>
      <c r="B803" s="75"/>
      <c r="G803" s="78"/>
      <c r="P803" s="77"/>
      <c r="Q803" s="77"/>
      <c r="AF803" s="78"/>
      <c r="AG803" s="78"/>
      <c r="AI803" s="78"/>
      <c r="AJ803" s="78"/>
      <c r="AK803" s="76"/>
      <c r="AL803" s="76"/>
    </row>
    <row r="804" spans="1:38" ht="15.75" customHeight="1">
      <c r="A804" s="116"/>
      <c r="B804" s="75"/>
      <c r="G804" s="78"/>
      <c r="P804" s="77"/>
      <c r="Q804" s="77"/>
      <c r="AF804" s="78"/>
      <c r="AG804" s="78"/>
      <c r="AI804" s="78"/>
      <c r="AJ804" s="78"/>
      <c r="AK804" s="76"/>
      <c r="AL804" s="76"/>
    </row>
    <row r="805" spans="1:38" ht="15.75" customHeight="1">
      <c r="A805" s="116"/>
      <c r="B805" s="75"/>
      <c r="G805" s="78"/>
      <c r="P805" s="77"/>
      <c r="Q805" s="77"/>
      <c r="AF805" s="78"/>
      <c r="AG805" s="78"/>
      <c r="AI805" s="78"/>
      <c r="AJ805" s="78"/>
      <c r="AK805" s="76"/>
      <c r="AL805" s="76"/>
    </row>
    <row r="806" spans="1:38" ht="15.75" customHeight="1">
      <c r="A806" s="116"/>
      <c r="B806" s="75"/>
      <c r="G806" s="78"/>
      <c r="P806" s="77"/>
      <c r="Q806" s="77"/>
      <c r="AF806" s="78"/>
      <c r="AG806" s="78"/>
      <c r="AI806" s="78"/>
      <c r="AJ806" s="78"/>
      <c r="AK806" s="76"/>
      <c r="AL806" s="76"/>
    </row>
    <row r="807" spans="1:38" ht="15.75" customHeight="1">
      <c r="A807" s="116"/>
      <c r="B807" s="75"/>
      <c r="G807" s="78"/>
      <c r="P807" s="77"/>
      <c r="Q807" s="77"/>
      <c r="AF807" s="78"/>
      <c r="AG807" s="78"/>
      <c r="AI807" s="78"/>
      <c r="AJ807" s="78"/>
      <c r="AK807" s="76"/>
      <c r="AL807" s="76"/>
    </row>
    <row r="808" spans="1:38" ht="15.75" customHeight="1">
      <c r="A808" s="116"/>
      <c r="B808" s="75"/>
      <c r="G808" s="78"/>
      <c r="P808" s="77"/>
      <c r="Q808" s="77"/>
      <c r="AF808" s="78"/>
      <c r="AG808" s="78"/>
      <c r="AI808" s="78"/>
      <c r="AJ808" s="78"/>
      <c r="AK808" s="76"/>
      <c r="AL808" s="76"/>
    </row>
    <row r="809" spans="1:38" ht="15.75" customHeight="1">
      <c r="A809" s="116"/>
      <c r="B809" s="75"/>
      <c r="G809" s="78"/>
      <c r="P809" s="77"/>
      <c r="Q809" s="77"/>
      <c r="AF809" s="78"/>
      <c r="AG809" s="78"/>
      <c r="AI809" s="78"/>
      <c r="AJ809" s="78"/>
      <c r="AK809" s="76"/>
      <c r="AL809" s="76"/>
    </row>
    <row r="810" spans="1:38" ht="15.75" customHeight="1">
      <c r="A810" s="116"/>
      <c r="B810" s="75"/>
      <c r="G810" s="78"/>
      <c r="P810" s="77"/>
      <c r="Q810" s="77"/>
      <c r="AF810" s="78"/>
      <c r="AG810" s="78"/>
      <c r="AI810" s="78"/>
      <c r="AJ810" s="78"/>
      <c r="AK810" s="76"/>
      <c r="AL810" s="76"/>
    </row>
    <row r="811" spans="1:38" ht="15.75" customHeight="1">
      <c r="A811" s="116"/>
      <c r="B811" s="75"/>
      <c r="G811" s="78"/>
      <c r="P811" s="77"/>
      <c r="Q811" s="77"/>
      <c r="AF811" s="78"/>
      <c r="AG811" s="78"/>
      <c r="AI811" s="78"/>
      <c r="AJ811" s="78"/>
      <c r="AK811" s="76"/>
      <c r="AL811" s="76"/>
    </row>
    <row r="812" spans="1:38" ht="15.75" customHeight="1">
      <c r="A812" s="116"/>
      <c r="B812" s="75"/>
      <c r="G812" s="78"/>
      <c r="P812" s="77"/>
      <c r="Q812" s="77"/>
      <c r="AF812" s="78"/>
      <c r="AG812" s="78"/>
      <c r="AI812" s="78"/>
      <c r="AJ812" s="78"/>
      <c r="AK812" s="76"/>
      <c r="AL812" s="76"/>
    </row>
    <row r="813" spans="1:38" ht="15.75" customHeight="1">
      <c r="A813" s="116"/>
      <c r="B813" s="75"/>
      <c r="G813" s="78"/>
      <c r="P813" s="77"/>
      <c r="Q813" s="77"/>
      <c r="AF813" s="78"/>
      <c r="AG813" s="78"/>
      <c r="AI813" s="78"/>
      <c r="AJ813" s="78"/>
      <c r="AK813" s="76"/>
      <c r="AL813" s="76"/>
    </row>
    <row r="814" spans="1:38" ht="15.75" customHeight="1">
      <c r="A814" s="116"/>
      <c r="B814" s="75"/>
      <c r="G814" s="78"/>
      <c r="P814" s="77"/>
      <c r="Q814" s="77"/>
      <c r="AF814" s="78"/>
      <c r="AG814" s="78"/>
      <c r="AI814" s="78"/>
      <c r="AJ814" s="78"/>
      <c r="AK814" s="76"/>
      <c r="AL814" s="76"/>
    </row>
    <row r="815" spans="1:38" ht="15.75" customHeight="1">
      <c r="A815" s="116"/>
      <c r="B815" s="75"/>
      <c r="G815" s="78"/>
      <c r="P815" s="77"/>
      <c r="Q815" s="77"/>
      <c r="AF815" s="78"/>
      <c r="AG815" s="78"/>
      <c r="AI815" s="78"/>
      <c r="AJ815" s="78"/>
      <c r="AK815" s="76"/>
      <c r="AL815" s="76"/>
    </row>
    <row r="816" spans="1:38" ht="15.75" customHeight="1">
      <c r="A816" s="116"/>
      <c r="B816" s="75"/>
      <c r="G816" s="78"/>
      <c r="P816" s="77"/>
      <c r="Q816" s="77"/>
      <c r="AF816" s="78"/>
      <c r="AG816" s="78"/>
      <c r="AI816" s="78"/>
      <c r="AJ816" s="78"/>
      <c r="AK816" s="76"/>
      <c r="AL816" s="76"/>
    </row>
    <row r="817" spans="1:38" ht="15.75" customHeight="1">
      <c r="A817" s="116"/>
      <c r="B817" s="75"/>
      <c r="G817" s="78"/>
      <c r="P817" s="77"/>
      <c r="Q817" s="77"/>
      <c r="AF817" s="78"/>
      <c r="AG817" s="78"/>
      <c r="AI817" s="78"/>
      <c r="AJ817" s="78"/>
      <c r="AK817" s="76"/>
      <c r="AL817" s="76"/>
    </row>
    <row r="818" spans="1:38" ht="15.75" customHeight="1">
      <c r="A818" s="116"/>
      <c r="B818" s="75"/>
      <c r="G818" s="78"/>
      <c r="P818" s="77"/>
      <c r="Q818" s="77"/>
      <c r="AF818" s="78"/>
      <c r="AG818" s="78"/>
      <c r="AI818" s="78"/>
      <c r="AJ818" s="78"/>
      <c r="AK818" s="76"/>
      <c r="AL818" s="76"/>
    </row>
    <row r="819" spans="1:38" ht="15.75" customHeight="1">
      <c r="A819" s="116"/>
      <c r="B819" s="75"/>
      <c r="G819" s="78"/>
      <c r="P819" s="77"/>
      <c r="Q819" s="77"/>
      <c r="AF819" s="78"/>
      <c r="AG819" s="78"/>
      <c r="AI819" s="78"/>
      <c r="AJ819" s="78"/>
      <c r="AK819" s="76"/>
      <c r="AL819" s="76"/>
    </row>
    <row r="820" spans="1:38" ht="15.75" customHeight="1">
      <c r="A820" s="116"/>
      <c r="B820" s="75"/>
      <c r="G820" s="78"/>
      <c r="P820" s="77"/>
      <c r="Q820" s="77"/>
      <c r="AF820" s="78"/>
      <c r="AG820" s="78"/>
      <c r="AI820" s="78"/>
      <c r="AJ820" s="78"/>
      <c r="AK820" s="76"/>
      <c r="AL820" s="76"/>
    </row>
    <row r="821" spans="1:38" ht="15.75" customHeight="1">
      <c r="A821" s="116"/>
      <c r="B821" s="75"/>
      <c r="G821" s="78"/>
      <c r="P821" s="77"/>
      <c r="Q821" s="77"/>
      <c r="AF821" s="78"/>
      <c r="AG821" s="78"/>
      <c r="AI821" s="78"/>
      <c r="AJ821" s="78"/>
      <c r="AK821" s="76"/>
      <c r="AL821" s="76"/>
    </row>
    <row r="822" spans="1:38" ht="15.75" customHeight="1">
      <c r="A822" s="116"/>
      <c r="B822" s="75"/>
      <c r="G822" s="78"/>
      <c r="P822" s="77"/>
      <c r="Q822" s="77"/>
      <c r="AF822" s="78"/>
      <c r="AG822" s="78"/>
      <c r="AI822" s="78"/>
      <c r="AJ822" s="78"/>
      <c r="AK822" s="76"/>
      <c r="AL822" s="76"/>
    </row>
    <row r="823" spans="1:38" ht="15.75" customHeight="1">
      <c r="A823" s="116"/>
      <c r="B823" s="75"/>
      <c r="G823" s="78"/>
      <c r="P823" s="77"/>
      <c r="Q823" s="77"/>
      <c r="AF823" s="78"/>
      <c r="AG823" s="78"/>
      <c r="AI823" s="78"/>
      <c r="AJ823" s="78"/>
      <c r="AK823" s="76"/>
      <c r="AL823" s="76"/>
    </row>
    <row r="824" spans="1:38" ht="15.75" customHeight="1">
      <c r="A824" s="116"/>
      <c r="B824" s="75"/>
      <c r="G824" s="78"/>
      <c r="P824" s="77"/>
      <c r="Q824" s="77"/>
      <c r="AF824" s="78"/>
      <c r="AG824" s="78"/>
      <c r="AI824" s="78"/>
      <c r="AJ824" s="78"/>
      <c r="AK824" s="76"/>
      <c r="AL824" s="76"/>
    </row>
    <row r="825" spans="1:38" ht="15.75" customHeight="1">
      <c r="A825" s="116"/>
      <c r="B825" s="75"/>
      <c r="G825" s="78"/>
      <c r="P825" s="77"/>
      <c r="Q825" s="77"/>
      <c r="AF825" s="78"/>
      <c r="AG825" s="78"/>
      <c r="AI825" s="78"/>
      <c r="AJ825" s="78"/>
      <c r="AK825" s="76"/>
      <c r="AL825" s="76"/>
    </row>
    <row r="826" spans="1:38" ht="15.75" customHeight="1">
      <c r="A826" s="116"/>
      <c r="B826" s="75"/>
      <c r="G826" s="78"/>
      <c r="P826" s="77"/>
      <c r="Q826" s="77"/>
      <c r="AF826" s="78"/>
      <c r="AG826" s="78"/>
      <c r="AI826" s="78"/>
      <c r="AJ826" s="78"/>
      <c r="AK826" s="76"/>
      <c r="AL826" s="76"/>
    </row>
    <row r="827" spans="1:38" ht="15.75" customHeight="1">
      <c r="A827" s="116"/>
      <c r="B827" s="75"/>
      <c r="G827" s="78"/>
      <c r="P827" s="77"/>
      <c r="Q827" s="77"/>
      <c r="AF827" s="78"/>
      <c r="AG827" s="78"/>
      <c r="AI827" s="78"/>
      <c r="AJ827" s="78"/>
      <c r="AK827" s="76"/>
      <c r="AL827" s="76"/>
    </row>
    <row r="828" spans="1:38" ht="15.75" customHeight="1">
      <c r="A828" s="116"/>
      <c r="B828" s="75"/>
      <c r="G828" s="78"/>
      <c r="P828" s="77"/>
      <c r="Q828" s="77"/>
      <c r="AF828" s="78"/>
      <c r="AG828" s="78"/>
      <c r="AI828" s="78"/>
      <c r="AJ828" s="78"/>
      <c r="AK828" s="76"/>
      <c r="AL828" s="76"/>
    </row>
    <row r="829" spans="1:38" ht="15.75" customHeight="1">
      <c r="A829" s="116"/>
      <c r="B829" s="75"/>
      <c r="G829" s="78"/>
      <c r="P829" s="77"/>
      <c r="Q829" s="77"/>
      <c r="AF829" s="78"/>
      <c r="AG829" s="78"/>
      <c r="AI829" s="78"/>
      <c r="AJ829" s="78"/>
      <c r="AK829" s="76"/>
      <c r="AL829" s="76"/>
    </row>
    <row r="830" spans="1:38" ht="15.75" customHeight="1">
      <c r="A830" s="116"/>
      <c r="B830" s="75"/>
      <c r="G830" s="78"/>
      <c r="P830" s="77"/>
      <c r="Q830" s="77"/>
      <c r="AF830" s="78"/>
      <c r="AG830" s="78"/>
      <c r="AI830" s="78"/>
      <c r="AJ830" s="78"/>
      <c r="AK830" s="76"/>
      <c r="AL830" s="76"/>
    </row>
    <row r="831" spans="1:38" ht="15.75" customHeight="1">
      <c r="A831" s="116"/>
      <c r="B831" s="75"/>
      <c r="G831" s="78"/>
      <c r="P831" s="77"/>
      <c r="Q831" s="77"/>
      <c r="AF831" s="78"/>
      <c r="AG831" s="78"/>
      <c r="AI831" s="78"/>
      <c r="AJ831" s="78"/>
      <c r="AK831" s="76"/>
      <c r="AL831" s="76"/>
    </row>
    <row r="832" spans="1:38" ht="15.75" customHeight="1">
      <c r="A832" s="116"/>
      <c r="B832" s="75"/>
      <c r="G832" s="78"/>
      <c r="P832" s="77"/>
      <c r="Q832" s="77"/>
      <c r="AF832" s="78"/>
      <c r="AG832" s="78"/>
      <c r="AI832" s="78"/>
      <c r="AJ832" s="78"/>
      <c r="AK832" s="76"/>
      <c r="AL832" s="76"/>
    </row>
    <row r="833" spans="1:38" ht="15.75" customHeight="1">
      <c r="A833" s="116"/>
      <c r="B833" s="75"/>
      <c r="G833" s="78"/>
      <c r="P833" s="77"/>
      <c r="Q833" s="77"/>
      <c r="AF833" s="78"/>
      <c r="AG833" s="78"/>
      <c r="AI833" s="78"/>
      <c r="AJ833" s="78"/>
      <c r="AK833" s="76"/>
      <c r="AL833" s="76"/>
    </row>
    <row r="834" spans="1:38" ht="15.75" customHeight="1">
      <c r="A834" s="116"/>
      <c r="B834" s="75"/>
      <c r="G834" s="78"/>
      <c r="P834" s="77"/>
      <c r="Q834" s="77"/>
      <c r="AF834" s="78"/>
      <c r="AG834" s="78"/>
      <c r="AI834" s="78"/>
      <c r="AJ834" s="78"/>
      <c r="AK834" s="76"/>
      <c r="AL834" s="76"/>
    </row>
    <row r="835" spans="1:38" ht="15.75" customHeight="1">
      <c r="A835" s="116"/>
      <c r="B835" s="75"/>
      <c r="G835" s="78"/>
      <c r="P835" s="77"/>
      <c r="Q835" s="77"/>
      <c r="AF835" s="78"/>
      <c r="AG835" s="78"/>
      <c r="AI835" s="78"/>
      <c r="AJ835" s="78"/>
      <c r="AK835" s="76"/>
      <c r="AL835" s="76"/>
    </row>
    <row r="836" spans="1:38" ht="15.75" customHeight="1">
      <c r="A836" s="116"/>
      <c r="B836" s="75"/>
      <c r="G836" s="78"/>
      <c r="P836" s="77"/>
      <c r="Q836" s="77"/>
      <c r="AF836" s="78"/>
      <c r="AG836" s="78"/>
      <c r="AI836" s="78"/>
      <c r="AJ836" s="78"/>
      <c r="AK836" s="76"/>
      <c r="AL836" s="76"/>
    </row>
    <row r="837" spans="1:38" ht="15.75" customHeight="1">
      <c r="A837" s="116"/>
      <c r="B837" s="75"/>
      <c r="G837" s="78"/>
      <c r="P837" s="77"/>
      <c r="Q837" s="77"/>
      <c r="AF837" s="78"/>
      <c r="AG837" s="78"/>
      <c r="AI837" s="78"/>
      <c r="AJ837" s="78"/>
      <c r="AK837" s="76"/>
      <c r="AL837" s="76"/>
    </row>
    <row r="838" spans="1:38" ht="15.75" customHeight="1">
      <c r="A838" s="116"/>
      <c r="B838" s="75"/>
      <c r="G838" s="78"/>
      <c r="P838" s="77"/>
      <c r="Q838" s="77"/>
      <c r="AF838" s="78"/>
      <c r="AG838" s="78"/>
      <c r="AI838" s="78"/>
      <c r="AJ838" s="78"/>
      <c r="AK838" s="76"/>
      <c r="AL838" s="76"/>
    </row>
    <row r="839" spans="1:38" ht="15.75" customHeight="1">
      <c r="A839" s="116"/>
      <c r="B839" s="75"/>
      <c r="G839" s="78"/>
      <c r="P839" s="77"/>
      <c r="Q839" s="77"/>
      <c r="AF839" s="78"/>
      <c r="AG839" s="78"/>
      <c r="AI839" s="78"/>
      <c r="AJ839" s="78"/>
      <c r="AK839" s="76"/>
      <c r="AL839" s="76"/>
    </row>
    <row r="840" spans="1:38" ht="15.75" customHeight="1">
      <c r="A840" s="116"/>
      <c r="B840" s="75"/>
      <c r="G840" s="78"/>
      <c r="P840" s="77"/>
      <c r="Q840" s="77"/>
      <c r="AF840" s="78"/>
      <c r="AG840" s="78"/>
      <c r="AI840" s="78"/>
      <c r="AJ840" s="78"/>
      <c r="AK840" s="76"/>
      <c r="AL840" s="76"/>
    </row>
    <row r="841" spans="1:38" ht="15.75" customHeight="1">
      <c r="A841" s="116"/>
      <c r="B841" s="75"/>
      <c r="G841" s="78"/>
      <c r="P841" s="77"/>
      <c r="Q841" s="77"/>
      <c r="AF841" s="78"/>
      <c r="AG841" s="78"/>
      <c r="AI841" s="78"/>
      <c r="AJ841" s="78"/>
      <c r="AK841" s="76"/>
      <c r="AL841" s="76"/>
    </row>
    <row r="842" spans="1:38" ht="15.75" customHeight="1">
      <c r="A842" s="116"/>
      <c r="B842" s="75"/>
      <c r="G842" s="78"/>
      <c r="P842" s="77"/>
      <c r="Q842" s="77"/>
      <c r="AF842" s="78"/>
      <c r="AG842" s="78"/>
      <c r="AI842" s="78"/>
      <c r="AJ842" s="78"/>
      <c r="AK842" s="76"/>
      <c r="AL842" s="76"/>
    </row>
    <row r="843" spans="1:38" ht="15.75" customHeight="1">
      <c r="A843" s="116"/>
      <c r="B843" s="75"/>
      <c r="G843" s="78"/>
      <c r="P843" s="77"/>
      <c r="Q843" s="77"/>
      <c r="AF843" s="78"/>
      <c r="AG843" s="78"/>
      <c r="AI843" s="78"/>
      <c r="AJ843" s="78"/>
      <c r="AK843" s="76"/>
      <c r="AL843" s="76"/>
    </row>
    <row r="844" spans="1:38" ht="15.75" customHeight="1">
      <c r="A844" s="116"/>
      <c r="B844" s="75"/>
      <c r="G844" s="78"/>
      <c r="P844" s="77"/>
      <c r="Q844" s="77"/>
      <c r="AF844" s="78"/>
      <c r="AG844" s="78"/>
      <c r="AI844" s="78"/>
      <c r="AJ844" s="78"/>
      <c r="AK844" s="76"/>
      <c r="AL844" s="76"/>
    </row>
    <row r="845" spans="1:38" ht="15.75" customHeight="1">
      <c r="A845" s="116"/>
      <c r="B845" s="75"/>
      <c r="G845" s="78"/>
      <c r="P845" s="77"/>
      <c r="Q845" s="77"/>
      <c r="AF845" s="78"/>
      <c r="AG845" s="78"/>
      <c r="AI845" s="78"/>
      <c r="AJ845" s="78"/>
      <c r="AK845" s="76"/>
      <c r="AL845" s="76"/>
    </row>
    <row r="846" spans="1:38" ht="15.75" customHeight="1">
      <c r="A846" s="116"/>
      <c r="B846" s="75"/>
      <c r="G846" s="78"/>
      <c r="P846" s="77"/>
      <c r="Q846" s="77"/>
      <c r="AF846" s="78"/>
      <c r="AG846" s="78"/>
      <c r="AI846" s="78"/>
      <c r="AJ846" s="78"/>
      <c r="AK846" s="76"/>
      <c r="AL846" s="76"/>
    </row>
    <row r="847" spans="1:38" ht="15.75" customHeight="1">
      <c r="A847" s="116"/>
      <c r="B847" s="75"/>
      <c r="G847" s="78"/>
      <c r="P847" s="77"/>
      <c r="Q847" s="77"/>
      <c r="AF847" s="78"/>
      <c r="AG847" s="78"/>
      <c r="AI847" s="78"/>
      <c r="AJ847" s="78"/>
      <c r="AK847" s="76"/>
      <c r="AL847" s="76"/>
    </row>
    <row r="848" spans="1:38" ht="15.75" customHeight="1">
      <c r="A848" s="116"/>
      <c r="B848" s="75"/>
      <c r="G848" s="78"/>
      <c r="P848" s="77"/>
      <c r="Q848" s="77"/>
      <c r="AF848" s="78"/>
      <c r="AG848" s="78"/>
      <c r="AI848" s="78"/>
      <c r="AJ848" s="78"/>
      <c r="AK848" s="76"/>
      <c r="AL848" s="76"/>
    </row>
    <row r="849" spans="1:38" ht="15.75" customHeight="1">
      <c r="A849" s="116"/>
      <c r="B849" s="75"/>
      <c r="G849" s="78"/>
      <c r="P849" s="77"/>
      <c r="Q849" s="77"/>
      <c r="AF849" s="78"/>
      <c r="AG849" s="78"/>
      <c r="AI849" s="78"/>
      <c r="AJ849" s="78"/>
      <c r="AK849" s="76"/>
      <c r="AL849" s="76"/>
    </row>
    <row r="850" spans="1:38" ht="15.75" customHeight="1">
      <c r="A850" s="116"/>
      <c r="B850" s="75"/>
      <c r="G850" s="78"/>
      <c r="P850" s="77"/>
      <c r="Q850" s="77"/>
      <c r="AF850" s="78"/>
      <c r="AG850" s="78"/>
      <c r="AI850" s="78"/>
      <c r="AJ850" s="78"/>
      <c r="AK850" s="76"/>
      <c r="AL850" s="76"/>
    </row>
    <row r="851" spans="1:38" ht="15.75" customHeight="1">
      <c r="A851" s="116"/>
      <c r="B851" s="75"/>
      <c r="G851" s="78"/>
      <c r="P851" s="77"/>
      <c r="Q851" s="77"/>
      <c r="AF851" s="78"/>
      <c r="AG851" s="78"/>
      <c r="AI851" s="78"/>
      <c r="AJ851" s="78"/>
      <c r="AK851" s="76"/>
      <c r="AL851" s="76"/>
    </row>
    <row r="852" spans="1:38" ht="15.75" customHeight="1">
      <c r="A852" s="116"/>
      <c r="B852" s="75"/>
      <c r="G852" s="78"/>
      <c r="P852" s="77"/>
      <c r="Q852" s="77"/>
      <c r="AF852" s="78"/>
      <c r="AG852" s="78"/>
      <c r="AI852" s="78"/>
      <c r="AJ852" s="78"/>
      <c r="AK852" s="76"/>
      <c r="AL852" s="76"/>
    </row>
    <row r="853" spans="1:38" ht="15.75" customHeight="1">
      <c r="A853" s="116"/>
      <c r="B853" s="75"/>
      <c r="G853" s="78"/>
      <c r="P853" s="77"/>
      <c r="Q853" s="77"/>
      <c r="AF853" s="78"/>
      <c r="AG853" s="78"/>
      <c r="AI853" s="78"/>
      <c r="AJ853" s="78"/>
      <c r="AK853" s="76"/>
      <c r="AL853" s="76"/>
    </row>
    <row r="854" spans="1:38" ht="15.75" customHeight="1">
      <c r="A854" s="116"/>
      <c r="B854" s="75"/>
      <c r="G854" s="78"/>
      <c r="P854" s="77"/>
      <c r="Q854" s="77"/>
      <c r="AF854" s="78"/>
      <c r="AG854" s="78"/>
      <c r="AI854" s="78"/>
      <c r="AJ854" s="78"/>
      <c r="AK854" s="76"/>
      <c r="AL854" s="76"/>
    </row>
    <row r="855" spans="1:38" ht="15.75" customHeight="1">
      <c r="A855" s="116"/>
      <c r="B855" s="75"/>
      <c r="G855" s="78"/>
      <c r="P855" s="77"/>
      <c r="Q855" s="77"/>
      <c r="AF855" s="78"/>
      <c r="AG855" s="78"/>
      <c r="AI855" s="78"/>
      <c r="AJ855" s="78"/>
      <c r="AK855" s="76"/>
      <c r="AL855" s="76"/>
    </row>
    <row r="856" spans="1:38" ht="15.75" customHeight="1">
      <c r="A856" s="116"/>
      <c r="B856" s="75"/>
      <c r="G856" s="78"/>
      <c r="P856" s="77"/>
      <c r="Q856" s="77"/>
      <c r="AF856" s="78"/>
      <c r="AG856" s="78"/>
      <c r="AI856" s="78"/>
      <c r="AJ856" s="78"/>
      <c r="AK856" s="76"/>
      <c r="AL856" s="76"/>
    </row>
    <row r="857" spans="1:38" ht="15.75" customHeight="1">
      <c r="A857" s="116"/>
      <c r="B857" s="75"/>
      <c r="G857" s="78"/>
      <c r="P857" s="77"/>
      <c r="Q857" s="77"/>
      <c r="AF857" s="78"/>
      <c r="AG857" s="78"/>
      <c r="AI857" s="78"/>
      <c r="AJ857" s="78"/>
      <c r="AK857" s="76"/>
      <c r="AL857" s="76"/>
    </row>
    <row r="858" spans="1:38" ht="15.75" customHeight="1">
      <c r="A858" s="116"/>
      <c r="B858" s="75"/>
      <c r="G858" s="78"/>
      <c r="P858" s="77"/>
      <c r="Q858" s="77"/>
      <c r="AF858" s="78"/>
      <c r="AG858" s="78"/>
      <c r="AI858" s="78"/>
      <c r="AJ858" s="78"/>
      <c r="AK858" s="76"/>
      <c r="AL858" s="76"/>
    </row>
    <row r="859" spans="1:38" ht="15.75" customHeight="1">
      <c r="A859" s="116"/>
      <c r="B859" s="75"/>
      <c r="G859" s="78"/>
      <c r="P859" s="77"/>
      <c r="Q859" s="77"/>
      <c r="AF859" s="78"/>
      <c r="AG859" s="78"/>
      <c r="AI859" s="78"/>
      <c r="AJ859" s="78"/>
      <c r="AK859" s="76"/>
      <c r="AL859" s="76"/>
    </row>
    <row r="860" spans="1:38" ht="15.75" customHeight="1">
      <c r="A860" s="116"/>
      <c r="B860" s="75"/>
      <c r="G860" s="78"/>
      <c r="P860" s="77"/>
      <c r="Q860" s="77"/>
      <c r="AF860" s="78"/>
      <c r="AG860" s="78"/>
      <c r="AI860" s="78"/>
      <c r="AJ860" s="78"/>
      <c r="AK860" s="76"/>
      <c r="AL860" s="76"/>
    </row>
    <row r="861" spans="1:38" ht="15.75" customHeight="1">
      <c r="A861" s="116"/>
      <c r="B861" s="75"/>
      <c r="G861" s="78"/>
      <c r="P861" s="77"/>
      <c r="Q861" s="77"/>
      <c r="AF861" s="78"/>
      <c r="AG861" s="78"/>
      <c r="AI861" s="78"/>
      <c r="AJ861" s="78"/>
      <c r="AK861" s="76"/>
      <c r="AL861" s="76"/>
    </row>
    <row r="862" spans="1:38" ht="15.75" customHeight="1">
      <c r="A862" s="116"/>
      <c r="B862" s="75"/>
      <c r="G862" s="78"/>
      <c r="P862" s="77"/>
      <c r="Q862" s="77"/>
      <c r="AF862" s="78"/>
      <c r="AG862" s="78"/>
      <c r="AI862" s="78"/>
      <c r="AJ862" s="78"/>
      <c r="AK862" s="76"/>
      <c r="AL862" s="76"/>
    </row>
    <row r="863" spans="1:38" ht="15.75" customHeight="1">
      <c r="A863" s="116"/>
      <c r="B863" s="75"/>
      <c r="G863" s="78"/>
      <c r="P863" s="77"/>
      <c r="Q863" s="77"/>
      <c r="AF863" s="78"/>
      <c r="AG863" s="78"/>
      <c r="AI863" s="78"/>
      <c r="AJ863" s="78"/>
      <c r="AK863" s="76"/>
      <c r="AL863" s="76"/>
    </row>
    <row r="864" spans="1:38" ht="15.75" customHeight="1">
      <c r="A864" s="116"/>
      <c r="B864" s="75"/>
      <c r="G864" s="78"/>
      <c r="P864" s="77"/>
      <c r="Q864" s="77"/>
      <c r="AF864" s="78"/>
      <c r="AG864" s="78"/>
      <c r="AI864" s="78"/>
      <c r="AJ864" s="78"/>
      <c r="AK864" s="76"/>
      <c r="AL864" s="76"/>
    </row>
    <row r="865" spans="1:38" ht="15.75" customHeight="1">
      <c r="A865" s="116"/>
      <c r="B865" s="75"/>
      <c r="G865" s="78"/>
      <c r="P865" s="77"/>
      <c r="Q865" s="77"/>
      <c r="AF865" s="78"/>
      <c r="AG865" s="78"/>
      <c r="AI865" s="78"/>
      <c r="AJ865" s="78"/>
      <c r="AK865" s="76"/>
      <c r="AL865" s="76"/>
    </row>
    <row r="866" spans="1:38" ht="15.75" customHeight="1">
      <c r="A866" s="116"/>
      <c r="B866" s="75"/>
      <c r="G866" s="78"/>
      <c r="P866" s="77"/>
      <c r="Q866" s="77"/>
      <c r="AF866" s="78"/>
      <c r="AG866" s="78"/>
      <c r="AI866" s="78"/>
      <c r="AJ866" s="78"/>
      <c r="AK866" s="76"/>
      <c r="AL866" s="76"/>
    </row>
    <row r="867" spans="1:38" ht="15.75" customHeight="1">
      <c r="A867" s="116"/>
      <c r="B867" s="75"/>
      <c r="G867" s="78"/>
      <c r="P867" s="77"/>
      <c r="Q867" s="77"/>
      <c r="AF867" s="78"/>
      <c r="AG867" s="78"/>
      <c r="AI867" s="78"/>
      <c r="AJ867" s="78"/>
      <c r="AK867" s="76"/>
      <c r="AL867" s="76"/>
    </row>
    <row r="868" spans="1:38" ht="15.75" customHeight="1">
      <c r="A868" s="116"/>
      <c r="B868" s="75"/>
      <c r="G868" s="78"/>
      <c r="P868" s="77"/>
      <c r="Q868" s="77"/>
      <c r="AF868" s="78"/>
      <c r="AG868" s="78"/>
      <c r="AI868" s="78"/>
      <c r="AJ868" s="78"/>
      <c r="AK868" s="76"/>
      <c r="AL868" s="76"/>
    </row>
    <row r="869" spans="1:38" ht="15.75" customHeight="1">
      <c r="A869" s="116"/>
      <c r="B869" s="75"/>
      <c r="G869" s="78"/>
      <c r="P869" s="77"/>
      <c r="Q869" s="77"/>
      <c r="AF869" s="78"/>
      <c r="AG869" s="78"/>
      <c r="AI869" s="78"/>
      <c r="AJ869" s="78"/>
      <c r="AK869" s="76"/>
      <c r="AL869" s="76"/>
    </row>
    <row r="870" spans="1:38" ht="15.75" customHeight="1">
      <c r="A870" s="116"/>
      <c r="B870" s="75"/>
      <c r="G870" s="78"/>
      <c r="P870" s="77"/>
      <c r="Q870" s="77"/>
      <c r="AF870" s="78"/>
      <c r="AG870" s="78"/>
      <c r="AI870" s="78"/>
      <c r="AJ870" s="78"/>
      <c r="AK870" s="76"/>
      <c r="AL870" s="76"/>
    </row>
    <row r="871" spans="1:38" ht="15.75" customHeight="1">
      <c r="A871" s="116"/>
      <c r="B871" s="75"/>
      <c r="G871" s="78"/>
      <c r="P871" s="77"/>
      <c r="Q871" s="77"/>
      <c r="AF871" s="78"/>
      <c r="AG871" s="78"/>
      <c r="AI871" s="78"/>
      <c r="AJ871" s="78"/>
      <c r="AK871" s="76"/>
      <c r="AL871" s="76"/>
    </row>
    <row r="872" spans="1:38" ht="15.75" customHeight="1">
      <c r="A872" s="116"/>
      <c r="B872" s="75"/>
      <c r="G872" s="78"/>
      <c r="P872" s="77"/>
      <c r="Q872" s="77"/>
      <c r="AF872" s="78"/>
      <c r="AG872" s="78"/>
      <c r="AI872" s="78"/>
      <c r="AJ872" s="78"/>
      <c r="AK872" s="76"/>
      <c r="AL872" s="76"/>
    </row>
    <row r="873" spans="1:38" ht="15.75" customHeight="1">
      <c r="A873" s="116"/>
      <c r="B873" s="75"/>
      <c r="G873" s="78"/>
      <c r="P873" s="77"/>
      <c r="Q873" s="77"/>
      <c r="AF873" s="78"/>
      <c r="AG873" s="78"/>
      <c r="AI873" s="78"/>
      <c r="AJ873" s="78"/>
      <c r="AK873" s="76"/>
      <c r="AL873" s="76"/>
    </row>
    <row r="874" spans="1:38" ht="15.75" customHeight="1">
      <c r="A874" s="116"/>
      <c r="B874" s="75"/>
      <c r="G874" s="78"/>
      <c r="P874" s="77"/>
      <c r="Q874" s="77"/>
      <c r="AF874" s="78"/>
      <c r="AG874" s="78"/>
      <c r="AI874" s="78"/>
      <c r="AJ874" s="78"/>
      <c r="AK874" s="76"/>
      <c r="AL874" s="76"/>
    </row>
    <row r="875" spans="1:38" ht="15.75" customHeight="1">
      <c r="A875" s="116"/>
      <c r="B875" s="75"/>
      <c r="G875" s="78"/>
      <c r="P875" s="77"/>
      <c r="Q875" s="77"/>
      <c r="AF875" s="78"/>
      <c r="AG875" s="78"/>
      <c r="AI875" s="78"/>
      <c r="AJ875" s="78"/>
      <c r="AK875" s="76"/>
      <c r="AL875" s="76"/>
    </row>
    <row r="876" spans="1:38" ht="15.75" customHeight="1">
      <c r="A876" s="116"/>
      <c r="B876" s="75"/>
      <c r="G876" s="78"/>
      <c r="P876" s="77"/>
      <c r="Q876" s="77"/>
      <c r="AF876" s="78"/>
      <c r="AG876" s="78"/>
      <c r="AI876" s="78"/>
      <c r="AJ876" s="78"/>
      <c r="AK876" s="76"/>
      <c r="AL876" s="76"/>
    </row>
    <row r="877" spans="1:38" ht="15.75" customHeight="1">
      <c r="A877" s="116"/>
      <c r="B877" s="75"/>
      <c r="G877" s="78"/>
      <c r="P877" s="77"/>
      <c r="Q877" s="77"/>
      <c r="AF877" s="78"/>
      <c r="AG877" s="78"/>
      <c r="AI877" s="78"/>
      <c r="AJ877" s="78"/>
      <c r="AK877" s="76"/>
      <c r="AL877" s="76"/>
    </row>
    <row r="878" spans="1:38" ht="15.75" customHeight="1">
      <c r="A878" s="116"/>
      <c r="B878" s="75"/>
      <c r="G878" s="78"/>
      <c r="P878" s="77"/>
      <c r="Q878" s="77"/>
      <c r="AF878" s="78"/>
      <c r="AG878" s="78"/>
      <c r="AI878" s="78"/>
      <c r="AJ878" s="78"/>
      <c r="AK878" s="76"/>
      <c r="AL878" s="76"/>
    </row>
    <row r="879" spans="1:38" ht="15.75" customHeight="1">
      <c r="A879" s="116"/>
      <c r="B879" s="75"/>
      <c r="G879" s="78"/>
      <c r="P879" s="77"/>
      <c r="Q879" s="77"/>
      <c r="AF879" s="78"/>
      <c r="AG879" s="78"/>
      <c r="AI879" s="78"/>
      <c r="AJ879" s="78"/>
      <c r="AK879" s="76"/>
      <c r="AL879" s="76"/>
    </row>
    <row r="880" spans="1:38" ht="15.75" customHeight="1">
      <c r="A880" s="116"/>
      <c r="B880" s="75"/>
      <c r="G880" s="78"/>
      <c r="P880" s="77"/>
      <c r="Q880" s="77"/>
      <c r="AF880" s="78"/>
      <c r="AG880" s="78"/>
      <c r="AI880" s="78"/>
      <c r="AJ880" s="78"/>
      <c r="AK880" s="76"/>
      <c r="AL880" s="76"/>
    </row>
    <row r="881" spans="1:38" ht="15.75" customHeight="1">
      <c r="A881" s="116"/>
      <c r="B881" s="75"/>
      <c r="G881" s="78"/>
      <c r="P881" s="77"/>
      <c r="Q881" s="77"/>
      <c r="AF881" s="78"/>
      <c r="AG881" s="78"/>
      <c r="AI881" s="78"/>
      <c r="AJ881" s="78"/>
      <c r="AK881" s="76"/>
      <c r="AL881" s="76"/>
    </row>
    <row r="882" spans="1:38" ht="15.75" customHeight="1">
      <c r="A882" s="116"/>
      <c r="B882" s="75"/>
      <c r="G882" s="78"/>
      <c r="P882" s="77"/>
      <c r="Q882" s="77"/>
      <c r="AF882" s="78"/>
      <c r="AG882" s="78"/>
      <c r="AI882" s="78"/>
      <c r="AJ882" s="78"/>
      <c r="AK882" s="76"/>
      <c r="AL882" s="76"/>
    </row>
    <row r="883" spans="1:38" ht="15.75" customHeight="1">
      <c r="A883" s="116"/>
      <c r="B883" s="75"/>
      <c r="G883" s="78"/>
      <c r="P883" s="77"/>
      <c r="Q883" s="77"/>
      <c r="AF883" s="78"/>
      <c r="AG883" s="78"/>
      <c r="AI883" s="78"/>
      <c r="AJ883" s="78"/>
      <c r="AK883" s="76"/>
      <c r="AL883" s="76"/>
    </row>
    <row r="884" spans="1:38" ht="15.75" customHeight="1">
      <c r="A884" s="116"/>
      <c r="B884" s="75"/>
      <c r="G884" s="78"/>
      <c r="P884" s="77"/>
      <c r="Q884" s="77"/>
      <c r="AF884" s="78"/>
      <c r="AG884" s="78"/>
      <c r="AI884" s="78"/>
      <c r="AJ884" s="78"/>
      <c r="AK884" s="76"/>
      <c r="AL884" s="76"/>
    </row>
    <row r="885" spans="1:38" ht="15.75" customHeight="1">
      <c r="A885" s="116"/>
      <c r="B885" s="75"/>
      <c r="G885" s="78"/>
      <c r="P885" s="77"/>
      <c r="Q885" s="77"/>
      <c r="AF885" s="78"/>
      <c r="AG885" s="78"/>
      <c r="AI885" s="78"/>
      <c r="AJ885" s="78"/>
      <c r="AK885" s="76"/>
      <c r="AL885" s="76"/>
    </row>
    <row r="886" spans="1:38" ht="15.75" customHeight="1">
      <c r="A886" s="116"/>
      <c r="B886" s="75"/>
      <c r="G886" s="78"/>
      <c r="P886" s="77"/>
      <c r="Q886" s="77"/>
      <c r="AF886" s="78"/>
      <c r="AG886" s="78"/>
      <c r="AI886" s="78"/>
      <c r="AJ886" s="78"/>
      <c r="AK886" s="76"/>
      <c r="AL886" s="76"/>
    </row>
    <row r="887" spans="1:38" ht="15.75" customHeight="1">
      <c r="A887" s="116"/>
      <c r="B887" s="75"/>
      <c r="G887" s="78"/>
      <c r="P887" s="77"/>
      <c r="Q887" s="77"/>
      <c r="AF887" s="78"/>
      <c r="AG887" s="78"/>
      <c r="AI887" s="78"/>
      <c r="AJ887" s="78"/>
      <c r="AK887" s="76"/>
      <c r="AL887" s="76"/>
    </row>
    <row r="888" spans="1:38" ht="15.75" customHeight="1">
      <c r="A888" s="116"/>
      <c r="B888" s="75"/>
      <c r="G888" s="78"/>
      <c r="P888" s="77"/>
      <c r="Q888" s="77"/>
      <c r="AF888" s="78"/>
      <c r="AG888" s="78"/>
      <c r="AI888" s="78"/>
      <c r="AJ888" s="78"/>
      <c r="AK888" s="76"/>
      <c r="AL888" s="76"/>
    </row>
    <row r="889" spans="1:38" ht="15.75" customHeight="1">
      <c r="A889" s="116"/>
      <c r="B889" s="75"/>
      <c r="G889" s="78"/>
      <c r="P889" s="77"/>
      <c r="Q889" s="77"/>
      <c r="AF889" s="78"/>
      <c r="AG889" s="78"/>
      <c r="AI889" s="78"/>
      <c r="AJ889" s="78"/>
      <c r="AK889" s="76"/>
      <c r="AL889" s="76"/>
    </row>
    <row r="890" spans="1:38" ht="15.75" customHeight="1">
      <c r="A890" s="116"/>
      <c r="B890" s="75"/>
      <c r="G890" s="78"/>
      <c r="P890" s="77"/>
      <c r="Q890" s="77"/>
      <c r="AF890" s="78"/>
      <c r="AG890" s="78"/>
      <c r="AI890" s="78"/>
      <c r="AJ890" s="78"/>
      <c r="AK890" s="76"/>
      <c r="AL890" s="76"/>
    </row>
    <row r="891" spans="1:38" ht="15.75" customHeight="1">
      <c r="A891" s="116"/>
      <c r="B891" s="75"/>
      <c r="G891" s="78"/>
      <c r="P891" s="77"/>
      <c r="Q891" s="77"/>
      <c r="AF891" s="78"/>
      <c r="AG891" s="78"/>
      <c r="AI891" s="78"/>
      <c r="AJ891" s="78"/>
      <c r="AK891" s="76"/>
      <c r="AL891" s="76"/>
    </row>
    <row r="892" spans="1:38" ht="15.75" customHeight="1">
      <c r="A892" s="116"/>
      <c r="B892" s="75"/>
      <c r="G892" s="78"/>
      <c r="P892" s="77"/>
      <c r="Q892" s="77"/>
      <c r="AF892" s="78"/>
      <c r="AG892" s="78"/>
      <c r="AI892" s="78"/>
      <c r="AJ892" s="78"/>
      <c r="AK892" s="76"/>
      <c r="AL892" s="76"/>
    </row>
    <row r="893" spans="1:38" ht="15.75" customHeight="1">
      <c r="A893" s="116"/>
      <c r="B893" s="75"/>
      <c r="G893" s="78"/>
      <c r="P893" s="77"/>
      <c r="Q893" s="77"/>
      <c r="AF893" s="78"/>
      <c r="AG893" s="78"/>
      <c r="AI893" s="78"/>
      <c r="AJ893" s="78"/>
      <c r="AK893" s="76"/>
      <c r="AL893" s="76"/>
    </row>
    <row r="894" spans="1:38" ht="15.75" customHeight="1">
      <c r="A894" s="116"/>
      <c r="B894" s="75"/>
      <c r="G894" s="78"/>
      <c r="P894" s="77"/>
      <c r="Q894" s="77"/>
      <c r="AF894" s="78"/>
      <c r="AG894" s="78"/>
      <c r="AI894" s="78"/>
      <c r="AJ894" s="78"/>
      <c r="AK894" s="76"/>
      <c r="AL894" s="76"/>
    </row>
    <row r="895" spans="1:38" ht="15.75" customHeight="1">
      <c r="A895" s="116"/>
      <c r="B895" s="75"/>
      <c r="G895" s="78"/>
      <c r="P895" s="77"/>
      <c r="Q895" s="77"/>
      <c r="AF895" s="78"/>
      <c r="AG895" s="78"/>
      <c r="AI895" s="78"/>
      <c r="AJ895" s="78"/>
      <c r="AK895" s="76"/>
      <c r="AL895" s="76"/>
    </row>
    <row r="896" spans="1:38" ht="15.75" customHeight="1">
      <c r="A896" s="116"/>
      <c r="B896" s="75"/>
      <c r="G896" s="78"/>
      <c r="P896" s="77"/>
      <c r="Q896" s="77"/>
      <c r="AF896" s="78"/>
      <c r="AG896" s="78"/>
      <c r="AI896" s="78"/>
      <c r="AJ896" s="78"/>
      <c r="AK896" s="76"/>
      <c r="AL896" s="76"/>
    </row>
    <row r="897" spans="1:38" ht="15.75" customHeight="1">
      <c r="A897" s="116"/>
      <c r="B897" s="75"/>
      <c r="G897" s="78"/>
      <c r="P897" s="77"/>
      <c r="Q897" s="77"/>
      <c r="AF897" s="78"/>
      <c r="AG897" s="78"/>
      <c r="AI897" s="78"/>
      <c r="AJ897" s="78"/>
      <c r="AK897" s="76"/>
      <c r="AL897" s="76"/>
    </row>
    <row r="898" spans="1:38" ht="15.75" customHeight="1">
      <c r="A898" s="116"/>
      <c r="B898" s="75"/>
      <c r="G898" s="78"/>
      <c r="P898" s="77"/>
      <c r="Q898" s="77"/>
      <c r="AF898" s="78"/>
      <c r="AG898" s="78"/>
      <c r="AI898" s="78"/>
      <c r="AJ898" s="78"/>
      <c r="AK898" s="76"/>
      <c r="AL898" s="76"/>
    </row>
    <row r="899" spans="1:38" ht="15.75" customHeight="1">
      <c r="A899" s="116"/>
      <c r="B899" s="75"/>
      <c r="G899" s="78"/>
      <c r="P899" s="77"/>
      <c r="Q899" s="77"/>
      <c r="AF899" s="78"/>
      <c r="AG899" s="78"/>
      <c r="AI899" s="78"/>
      <c r="AJ899" s="78"/>
      <c r="AK899" s="76"/>
      <c r="AL899" s="76"/>
    </row>
    <row r="900" spans="1:38" ht="15.75" customHeight="1">
      <c r="A900" s="116"/>
      <c r="B900" s="75"/>
      <c r="G900" s="78"/>
      <c r="P900" s="77"/>
      <c r="Q900" s="77"/>
      <c r="AF900" s="78"/>
      <c r="AG900" s="78"/>
      <c r="AI900" s="78"/>
      <c r="AJ900" s="78"/>
      <c r="AK900" s="76"/>
      <c r="AL900" s="76"/>
    </row>
    <row r="901" spans="1:38" ht="15.75" customHeight="1">
      <c r="A901" s="116"/>
      <c r="B901" s="75"/>
      <c r="G901" s="78"/>
      <c r="P901" s="77"/>
      <c r="Q901" s="77"/>
      <c r="AF901" s="78"/>
      <c r="AG901" s="78"/>
      <c r="AI901" s="78"/>
      <c r="AJ901" s="78"/>
      <c r="AK901" s="76"/>
      <c r="AL901" s="76"/>
    </row>
    <row r="902" spans="1:38" ht="15.75" customHeight="1">
      <c r="A902" s="116"/>
      <c r="B902" s="75"/>
      <c r="G902" s="78"/>
      <c r="P902" s="77"/>
      <c r="Q902" s="77"/>
      <c r="AF902" s="78"/>
      <c r="AG902" s="78"/>
      <c r="AI902" s="78"/>
      <c r="AJ902" s="78"/>
      <c r="AK902" s="76"/>
      <c r="AL902" s="76"/>
    </row>
    <row r="903" spans="1:38" ht="15.75" customHeight="1">
      <c r="A903" s="116"/>
      <c r="B903" s="75"/>
      <c r="G903" s="78"/>
      <c r="P903" s="77"/>
      <c r="Q903" s="77"/>
      <c r="AF903" s="78"/>
      <c r="AG903" s="78"/>
      <c r="AI903" s="78"/>
      <c r="AJ903" s="78"/>
      <c r="AK903" s="76"/>
      <c r="AL903" s="76"/>
    </row>
    <row r="904" spans="1:38" ht="15.75" customHeight="1">
      <c r="A904" s="116"/>
      <c r="B904" s="75"/>
      <c r="G904" s="78"/>
      <c r="P904" s="77"/>
      <c r="Q904" s="77"/>
      <c r="AF904" s="78"/>
      <c r="AG904" s="78"/>
      <c r="AI904" s="78"/>
      <c r="AJ904" s="78"/>
      <c r="AK904" s="76"/>
      <c r="AL904" s="76"/>
    </row>
    <row r="905" spans="1:38" ht="15.75" customHeight="1">
      <c r="A905" s="116"/>
      <c r="B905" s="75"/>
      <c r="G905" s="78"/>
      <c r="P905" s="77"/>
      <c r="Q905" s="77"/>
      <c r="AF905" s="78"/>
      <c r="AG905" s="78"/>
      <c r="AI905" s="78"/>
      <c r="AJ905" s="78"/>
      <c r="AK905" s="76"/>
      <c r="AL905" s="76"/>
    </row>
    <row r="906" spans="1:38" ht="15.75" customHeight="1">
      <c r="A906" s="116"/>
      <c r="B906" s="75"/>
      <c r="G906" s="78"/>
      <c r="P906" s="77"/>
      <c r="Q906" s="77"/>
      <c r="AF906" s="78"/>
      <c r="AG906" s="78"/>
      <c r="AI906" s="78"/>
      <c r="AJ906" s="78"/>
      <c r="AK906" s="76"/>
      <c r="AL906" s="76"/>
    </row>
    <row r="907" spans="1:38" ht="15.75" customHeight="1">
      <c r="A907" s="116"/>
      <c r="B907" s="75"/>
      <c r="G907" s="78"/>
      <c r="P907" s="77"/>
      <c r="Q907" s="77"/>
      <c r="AF907" s="78"/>
      <c r="AG907" s="78"/>
      <c r="AI907" s="78"/>
      <c r="AJ907" s="78"/>
      <c r="AK907" s="76"/>
      <c r="AL907" s="76"/>
    </row>
    <row r="908" spans="1:38" ht="15.75" customHeight="1">
      <c r="A908" s="116"/>
      <c r="B908" s="75"/>
      <c r="G908" s="78"/>
      <c r="P908" s="77"/>
      <c r="Q908" s="77"/>
      <c r="AF908" s="78"/>
      <c r="AG908" s="78"/>
      <c r="AI908" s="78"/>
      <c r="AJ908" s="78"/>
      <c r="AK908" s="76"/>
      <c r="AL908" s="76"/>
    </row>
    <row r="909" spans="1:38" ht="15.75" customHeight="1">
      <c r="A909" s="116"/>
      <c r="B909" s="75"/>
      <c r="G909" s="78"/>
      <c r="P909" s="77"/>
      <c r="Q909" s="77"/>
      <c r="AF909" s="78"/>
      <c r="AG909" s="78"/>
      <c r="AI909" s="78"/>
      <c r="AJ909" s="78"/>
      <c r="AK909" s="76"/>
      <c r="AL909" s="76"/>
    </row>
    <row r="910" spans="1:38" ht="15.75" customHeight="1">
      <c r="A910" s="116"/>
      <c r="B910" s="75"/>
      <c r="G910" s="78"/>
      <c r="P910" s="77"/>
      <c r="Q910" s="77"/>
      <c r="AF910" s="78"/>
      <c r="AG910" s="78"/>
      <c r="AI910" s="78"/>
      <c r="AJ910" s="78"/>
      <c r="AK910" s="76"/>
      <c r="AL910" s="76"/>
    </row>
    <row r="911" spans="1:38" ht="15.75" customHeight="1">
      <c r="A911" s="116"/>
      <c r="B911" s="75"/>
      <c r="G911" s="78"/>
      <c r="P911" s="77"/>
      <c r="Q911" s="77"/>
      <c r="AF911" s="78"/>
      <c r="AG911" s="78"/>
      <c r="AI911" s="78"/>
      <c r="AJ911" s="78"/>
      <c r="AK911" s="76"/>
      <c r="AL911" s="76"/>
    </row>
    <row r="912" spans="1:38" ht="15.75" customHeight="1">
      <c r="A912" s="116"/>
      <c r="B912" s="75"/>
      <c r="G912" s="78"/>
      <c r="P912" s="77"/>
      <c r="Q912" s="77"/>
      <c r="AF912" s="78"/>
      <c r="AG912" s="78"/>
      <c r="AI912" s="78"/>
      <c r="AJ912" s="78"/>
      <c r="AK912" s="76"/>
      <c r="AL912" s="76"/>
    </row>
    <row r="913" spans="1:38" ht="15.75" customHeight="1">
      <c r="A913" s="116"/>
      <c r="B913" s="75"/>
      <c r="G913" s="78"/>
      <c r="P913" s="77"/>
      <c r="Q913" s="77"/>
      <c r="AF913" s="78"/>
      <c r="AG913" s="78"/>
      <c r="AI913" s="78"/>
      <c r="AJ913" s="78"/>
      <c r="AK913" s="76"/>
      <c r="AL913" s="76"/>
    </row>
    <row r="914" spans="1:38" ht="15.75" customHeight="1">
      <c r="A914" s="116"/>
      <c r="B914" s="75"/>
      <c r="G914" s="78"/>
      <c r="P914" s="77"/>
      <c r="Q914" s="77"/>
      <c r="AF914" s="78"/>
      <c r="AG914" s="78"/>
      <c r="AI914" s="78"/>
      <c r="AJ914" s="78"/>
      <c r="AK914" s="76"/>
      <c r="AL914" s="76"/>
    </row>
  </sheetData>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864"/>
  <sheetViews>
    <sheetView workbookViewId="0">
      <pane xSplit="3" topLeftCell="D1" activePane="topRight" state="frozen"/>
      <selection pane="topRight" activeCell="E2" sqref="E2"/>
    </sheetView>
  </sheetViews>
  <sheetFormatPr defaultColWidth="12.5703125" defaultRowHeight="15" customHeight="1"/>
  <cols>
    <col min="1" max="1" width="15" customWidth="1"/>
    <col min="2" max="2" width="14.5703125" customWidth="1"/>
    <col min="3" max="3" width="37.5703125" customWidth="1"/>
    <col min="4" max="4" width="24.5703125" customWidth="1"/>
    <col min="5" max="5" width="19.5703125" customWidth="1"/>
    <col min="6" max="6" width="11.5703125" customWidth="1"/>
    <col min="7" max="7" width="33.5703125" customWidth="1"/>
    <col min="8" max="8" width="10.5703125" customWidth="1"/>
    <col min="9" max="9" width="18.5703125" customWidth="1"/>
    <col min="10" max="10" width="19.5703125" customWidth="1"/>
    <col min="11" max="11" width="14.42578125" customWidth="1"/>
    <col min="12" max="12" width="7.42578125" customWidth="1"/>
    <col min="13" max="13" width="11.140625" customWidth="1"/>
    <col min="14" max="14" width="21.42578125" customWidth="1"/>
    <col min="15" max="15" width="30.140625" customWidth="1"/>
    <col min="16" max="17" width="22.42578125" customWidth="1"/>
    <col min="18" max="18" width="20.4257812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20.42578125" customWidth="1"/>
    <col min="29" max="29" width="17" customWidth="1"/>
    <col min="30" max="30" width="28.140625" customWidth="1"/>
    <col min="31" max="31" width="19.5703125" customWidth="1"/>
    <col min="32" max="32" width="116" customWidth="1"/>
    <col min="33" max="33" width="303.5703125" customWidth="1"/>
    <col min="34" max="34" width="202.5703125" customWidth="1"/>
    <col min="35" max="35" width="253.42578125" customWidth="1"/>
    <col min="36" max="36" width="84" customWidth="1"/>
    <col min="37" max="37" width="14.140625" customWidth="1"/>
  </cols>
  <sheetData>
    <row r="1" spans="1:37" ht="15.75" customHeight="1">
      <c r="A1" s="204" t="s">
        <v>1960</v>
      </c>
      <c r="B1" s="205" t="s">
        <v>3152</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1" t="s">
        <v>31</v>
      </c>
      <c r="AG1" s="4" t="s">
        <v>32</v>
      </c>
      <c r="AH1" s="1" t="s">
        <v>33</v>
      </c>
      <c r="AI1" s="1" t="s">
        <v>34</v>
      </c>
      <c r="AJ1" s="4" t="s">
        <v>35</v>
      </c>
      <c r="AK1" s="1" t="s">
        <v>36</v>
      </c>
    </row>
    <row r="2" spans="1:37" ht="15.75" customHeight="1">
      <c r="A2" s="7" t="s">
        <v>76</v>
      </c>
      <c r="B2" s="12">
        <v>45666</v>
      </c>
      <c r="C2" s="41" t="s">
        <v>4254</v>
      </c>
      <c r="D2" s="21" t="s">
        <v>2514</v>
      </c>
      <c r="E2" s="8" t="s">
        <v>150</v>
      </c>
      <c r="F2" s="21" t="s">
        <v>1211</v>
      </c>
      <c r="G2" s="21" t="s">
        <v>4255</v>
      </c>
      <c r="H2" s="21" t="s">
        <v>3028</v>
      </c>
      <c r="I2" s="10" t="s">
        <v>4256</v>
      </c>
      <c r="J2" s="10" t="s">
        <v>4257</v>
      </c>
      <c r="K2" s="21">
        <v>5</v>
      </c>
      <c r="L2" s="21">
        <v>2</v>
      </c>
      <c r="M2" s="21">
        <v>2</v>
      </c>
      <c r="N2" s="21">
        <v>4</v>
      </c>
      <c r="O2" s="21">
        <v>128</v>
      </c>
      <c r="P2" s="83">
        <v>44593</v>
      </c>
      <c r="Q2" s="83">
        <v>45992</v>
      </c>
      <c r="R2" s="13" t="s">
        <v>353</v>
      </c>
      <c r="S2" s="21">
        <v>32</v>
      </c>
      <c r="T2" s="84">
        <v>19</v>
      </c>
      <c r="U2" s="13">
        <f t="shared" ref="U2:U9" si="0">S2-T2</f>
        <v>13</v>
      </c>
      <c r="V2" s="86">
        <f t="shared" ref="V2:V10" si="1">T2/S2</f>
        <v>0.59375</v>
      </c>
      <c r="W2" s="87">
        <v>0</v>
      </c>
      <c r="X2" s="88">
        <v>1509490</v>
      </c>
      <c r="Y2" s="21" t="s">
        <v>55</v>
      </c>
      <c r="Z2" s="89">
        <v>144.26</v>
      </c>
      <c r="AA2" s="21">
        <v>2</v>
      </c>
      <c r="AB2" s="21" t="s">
        <v>55</v>
      </c>
      <c r="AC2" s="21">
        <v>8</v>
      </c>
      <c r="AD2" s="21">
        <v>4</v>
      </c>
      <c r="AE2" s="21">
        <v>1</v>
      </c>
      <c r="AF2" s="21" t="s">
        <v>4258</v>
      </c>
      <c r="AG2" s="25" t="s">
        <v>4259</v>
      </c>
      <c r="AH2" s="21" t="s">
        <v>4260</v>
      </c>
      <c r="AI2" s="21" t="s">
        <v>4261</v>
      </c>
      <c r="AJ2" s="25" t="s">
        <v>4262</v>
      </c>
      <c r="AK2" s="21" t="s">
        <v>76</v>
      </c>
    </row>
    <row r="3" spans="1:37" ht="15.75" customHeight="1">
      <c r="A3" s="7" t="s">
        <v>76</v>
      </c>
      <c r="B3" s="12">
        <v>45667</v>
      </c>
      <c r="C3" s="41" t="s">
        <v>4263</v>
      </c>
      <c r="D3" s="21" t="s">
        <v>739</v>
      </c>
      <c r="E3" s="8" t="s">
        <v>79</v>
      </c>
      <c r="F3" s="21" t="s">
        <v>688</v>
      </c>
      <c r="G3" s="21" t="s">
        <v>4264</v>
      </c>
      <c r="H3" s="21" t="s">
        <v>2779</v>
      </c>
      <c r="I3" s="10" t="s">
        <v>4265</v>
      </c>
      <c r="J3" s="10" t="s">
        <v>4266</v>
      </c>
      <c r="K3" s="21">
        <v>5</v>
      </c>
      <c r="L3" s="21">
        <v>4</v>
      </c>
      <c r="M3" s="21">
        <v>2</v>
      </c>
      <c r="N3" s="21">
        <v>3</v>
      </c>
      <c r="O3" s="21">
        <v>96</v>
      </c>
      <c r="P3" s="83">
        <v>44043</v>
      </c>
      <c r="Q3" s="83">
        <v>45504</v>
      </c>
      <c r="R3" s="13" t="s">
        <v>3159</v>
      </c>
      <c r="S3" s="21">
        <v>34</v>
      </c>
      <c r="T3" s="84">
        <v>33</v>
      </c>
      <c r="U3" s="13">
        <f t="shared" si="0"/>
        <v>1</v>
      </c>
      <c r="V3" s="86">
        <f t="shared" si="1"/>
        <v>0.97058823529411764</v>
      </c>
      <c r="W3" s="87">
        <f t="shared" ref="W3:W10" si="2">X3/Z3</f>
        <v>22571.428571428572</v>
      </c>
      <c r="X3" s="88">
        <v>3950000</v>
      </c>
      <c r="Y3" s="21" t="s">
        <v>55</v>
      </c>
      <c r="Z3" s="89">
        <v>175</v>
      </c>
      <c r="AA3" s="21">
        <v>3</v>
      </c>
      <c r="AB3" s="21" t="s">
        <v>55</v>
      </c>
      <c r="AC3" s="21">
        <v>32</v>
      </c>
      <c r="AD3" s="21">
        <v>2</v>
      </c>
      <c r="AE3" s="21">
        <v>1</v>
      </c>
      <c r="AF3" s="21" t="s">
        <v>4267</v>
      </c>
      <c r="AG3" s="25" t="s">
        <v>4268</v>
      </c>
      <c r="AH3" s="21" t="s">
        <v>4269</v>
      </c>
      <c r="AI3" s="21" t="s">
        <v>4270</v>
      </c>
      <c r="AJ3" s="25" t="s">
        <v>4271</v>
      </c>
      <c r="AK3" s="21" t="s">
        <v>76</v>
      </c>
    </row>
    <row r="4" spans="1:37" ht="15.75" customHeight="1">
      <c r="A4" s="30" t="s">
        <v>76</v>
      </c>
      <c r="B4" s="210">
        <v>45665</v>
      </c>
      <c r="C4" s="41" t="s">
        <v>4272</v>
      </c>
      <c r="D4" s="21" t="s">
        <v>739</v>
      </c>
      <c r="E4" s="8" t="s">
        <v>139</v>
      </c>
      <c r="F4" s="21" t="s">
        <v>2802</v>
      </c>
      <c r="G4" s="21" t="s">
        <v>2998</v>
      </c>
      <c r="H4" s="21" t="s">
        <v>55</v>
      </c>
      <c r="I4" s="10">
        <v>-8255236199710050</v>
      </c>
      <c r="J4" s="10">
        <v>-3.49454229423288E+16</v>
      </c>
      <c r="K4" s="21">
        <v>5</v>
      </c>
      <c r="L4" s="21">
        <v>4</v>
      </c>
      <c r="M4" s="21">
        <v>6</v>
      </c>
      <c r="N4" s="21">
        <v>2</v>
      </c>
      <c r="O4" s="21">
        <v>6</v>
      </c>
      <c r="P4" s="83">
        <v>45261</v>
      </c>
      <c r="Q4" s="83" t="s">
        <v>2999</v>
      </c>
      <c r="R4" s="13" t="s">
        <v>342</v>
      </c>
      <c r="S4" s="21">
        <v>3</v>
      </c>
      <c r="T4" s="84">
        <v>3</v>
      </c>
      <c r="U4" s="13">
        <f t="shared" si="0"/>
        <v>0</v>
      </c>
      <c r="V4" s="86">
        <f t="shared" si="1"/>
        <v>1</v>
      </c>
      <c r="W4" s="87">
        <f t="shared" si="2"/>
        <v>0</v>
      </c>
      <c r="X4" s="88">
        <v>0</v>
      </c>
      <c r="Y4" s="21" t="s">
        <v>55</v>
      </c>
      <c r="Z4" s="89">
        <v>223</v>
      </c>
      <c r="AA4" s="21">
        <v>2</v>
      </c>
      <c r="AB4" s="21" t="s">
        <v>55</v>
      </c>
      <c r="AC4" s="21">
        <v>3</v>
      </c>
      <c r="AD4" s="21">
        <v>1</v>
      </c>
      <c r="AE4" s="21">
        <v>3</v>
      </c>
      <c r="AF4" s="21" t="s">
        <v>4273</v>
      </c>
      <c r="AG4" s="25" t="s">
        <v>4274</v>
      </c>
      <c r="AH4" s="21" t="s">
        <v>3002</v>
      </c>
      <c r="AI4" s="21" t="s">
        <v>55</v>
      </c>
      <c r="AJ4" s="25" t="s">
        <v>4275</v>
      </c>
      <c r="AK4" s="21" t="s">
        <v>76</v>
      </c>
    </row>
    <row r="5" spans="1:37" ht="15.75" customHeight="1">
      <c r="A5" s="30" t="s">
        <v>76</v>
      </c>
      <c r="B5" s="210">
        <v>45665</v>
      </c>
      <c r="C5" s="41" t="s">
        <v>4276</v>
      </c>
      <c r="D5" s="21" t="s">
        <v>739</v>
      </c>
      <c r="E5" s="8" t="s">
        <v>139</v>
      </c>
      <c r="F5" s="21" t="s">
        <v>2802</v>
      </c>
      <c r="G5" s="21" t="s">
        <v>2998</v>
      </c>
      <c r="H5" s="21" t="s">
        <v>55</v>
      </c>
      <c r="I5" s="10">
        <v>-8255236199710050</v>
      </c>
      <c r="J5" s="10">
        <v>-3.49454229423288E+16</v>
      </c>
      <c r="K5" s="21">
        <v>5</v>
      </c>
      <c r="L5" s="21">
        <v>4</v>
      </c>
      <c r="M5" s="21">
        <v>6</v>
      </c>
      <c r="N5" s="21">
        <v>3</v>
      </c>
      <c r="O5" s="21">
        <v>18</v>
      </c>
      <c r="P5" s="83">
        <v>45261</v>
      </c>
      <c r="Q5" s="83" t="s">
        <v>2999</v>
      </c>
      <c r="R5" s="13" t="s">
        <v>342</v>
      </c>
      <c r="S5" s="21">
        <v>6</v>
      </c>
      <c r="T5" s="84">
        <v>6</v>
      </c>
      <c r="U5" s="13">
        <f t="shared" si="0"/>
        <v>0</v>
      </c>
      <c r="V5" s="86">
        <f t="shared" si="1"/>
        <v>1</v>
      </c>
      <c r="W5" s="87">
        <f t="shared" si="2"/>
        <v>0</v>
      </c>
      <c r="X5" s="88">
        <v>0</v>
      </c>
      <c r="Y5" s="21" t="s">
        <v>55</v>
      </c>
      <c r="Z5" s="89">
        <v>291</v>
      </c>
      <c r="AA5" s="21">
        <v>2</v>
      </c>
      <c r="AB5" s="21" t="s">
        <v>55</v>
      </c>
      <c r="AC5" s="21">
        <v>3</v>
      </c>
      <c r="AD5" s="21">
        <v>2</v>
      </c>
      <c r="AE5" s="21">
        <v>3</v>
      </c>
      <c r="AF5" s="21" t="s">
        <v>4273</v>
      </c>
      <c r="AG5" s="25" t="s">
        <v>4277</v>
      </c>
      <c r="AH5" s="21" t="s">
        <v>3002</v>
      </c>
      <c r="AI5" s="21" t="s">
        <v>55</v>
      </c>
      <c r="AJ5" s="25" t="s">
        <v>4275</v>
      </c>
      <c r="AK5" s="21" t="s">
        <v>76</v>
      </c>
    </row>
    <row r="6" spans="1:37" ht="15.75" customHeight="1">
      <c r="A6" s="56" t="s">
        <v>76</v>
      </c>
      <c r="B6" s="224">
        <v>45665</v>
      </c>
      <c r="C6" s="41" t="s">
        <v>4278</v>
      </c>
      <c r="D6" s="21" t="s">
        <v>739</v>
      </c>
      <c r="E6" s="8" t="s">
        <v>139</v>
      </c>
      <c r="F6" s="21" t="s">
        <v>2802</v>
      </c>
      <c r="G6" s="21" t="s">
        <v>2998</v>
      </c>
      <c r="H6" s="21" t="s">
        <v>55</v>
      </c>
      <c r="I6" s="10">
        <v>-8255236199710050</v>
      </c>
      <c r="J6" s="10">
        <v>-3.49454229423288E+16</v>
      </c>
      <c r="K6" s="21">
        <v>5</v>
      </c>
      <c r="L6" s="21">
        <v>4</v>
      </c>
      <c r="M6" s="21">
        <v>6</v>
      </c>
      <c r="N6" s="21">
        <v>3</v>
      </c>
      <c r="O6" s="21">
        <v>18</v>
      </c>
      <c r="P6" s="83">
        <v>45261</v>
      </c>
      <c r="Q6" s="83" t="s">
        <v>2999</v>
      </c>
      <c r="R6" s="13" t="s">
        <v>342</v>
      </c>
      <c r="S6" s="21">
        <v>6</v>
      </c>
      <c r="T6" s="84">
        <v>5</v>
      </c>
      <c r="U6" s="13">
        <f t="shared" si="0"/>
        <v>1</v>
      </c>
      <c r="V6" s="86">
        <f t="shared" si="1"/>
        <v>0.83333333333333337</v>
      </c>
      <c r="W6" s="87">
        <f t="shared" si="2"/>
        <v>13263.842015810276</v>
      </c>
      <c r="X6" s="88">
        <v>3355752.03</v>
      </c>
      <c r="Y6" s="21" t="s">
        <v>55</v>
      </c>
      <c r="Z6" s="89">
        <v>253</v>
      </c>
      <c r="AA6" s="21" t="s">
        <v>55</v>
      </c>
      <c r="AB6" s="21" t="s">
        <v>55</v>
      </c>
      <c r="AC6" s="21">
        <v>3</v>
      </c>
      <c r="AD6" s="21">
        <v>2</v>
      </c>
      <c r="AE6" s="21">
        <v>3</v>
      </c>
      <c r="AF6" s="25" t="s">
        <v>4279</v>
      </c>
      <c r="AG6" s="25" t="s">
        <v>4280</v>
      </c>
      <c r="AH6" s="21" t="s">
        <v>3002</v>
      </c>
      <c r="AI6" s="21" t="s">
        <v>55</v>
      </c>
      <c r="AJ6" s="25" t="s">
        <v>4281</v>
      </c>
      <c r="AK6" s="21" t="s">
        <v>76</v>
      </c>
    </row>
    <row r="7" spans="1:37" ht="15.75" customHeight="1">
      <c r="A7" s="7" t="s">
        <v>76</v>
      </c>
      <c r="B7" s="12">
        <v>45666</v>
      </c>
      <c r="C7" s="41" t="s">
        <v>4282</v>
      </c>
      <c r="D7" s="21" t="s">
        <v>739</v>
      </c>
      <c r="E7" s="8" t="s">
        <v>79</v>
      </c>
      <c r="F7" s="21" t="s">
        <v>688</v>
      </c>
      <c r="G7" s="21" t="s">
        <v>3817</v>
      </c>
      <c r="H7" s="21" t="s">
        <v>3475</v>
      </c>
      <c r="I7" s="10" t="s">
        <v>3818</v>
      </c>
      <c r="J7" s="10" t="s">
        <v>3819</v>
      </c>
      <c r="K7" s="21">
        <v>5</v>
      </c>
      <c r="L7" s="21">
        <v>5</v>
      </c>
      <c r="M7" s="21">
        <v>1</v>
      </c>
      <c r="N7" s="21" t="s">
        <v>3038</v>
      </c>
      <c r="O7" s="21">
        <v>200</v>
      </c>
      <c r="P7" s="83">
        <v>45534</v>
      </c>
      <c r="Q7" s="83">
        <v>46905</v>
      </c>
      <c r="R7" s="13" t="s">
        <v>342</v>
      </c>
      <c r="S7" s="21">
        <v>2</v>
      </c>
      <c r="T7" s="84">
        <v>0</v>
      </c>
      <c r="U7" s="13">
        <f t="shared" si="0"/>
        <v>2</v>
      </c>
      <c r="V7" s="86">
        <f t="shared" si="1"/>
        <v>0</v>
      </c>
      <c r="W7" s="87">
        <f t="shared" si="2"/>
        <v>26331.068690350792</v>
      </c>
      <c r="X7" s="88">
        <v>8249260.5099999998</v>
      </c>
      <c r="Y7" s="21" t="s">
        <v>55</v>
      </c>
      <c r="Z7" s="89">
        <v>313.29000000000002</v>
      </c>
      <c r="AA7" s="21">
        <v>6</v>
      </c>
      <c r="AB7" s="21" t="s">
        <v>55</v>
      </c>
      <c r="AC7" s="21" t="s">
        <v>3820</v>
      </c>
      <c r="AD7" s="21">
        <v>2</v>
      </c>
      <c r="AE7" s="21">
        <v>2</v>
      </c>
      <c r="AF7" s="25" t="s">
        <v>4283</v>
      </c>
      <c r="AG7" s="25" t="s">
        <v>4284</v>
      </c>
      <c r="AH7" s="21" t="s">
        <v>3823</v>
      </c>
      <c r="AI7" s="21" t="s">
        <v>55</v>
      </c>
      <c r="AJ7" s="25" t="s">
        <v>4285</v>
      </c>
      <c r="AK7" s="8" t="s">
        <v>76</v>
      </c>
    </row>
    <row r="8" spans="1:37" ht="15.75" customHeight="1">
      <c r="A8" s="7" t="s">
        <v>76</v>
      </c>
      <c r="B8" s="12">
        <v>45666</v>
      </c>
      <c r="C8" s="41" t="s">
        <v>4286</v>
      </c>
      <c r="D8" s="21" t="s">
        <v>979</v>
      </c>
      <c r="E8" s="8" t="s">
        <v>79</v>
      </c>
      <c r="F8" s="21" t="s">
        <v>1031</v>
      </c>
      <c r="G8" s="25" t="s">
        <v>4287</v>
      </c>
      <c r="H8" s="21" t="s">
        <v>2504</v>
      </c>
      <c r="I8" s="10" t="s">
        <v>4288</v>
      </c>
      <c r="J8" s="10" t="s">
        <v>4289</v>
      </c>
      <c r="K8" s="21">
        <v>5</v>
      </c>
      <c r="L8" s="21">
        <v>3</v>
      </c>
      <c r="M8" s="21">
        <v>2</v>
      </c>
      <c r="N8" s="21">
        <v>2</v>
      </c>
      <c r="O8" s="21">
        <v>100</v>
      </c>
      <c r="P8" s="83">
        <v>45473</v>
      </c>
      <c r="Q8" s="83">
        <v>46661</v>
      </c>
      <c r="R8" s="13" t="s">
        <v>342</v>
      </c>
      <c r="S8" s="21">
        <v>50</v>
      </c>
      <c r="T8" s="84">
        <v>14</v>
      </c>
      <c r="U8" s="13">
        <f t="shared" si="0"/>
        <v>36</v>
      </c>
      <c r="V8" s="86">
        <f t="shared" si="1"/>
        <v>0.28000000000000003</v>
      </c>
      <c r="W8" s="87">
        <f t="shared" si="2"/>
        <v>14172.932330827067</v>
      </c>
      <c r="X8" s="88">
        <v>1885000</v>
      </c>
      <c r="Y8" s="21" t="s">
        <v>55</v>
      </c>
      <c r="Z8" s="89">
        <v>133</v>
      </c>
      <c r="AA8" s="21">
        <v>3</v>
      </c>
      <c r="AB8" s="21" t="s">
        <v>55</v>
      </c>
      <c r="AC8" s="21">
        <v>25</v>
      </c>
      <c r="AD8" s="21">
        <v>2</v>
      </c>
      <c r="AE8" s="21">
        <v>1</v>
      </c>
      <c r="AF8" s="25" t="s">
        <v>4290</v>
      </c>
      <c r="AG8" s="25" t="s">
        <v>4291</v>
      </c>
      <c r="AH8" s="21" t="s">
        <v>4292</v>
      </c>
      <c r="AI8" s="21" t="s">
        <v>4293</v>
      </c>
      <c r="AJ8" s="25" t="s">
        <v>4294</v>
      </c>
      <c r="AK8" s="21" t="s">
        <v>76</v>
      </c>
    </row>
    <row r="9" spans="1:37" ht="15.75" customHeight="1">
      <c r="A9" s="30" t="s">
        <v>76</v>
      </c>
      <c r="B9" s="31">
        <v>45666</v>
      </c>
      <c r="C9" s="41" t="s">
        <v>4295</v>
      </c>
      <c r="D9" s="21" t="s">
        <v>4296</v>
      </c>
      <c r="E9" s="8" t="s">
        <v>79</v>
      </c>
      <c r="F9" s="21" t="s">
        <v>4297</v>
      </c>
      <c r="G9" s="21" t="s">
        <v>4298</v>
      </c>
      <c r="H9" s="21" t="s">
        <v>4299</v>
      </c>
      <c r="I9" s="10" t="s">
        <v>4300</v>
      </c>
      <c r="J9" s="10" t="s">
        <v>4301</v>
      </c>
      <c r="K9" s="21">
        <v>5</v>
      </c>
      <c r="L9" s="21">
        <v>5</v>
      </c>
      <c r="M9" s="21">
        <v>1</v>
      </c>
      <c r="N9" s="21">
        <v>4</v>
      </c>
      <c r="O9" s="21">
        <v>64</v>
      </c>
      <c r="P9" s="83">
        <v>42368</v>
      </c>
      <c r="Q9" s="83">
        <v>42705</v>
      </c>
      <c r="R9" s="13" t="s">
        <v>3159</v>
      </c>
      <c r="S9" s="21">
        <v>16</v>
      </c>
      <c r="T9" s="84">
        <v>16</v>
      </c>
      <c r="U9" s="13">
        <f t="shared" si="0"/>
        <v>0</v>
      </c>
      <c r="V9" s="86">
        <f t="shared" si="1"/>
        <v>1</v>
      </c>
      <c r="W9" s="87">
        <f t="shared" si="2"/>
        <v>0</v>
      </c>
      <c r="X9" s="88">
        <v>0</v>
      </c>
      <c r="Y9" s="21" t="s">
        <v>55</v>
      </c>
      <c r="Z9" s="89">
        <v>312</v>
      </c>
      <c r="AA9" s="21">
        <v>2</v>
      </c>
      <c r="AB9" s="21" t="s">
        <v>55</v>
      </c>
      <c r="AC9" s="21">
        <v>16</v>
      </c>
      <c r="AD9" s="21">
        <v>1</v>
      </c>
      <c r="AE9" s="21">
        <v>1</v>
      </c>
      <c r="AF9" s="21" t="s">
        <v>4302</v>
      </c>
      <c r="AG9" s="25" t="s">
        <v>4303</v>
      </c>
      <c r="AH9" s="21" t="s">
        <v>55</v>
      </c>
      <c r="AI9" s="21" t="s">
        <v>55</v>
      </c>
      <c r="AJ9" s="25" t="s">
        <v>4275</v>
      </c>
      <c r="AK9" s="21" t="s">
        <v>76</v>
      </c>
    </row>
    <row r="10" spans="1:37" ht="15.75" customHeight="1">
      <c r="A10" s="7" t="s">
        <v>76</v>
      </c>
      <c r="B10" s="12">
        <v>45666</v>
      </c>
      <c r="C10" s="41" t="s">
        <v>4304</v>
      </c>
      <c r="D10" s="21" t="s">
        <v>4296</v>
      </c>
      <c r="E10" s="8" t="s">
        <v>79</v>
      </c>
      <c r="F10" s="21" t="s">
        <v>4305</v>
      </c>
      <c r="G10" s="21" t="s">
        <v>4306</v>
      </c>
      <c r="H10" s="21" t="s">
        <v>4307</v>
      </c>
      <c r="I10" s="10" t="s">
        <v>4308</v>
      </c>
      <c r="J10" s="10" t="s">
        <v>4309</v>
      </c>
      <c r="K10" s="21">
        <v>5</v>
      </c>
      <c r="L10" s="21">
        <v>5</v>
      </c>
      <c r="M10" s="21">
        <v>2</v>
      </c>
      <c r="N10" s="21">
        <v>5</v>
      </c>
      <c r="O10" s="21">
        <v>140</v>
      </c>
      <c r="P10" s="83">
        <v>44742</v>
      </c>
      <c r="Q10" s="83">
        <v>46174</v>
      </c>
      <c r="R10" s="13" t="s">
        <v>353</v>
      </c>
      <c r="S10" s="21">
        <v>28</v>
      </c>
      <c r="T10" s="84">
        <v>26</v>
      </c>
      <c r="U10" s="13">
        <v>2</v>
      </c>
      <c r="V10" s="86">
        <f t="shared" si="1"/>
        <v>0.9285714285714286</v>
      </c>
      <c r="W10" s="87">
        <f t="shared" si="2"/>
        <v>20000</v>
      </c>
      <c r="X10" s="88">
        <v>3188000</v>
      </c>
      <c r="Y10" s="21" t="s">
        <v>55</v>
      </c>
      <c r="Z10" s="89">
        <v>159.4</v>
      </c>
      <c r="AA10" s="21">
        <v>2</v>
      </c>
      <c r="AB10" s="21" t="s">
        <v>4310</v>
      </c>
      <c r="AC10" s="21">
        <v>7</v>
      </c>
      <c r="AD10" s="21">
        <v>2</v>
      </c>
      <c r="AE10" s="21">
        <v>2</v>
      </c>
      <c r="AF10" s="25" t="s">
        <v>4311</v>
      </c>
      <c r="AG10" s="25" t="s">
        <v>4312</v>
      </c>
      <c r="AH10" s="21" t="s">
        <v>3983</v>
      </c>
      <c r="AI10" s="21" t="s">
        <v>55</v>
      </c>
      <c r="AJ10" s="25" t="s">
        <v>4313</v>
      </c>
      <c r="AK10" s="8" t="s">
        <v>76</v>
      </c>
    </row>
    <row r="11" spans="1:37" ht="12.75" customHeight="1">
      <c r="A11" s="61"/>
      <c r="B11" s="65"/>
      <c r="C11" s="61"/>
      <c r="D11" s="66"/>
      <c r="E11" s="66"/>
      <c r="F11" s="66"/>
      <c r="G11" s="66"/>
      <c r="H11" s="66"/>
      <c r="I11" s="66"/>
      <c r="J11" s="66"/>
      <c r="K11" s="66"/>
      <c r="L11" s="66"/>
      <c r="M11" s="66"/>
      <c r="N11" s="66"/>
      <c r="O11" s="66"/>
      <c r="P11" s="69"/>
      <c r="Q11" s="69"/>
      <c r="R11" s="66"/>
      <c r="S11" s="66"/>
      <c r="T11" s="66"/>
      <c r="U11" s="66"/>
      <c r="V11" s="66"/>
      <c r="W11" s="66"/>
      <c r="X11" s="66"/>
      <c r="Y11" s="66"/>
      <c r="Z11" s="71"/>
      <c r="AA11" s="66"/>
      <c r="AB11" s="66"/>
      <c r="AC11" s="66"/>
      <c r="AD11" s="66"/>
      <c r="AE11" s="66"/>
      <c r="AF11" s="66"/>
      <c r="AG11" s="72"/>
      <c r="AH11" s="66"/>
      <c r="AI11" s="66"/>
      <c r="AJ11" s="72"/>
      <c r="AK11" s="67"/>
    </row>
    <row r="12" spans="1:37" ht="12.75" customHeight="1">
      <c r="A12" s="61"/>
      <c r="B12" s="65"/>
      <c r="C12" s="61"/>
      <c r="D12" s="66"/>
      <c r="E12" s="66"/>
      <c r="F12" s="66"/>
      <c r="G12" s="66"/>
      <c r="H12" s="66"/>
      <c r="I12" s="66"/>
      <c r="J12" s="66"/>
      <c r="K12" s="66"/>
      <c r="L12" s="66"/>
      <c r="M12" s="66"/>
      <c r="N12" s="66"/>
      <c r="O12" s="66"/>
      <c r="P12" s="69"/>
      <c r="Q12" s="69"/>
      <c r="R12" s="66"/>
      <c r="S12" s="66"/>
      <c r="T12" s="66"/>
      <c r="U12" s="66"/>
      <c r="V12" s="66"/>
      <c r="W12" s="66"/>
      <c r="X12" s="66"/>
      <c r="Y12" s="66"/>
      <c r="Z12" s="71"/>
      <c r="AA12" s="66"/>
      <c r="AB12" s="66"/>
      <c r="AC12" s="66"/>
      <c r="AD12" s="66"/>
      <c r="AE12" s="66"/>
      <c r="AF12" s="66"/>
      <c r="AG12" s="72"/>
      <c r="AH12" s="66"/>
      <c r="AI12" s="66"/>
      <c r="AJ12" s="72"/>
      <c r="AK12" s="67"/>
    </row>
    <row r="13" spans="1:37" ht="12.75" customHeight="1">
      <c r="A13" s="61"/>
      <c r="B13" s="65"/>
      <c r="C13" s="61"/>
      <c r="D13" s="66"/>
      <c r="E13" s="66"/>
      <c r="F13" s="66"/>
      <c r="G13" s="66"/>
      <c r="H13" s="66"/>
      <c r="I13" s="66"/>
      <c r="J13" s="66"/>
      <c r="K13" s="66"/>
      <c r="L13" s="66"/>
      <c r="M13" s="66"/>
      <c r="N13" s="66"/>
      <c r="O13" s="66"/>
      <c r="P13" s="69"/>
      <c r="Q13" s="69"/>
      <c r="R13" s="66"/>
      <c r="S13" s="66"/>
      <c r="T13" s="66"/>
      <c r="U13" s="66"/>
      <c r="V13" s="66"/>
      <c r="W13" s="66"/>
      <c r="X13" s="66"/>
      <c r="Y13" s="66"/>
      <c r="Z13" s="71"/>
      <c r="AA13" s="66"/>
      <c r="AB13" s="66"/>
      <c r="AC13" s="66"/>
      <c r="AD13" s="66"/>
      <c r="AE13" s="66"/>
      <c r="AF13" s="66"/>
      <c r="AG13" s="72"/>
      <c r="AH13" s="66"/>
      <c r="AI13" s="66"/>
      <c r="AJ13" s="72"/>
      <c r="AK13" s="67"/>
    </row>
    <row r="14" spans="1:37" ht="12.75" customHeight="1">
      <c r="A14" s="61"/>
      <c r="B14" s="65"/>
      <c r="C14" s="61"/>
      <c r="D14" s="66"/>
      <c r="E14" s="66"/>
      <c r="F14" s="66"/>
      <c r="G14" s="66"/>
      <c r="H14" s="66"/>
      <c r="I14" s="66"/>
      <c r="J14" s="66"/>
      <c r="K14" s="66"/>
      <c r="L14" s="66"/>
      <c r="M14" s="66"/>
      <c r="N14" s="66"/>
      <c r="O14" s="66"/>
      <c r="P14" s="69"/>
      <c r="Q14" s="69"/>
      <c r="R14" s="66"/>
      <c r="S14" s="66"/>
      <c r="T14" s="66"/>
      <c r="U14" s="66"/>
      <c r="V14" s="66"/>
      <c r="W14" s="66"/>
      <c r="X14" s="66"/>
      <c r="Y14" s="66"/>
      <c r="Z14" s="71"/>
      <c r="AA14" s="66"/>
      <c r="AB14" s="66"/>
      <c r="AC14" s="66"/>
      <c r="AD14" s="66"/>
      <c r="AE14" s="66"/>
      <c r="AF14" s="66"/>
      <c r="AG14" s="72"/>
      <c r="AH14" s="66"/>
      <c r="AI14" s="66"/>
      <c r="AJ14" s="72"/>
      <c r="AK14" s="67"/>
    </row>
    <row r="15" spans="1:37" ht="12.75" customHeight="1">
      <c r="A15" s="61"/>
      <c r="B15" s="65"/>
      <c r="C15" s="61"/>
      <c r="D15" s="66"/>
      <c r="E15" s="66"/>
      <c r="F15" s="66"/>
      <c r="G15" s="66"/>
      <c r="H15" s="66"/>
      <c r="I15" s="66"/>
      <c r="J15" s="66"/>
      <c r="K15" s="66"/>
      <c r="L15" s="66"/>
      <c r="M15" s="66"/>
      <c r="N15" s="66"/>
      <c r="O15" s="66"/>
      <c r="P15" s="69"/>
      <c r="Q15" s="69"/>
      <c r="R15" s="66"/>
      <c r="S15" s="66"/>
      <c r="T15" s="66"/>
      <c r="U15" s="66"/>
      <c r="V15" s="66"/>
      <c r="W15" s="66"/>
      <c r="X15" s="66"/>
      <c r="Y15" s="66"/>
      <c r="Z15" s="71"/>
      <c r="AA15" s="66"/>
      <c r="AB15" s="66"/>
      <c r="AC15" s="66"/>
      <c r="AD15" s="66"/>
      <c r="AE15" s="66"/>
      <c r="AF15" s="66"/>
      <c r="AG15" s="72"/>
      <c r="AH15" s="66"/>
      <c r="AI15" s="66"/>
      <c r="AJ15" s="72"/>
      <c r="AK15" s="67"/>
    </row>
    <row r="16" spans="1:37" ht="12.75" customHeight="1">
      <c r="A16" s="61"/>
      <c r="B16" s="65"/>
      <c r="C16" s="61"/>
      <c r="D16" s="66"/>
      <c r="E16" s="66"/>
      <c r="F16" s="66"/>
      <c r="G16" s="66"/>
      <c r="H16" s="66"/>
      <c r="I16" s="66"/>
      <c r="J16" s="66"/>
      <c r="K16" s="66"/>
      <c r="L16" s="66"/>
      <c r="M16" s="66"/>
      <c r="N16" s="66"/>
      <c r="O16" s="66"/>
      <c r="P16" s="69"/>
      <c r="Q16" s="69"/>
      <c r="R16" s="66"/>
      <c r="S16" s="66"/>
      <c r="T16" s="66"/>
      <c r="U16" s="66"/>
      <c r="V16" s="66"/>
      <c r="W16" s="66"/>
      <c r="X16" s="66"/>
      <c r="Y16" s="66"/>
      <c r="Z16" s="71"/>
      <c r="AA16" s="66"/>
      <c r="AB16" s="66"/>
      <c r="AC16" s="66"/>
      <c r="AD16" s="66"/>
      <c r="AE16" s="66"/>
      <c r="AF16" s="66"/>
      <c r="AG16" s="72"/>
      <c r="AH16" s="66"/>
      <c r="AI16" s="66"/>
      <c r="AJ16" s="72"/>
      <c r="AK16" s="67"/>
    </row>
    <row r="17" spans="1:37" ht="12.75" customHeight="1">
      <c r="A17" s="61"/>
      <c r="B17" s="65"/>
      <c r="C17" s="61"/>
      <c r="D17" s="66"/>
      <c r="E17" s="66"/>
      <c r="F17" s="66"/>
      <c r="G17" s="66"/>
      <c r="H17" s="66"/>
      <c r="I17" s="66"/>
      <c r="J17" s="66"/>
      <c r="K17" s="66"/>
      <c r="L17" s="66"/>
      <c r="M17" s="66"/>
      <c r="N17" s="66"/>
      <c r="O17" s="66"/>
      <c r="P17" s="69"/>
      <c r="Q17" s="69"/>
      <c r="R17" s="66"/>
      <c r="S17" s="66"/>
      <c r="T17" s="66"/>
      <c r="U17" s="66"/>
      <c r="V17" s="66"/>
      <c r="W17" s="66"/>
      <c r="X17" s="66"/>
      <c r="Y17" s="66"/>
      <c r="Z17" s="71"/>
      <c r="AA17" s="66"/>
      <c r="AB17" s="66"/>
      <c r="AC17" s="66"/>
      <c r="AD17" s="66"/>
      <c r="AE17" s="66"/>
      <c r="AF17" s="66"/>
      <c r="AG17" s="72"/>
      <c r="AH17" s="66"/>
      <c r="AI17" s="66"/>
      <c r="AJ17" s="72"/>
      <c r="AK17" s="67"/>
    </row>
    <row r="18" spans="1:37" ht="12.75" customHeight="1">
      <c r="A18" s="61"/>
      <c r="B18" s="65"/>
      <c r="C18" s="61"/>
      <c r="D18" s="66"/>
      <c r="E18" s="66"/>
      <c r="F18" s="66"/>
      <c r="G18" s="66"/>
      <c r="H18" s="66"/>
      <c r="I18" s="66"/>
      <c r="J18" s="66"/>
      <c r="K18" s="66"/>
      <c r="L18" s="66"/>
      <c r="M18" s="66"/>
      <c r="N18" s="66"/>
      <c r="O18" s="66"/>
      <c r="P18" s="69"/>
      <c r="Q18" s="69"/>
      <c r="R18" s="66"/>
      <c r="S18" s="66"/>
      <c r="T18" s="66"/>
      <c r="U18" s="66"/>
      <c r="V18" s="66"/>
      <c r="W18" s="66"/>
      <c r="X18" s="66"/>
      <c r="Y18" s="66"/>
      <c r="Z18" s="71"/>
      <c r="AA18" s="66"/>
      <c r="AB18" s="66"/>
      <c r="AC18" s="66"/>
      <c r="AD18" s="66"/>
      <c r="AE18" s="66"/>
      <c r="AF18" s="66"/>
      <c r="AG18" s="72"/>
      <c r="AH18" s="66"/>
      <c r="AI18" s="66"/>
      <c r="AJ18" s="72"/>
      <c r="AK18" s="67"/>
    </row>
    <row r="19" spans="1:37" ht="12.75" customHeight="1">
      <c r="A19" s="61"/>
      <c r="B19" s="65"/>
      <c r="C19" s="61"/>
      <c r="D19" s="66"/>
      <c r="E19" s="66"/>
      <c r="F19" s="66"/>
      <c r="G19" s="66"/>
      <c r="H19" s="66"/>
      <c r="I19" s="66"/>
      <c r="J19" s="66"/>
      <c r="K19" s="66"/>
      <c r="L19" s="66"/>
      <c r="M19" s="66"/>
      <c r="N19" s="66"/>
      <c r="O19" s="66"/>
      <c r="P19" s="69"/>
      <c r="Q19" s="69"/>
      <c r="R19" s="66"/>
      <c r="S19" s="66"/>
      <c r="T19" s="66"/>
      <c r="U19" s="66"/>
      <c r="V19" s="66"/>
      <c r="W19" s="66"/>
      <c r="X19" s="66"/>
      <c r="Y19" s="66"/>
      <c r="Z19" s="71"/>
      <c r="AA19" s="66"/>
      <c r="AB19" s="66"/>
      <c r="AC19" s="66"/>
      <c r="AD19" s="66"/>
      <c r="AE19" s="66"/>
      <c r="AF19" s="66"/>
      <c r="AG19" s="72"/>
      <c r="AH19" s="66"/>
      <c r="AI19" s="66"/>
      <c r="AJ19" s="72"/>
      <c r="AK19" s="67"/>
    </row>
    <row r="20" spans="1:37" ht="12.75" customHeight="1">
      <c r="A20" s="61"/>
      <c r="B20" s="65"/>
      <c r="C20" s="61"/>
      <c r="D20" s="66"/>
      <c r="E20" s="66"/>
      <c r="F20" s="66"/>
      <c r="G20" s="66"/>
      <c r="H20" s="66"/>
      <c r="I20" s="66"/>
      <c r="J20" s="66"/>
      <c r="K20" s="66"/>
      <c r="L20" s="66"/>
      <c r="M20" s="66"/>
      <c r="N20" s="66"/>
      <c r="O20" s="66"/>
      <c r="P20" s="69"/>
      <c r="Q20" s="69"/>
      <c r="R20" s="66"/>
      <c r="S20" s="66"/>
      <c r="T20" s="66"/>
      <c r="U20" s="66"/>
      <c r="V20" s="66"/>
      <c r="W20" s="66"/>
      <c r="X20" s="66"/>
      <c r="Y20" s="66"/>
      <c r="Z20" s="71"/>
      <c r="AA20" s="66"/>
      <c r="AB20" s="66"/>
      <c r="AC20" s="66"/>
      <c r="AD20" s="66"/>
      <c r="AE20" s="66"/>
      <c r="AF20" s="66"/>
      <c r="AG20" s="72"/>
      <c r="AH20" s="66"/>
      <c r="AI20" s="66"/>
      <c r="AJ20" s="72"/>
      <c r="AK20" s="67"/>
    </row>
    <row r="21" spans="1:37" ht="12.75" customHeight="1">
      <c r="A21" s="61"/>
      <c r="B21" s="65"/>
      <c r="C21" s="61"/>
      <c r="D21" s="66"/>
      <c r="E21" s="66"/>
      <c r="F21" s="66"/>
      <c r="G21" s="66"/>
      <c r="H21" s="66"/>
      <c r="I21" s="66"/>
      <c r="J21" s="66"/>
      <c r="K21" s="66"/>
      <c r="L21" s="66"/>
      <c r="M21" s="66"/>
      <c r="N21" s="66"/>
      <c r="O21" s="66"/>
      <c r="P21" s="69"/>
      <c r="Q21" s="69"/>
      <c r="R21" s="66"/>
      <c r="S21" s="66"/>
      <c r="T21" s="66"/>
      <c r="U21" s="66"/>
      <c r="V21" s="66"/>
      <c r="W21" s="66"/>
      <c r="X21" s="66"/>
      <c r="Y21" s="66"/>
      <c r="Z21" s="71"/>
      <c r="AA21" s="66"/>
      <c r="AB21" s="66"/>
      <c r="AC21" s="66"/>
      <c r="AD21" s="66"/>
      <c r="AE21" s="66"/>
      <c r="AF21" s="66"/>
      <c r="AG21" s="72"/>
      <c r="AH21" s="66"/>
      <c r="AI21" s="66"/>
      <c r="AJ21" s="72"/>
      <c r="AK21" s="67"/>
    </row>
    <row r="22" spans="1:37" ht="12.75" customHeight="1">
      <c r="A22" s="61"/>
      <c r="B22" s="65"/>
      <c r="C22" s="61"/>
      <c r="D22" s="66"/>
      <c r="E22" s="66"/>
      <c r="F22" s="66"/>
      <c r="G22" s="66"/>
      <c r="H22" s="66"/>
      <c r="I22" s="66"/>
      <c r="J22" s="66"/>
      <c r="K22" s="66"/>
      <c r="L22" s="66"/>
      <c r="M22" s="66"/>
      <c r="N22" s="66"/>
      <c r="O22" s="66"/>
      <c r="P22" s="69"/>
      <c r="Q22" s="69"/>
      <c r="R22" s="66"/>
      <c r="S22" s="66"/>
      <c r="T22" s="66"/>
      <c r="U22" s="66"/>
      <c r="V22" s="66"/>
      <c r="W22" s="66"/>
      <c r="X22" s="66"/>
      <c r="Y22" s="66"/>
      <c r="Z22" s="71"/>
      <c r="AA22" s="66"/>
      <c r="AB22" s="66"/>
      <c r="AC22" s="66"/>
      <c r="AD22" s="66"/>
      <c r="AE22" s="66"/>
      <c r="AF22" s="66"/>
      <c r="AG22" s="72"/>
      <c r="AH22" s="66"/>
      <c r="AI22" s="66"/>
      <c r="AJ22" s="72"/>
      <c r="AK22" s="67"/>
    </row>
    <row r="23" spans="1:37" ht="12.75" customHeight="1">
      <c r="A23" s="61"/>
      <c r="B23" s="65"/>
      <c r="C23" s="61"/>
      <c r="D23" s="66"/>
      <c r="E23" s="66"/>
      <c r="F23" s="66"/>
      <c r="G23" s="66"/>
      <c r="H23" s="66"/>
      <c r="I23" s="66"/>
      <c r="J23" s="66"/>
      <c r="K23" s="66"/>
      <c r="L23" s="66"/>
      <c r="M23" s="66"/>
      <c r="N23" s="66"/>
      <c r="O23" s="66"/>
      <c r="P23" s="69"/>
      <c r="Q23" s="69"/>
      <c r="R23" s="66"/>
      <c r="S23" s="66"/>
      <c r="T23" s="66"/>
      <c r="U23" s="66"/>
      <c r="V23" s="66"/>
      <c r="W23" s="66"/>
      <c r="X23" s="66"/>
      <c r="Y23" s="66"/>
      <c r="Z23" s="71"/>
      <c r="AA23" s="66"/>
      <c r="AB23" s="66"/>
      <c r="AC23" s="66"/>
      <c r="AD23" s="66"/>
      <c r="AE23" s="66"/>
      <c r="AF23" s="66"/>
      <c r="AG23" s="72"/>
      <c r="AH23" s="66"/>
      <c r="AI23" s="66"/>
      <c r="AJ23" s="72"/>
      <c r="AK23" s="67"/>
    </row>
    <row r="24" spans="1:37" ht="12.75" customHeight="1">
      <c r="A24" s="61"/>
      <c r="B24" s="65"/>
      <c r="C24" s="61"/>
      <c r="D24" s="66"/>
      <c r="E24" s="66"/>
      <c r="F24" s="66"/>
      <c r="G24" s="66"/>
      <c r="H24" s="66"/>
      <c r="I24" s="66"/>
      <c r="J24" s="66"/>
      <c r="K24" s="66"/>
      <c r="L24" s="66"/>
      <c r="M24" s="66"/>
      <c r="N24" s="66"/>
      <c r="O24" s="66"/>
      <c r="P24" s="69"/>
      <c r="Q24" s="69"/>
      <c r="R24" s="66"/>
      <c r="S24" s="66"/>
      <c r="T24" s="66"/>
      <c r="U24" s="66"/>
      <c r="V24" s="66"/>
      <c r="W24" s="66"/>
      <c r="X24" s="66"/>
      <c r="Y24" s="66"/>
      <c r="Z24" s="71"/>
      <c r="AA24" s="66"/>
      <c r="AB24" s="66"/>
      <c r="AC24" s="66"/>
      <c r="AD24" s="66"/>
      <c r="AE24" s="66"/>
      <c r="AF24" s="66"/>
      <c r="AG24" s="72"/>
      <c r="AH24" s="66"/>
      <c r="AI24" s="66"/>
      <c r="AJ24" s="72"/>
      <c r="AK24" s="67"/>
    </row>
    <row r="25" spans="1:37" ht="12.75" customHeight="1">
      <c r="A25" s="61"/>
      <c r="B25" s="65"/>
      <c r="C25" s="61"/>
      <c r="D25" s="66"/>
      <c r="E25" s="66"/>
      <c r="F25" s="66"/>
      <c r="G25" s="66"/>
      <c r="H25" s="66"/>
      <c r="I25" s="66"/>
      <c r="J25" s="66"/>
      <c r="K25" s="66"/>
      <c r="L25" s="66"/>
      <c r="M25" s="66"/>
      <c r="N25" s="66"/>
      <c r="O25" s="66"/>
      <c r="P25" s="69"/>
      <c r="Q25" s="69"/>
      <c r="R25" s="66"/>
      <c r="S25" s="66"/>
      <c r="T25" s="66"/>
      <c r="U25" s="66"/>
      <c r="V25" s="66"/>
      <c r="W25" s="66"/>
      <c r="X25" s="66"/>
      <c r="Y25" s="66"/>
      <c r="Z25" s="71"/>
      <c r="AA25" s="66"/>
      <c r="AB25" s="66"/>
      <c r="AC25" s="66"/>
      <c r="AD25" s="66"/>
      <c r="AE25" s="66"/>
      <c r="AF25" s="66"/>
      <c r="AG25" s="72"/>
      <c r="AH25" s="66"/>
      <c r="AI25" s="66"/>
      <c r="AJ25" s="72"/>
      <c r="AK25" s="67"/>
    </row>
    <row r="26" spans="1:37" ht="12.75" customHeight="1">
      <c r="A26" s="61"/>
      <c r="B26" s="65"/>
      <c r="C26" s="61"/>
      <c r="D26" s="66"/>
      <c r="E26" s="66"/>
      <c r="F26" s="66"/>
      <c r="G26" s="66"/>
      <c r="H26" s="66"/>
      <c r="I26" s="66"/>
      <c r="J26" s="66"/>
      <c r="K26" s="66"/>
      <c r="L26" s="66"/>
      <c r="M26" s="66"/>
      <c r="N26" s="66"/>
      <c r="O26" s="66"/>
      <c r="P26" s="69"/>
      <c r="Q26" s="69"/>
      <c r="R26" s="66"/>
      <c r="S26" s="66"/>
      <c r="T26" s="66"/>
      <c r="U26" s="66"/>
      <c r="V26" s="66"/>
      <c r="W26" s="66"/>
      <c r="X26" s="66"/>
      <c r="Y26" s="66"/>
      <c r="Z26" s="71"/>
      <c r="AA26" s="66"/>
      <c r="AB26" s="66"/>
      <c r="AC26" s="66"/>
      <c r="AD26" s="66"/>
      <c r="AE26" s="66"/>
      <c r="AF26" s="66"/>
      <c r="AG26" s="72"/>
      <c r="AH26" s="66"/>
      <c r="AI26" s="66"/>
      <c r="AJ26" s="72"/>
      <c r="AK26" s="67"/>
    </row>
    <row r="27" spans="1:37" ht="12.75" customHeight="1">
      <c r="A27" s="61"/>
      <c r="B27" s="65"/>
      <c r="C27" s="61"/>
      <c r="D27" s="66"/>
      <c r="E27" s="66"/>
      <c r="F27" s="66"/>
      <c r="G27" s="66"/>
      <c r="H27" s="66"/>
      <c r="I27" s="66"/>
      <c r="J27" s="66"/>
      <c r="K27" s="66"/>
      <c r="L27" s="66"/>
      <c r="M27" s="66"/>
      <c r="N27" s="66"/>
      <c r="O27" s="66"/>
      <c r="P27" s="69"/>
      <c r="Q27" s="69"/>
      <c r="R27" s="66"/>
      <c r="S27" s="66"/>
      <c r="T27" s="66"/>
      <c r="U27" s="66"/>
      <c r="V27" s="66"/>
      <c r="W27" s="66"/>
      <c r="X27" s="66"/>
      <c r="Y27" s="66"/>
      <c r="Z27" s="71"/>
      <c r="AA27" s="66"/>
      <c r="AB27" s="66"/>
      <c r="AC27" s="66"/>
      <c r="AD27" s="66"/>
      <c r="AE27" s="66"/>
      <c r="AF27" s="66"/>
      <c r="AG27" s="72"/>
      <c r="AH27" s="66"/>
      <c r="AI27" s="66"/>
      <c r="AJ27" s="72"/>
      <c r="AK27" s="67"/>
    </row>
    <row r="28" spans="1:37" ht="12.75" customHeight="1">
      <c r="A28" s="61"/>
      <c r="B28" s="65"/>
      <c r="C28" s="61"/>
      <c r="D28" s="66"/>
      <c r="E28" s="66"/>
      <c r="F28" s="66"/>
      <c r="G28" s="66"/>
      <c r="H28" s="66"/>
      <c r="I28" s="66"/>
      <c r="J28" s="66"/>
      <c r="K28" s="66"/>
      <c r="L28" s="66"/>
      <c r="M28" s="66"/>
      <c r="N28" s="66"/>
      <c r="O28" s="66"/>
      <c r="P28" s="69"/>
      <c r="Q28" s="69"/>
      <c r="R28" s="66"/>
      <c r="S28" s="66"/>
      <c r="T28" s="66"/>
      <c r="U28" s="66"/>
      <c r="V28" s="66"/>
      <c r="W28" s="66"/>
      <c r="X28" s="66"/>
      <c r="Y28" s="66"/>
      <c r="Z28" s="71"/>
      <c r="AA28" s="66"/>
      <c r="AB28" s="66"/>
      <c r="AC28" s="66"/>
      <c r="AD28" s="66"/>
      <c r="AE28" s="66"/>
      <c r="AF28" s="66"/>
      <c r="AG28" s="72"/>
      <c r="AH28" s="66"/>
      <c r="AI28" s="66"/>
      <c r="AJ28" s="72"/>
      <c r="AK28" s="67"/>
    </row>
    <row r="29" spans="1:37" ht="12.75" customHeight="1">
      <c r="A29" s="61"/>
      <c r="B29" s="65"/>
      <c r="C29" s="61"/>
      <c r="D29" s="66"/>
      <c r="E29" s="66"/>
      <c r="F29" s="66"/>
      <c r="G29" s="66"/>
      <c r="H29" s="66"/>
      <c r="I29" s="66"/>
      <c r="J29" s="66"/>
      <c r="K29" s="66"/>
      <c r="L29" s="66"/>
      <c r="M29" s="66"/>
      <c r="N29" s="66"/>
      <c r="O29" s="66"/>
      <c r="P29" s="69"/>
      <c r="Q29" s="69"/>
      <c r="R29" s="66"/>
      <c r="S29" s="66"/>
      <c r="T29" s="66"/>
      <c r="U29" s="66"/>
      <c r="V29" s="66"/>
      <c r="W29" s="66"/>
      <c r="X29" s="66"/>
      <c r="Y29" s="66"/>
      <c r="Z29" s="71"/>
      <c r="AA29" s="66"/>
      <c r="AB29" s="66"/>
      <c r="AC29" s="66"/>
      <c r="AD29" s="66"/>
      <c r="AE29" s="66"/>
      <c r="AF29" s="66"/>
      <c r="AG29" s="72"/>
      <c r="AH29" s="66"/>
      <c r="AI29" s="66"/>
      <c r="AJ29" s="72"/>
      <c r="AK29" s="67"/>
    </row>
    <row r="30" spans="1:37" ht="12.75" customHeight="1">
      <c r="A30" s="61"/>
      <c r="B30" s="65"/>
      <c r="C30" s="61"/>
      <c r="D30" s="66"/>
      <c r="E30" s="66"/>
      <c r="F30" s="66"/>
      <c r="G30" s="66"/>
      <c r="H30" s="66"/>
      <c r="I30" s="66"/>
      <c r="J30" s="66"/>
      <c r="K30" s="66"/>
      <c r="L30" s="66"/>
      <c r="M30" s="66"/>
      <c r="N30" s="66"/>
      <c r="O30" s="66"/>
      <c r="P30" s="69"/>
      <c r="Q30" s="69"/>
      <c r="R30" s="66"/>
      <c r="S30" s="66"/>
      <c r="T30" s="66"/>
      <c r="U30" s="66"/>
      <c r="V30" s="66"/>
      <c r="W30" s="66"/>
      <c r="X30" s="66"/>
      <c r="Y30" s="66"/>
      <c r="Z30" s="71"/>
      <c r="AA30" s="66"/>
      <c r="AB30" s="66"/>
      <c r="AC30" s="66"/>
      <c r="AD30" s="66"/>
      <c r="AE30" s="66"/>
      <c r="AF30" s="66"/>
      <c r="AG30" s="72"/>
      <c r="AH30" s="66"/>
      <c r="AI30" s="66"/>
      <c r="AJ30" s="72"/>
      <c r="AK30" s="67"/>
    </row>
    <row r="31" spans="1:37" ht="12.75" customHeight="1">
      <c r="A31" s="61"/>
      <c r="B31" s="65"/>
      <c r="C31" s="61"/>
      <c r="D31" s="66"/>
      <c r="E31" s="66"/>
      <c r="F31" s="66"/>
      <c r="G31" s="66"/>
      <c r="H31" s="66"/>
      <c r="I31" s="66"/>
      <c r="J31" s="66"/>
      <c r="K31" s="66"/>
      <c r="L31" s="66"/>
      <c r="M31" s="66"/>
      <c r="N31" s="66"/>
      <c r="O31" s="66"/>
      <c r="P31" s="69"/>
      <c r="Q31" s="69"/>
      <c r="R31" s="66"/>
      <c r="S31" s="66"/>
      <c r="T31" s="66"/>
      <c r="U31" s="66"/>
      <c r="V31" s="66"/>
      <c r="W31" s="66"/>
      <c r="X31" s="66"/>
      <c r="Y31" s="66"/>
      <c r="Z31" s="71"/>
      <c r="AA31" s="66"/>
      <c r="AB31" s="66"/>
      <c r="AC31" s="66"/>
      <c r="AD31" s="66"/>
      <c r="AE31" s="66"/>
      <c r="AF31" s="66"/>
      <c r="AG31" s="72"/>
      <c r="AH31" s="66"/>
      <c r="AI31" s="66"/>
      <c r="AJ31" s="72"/>
      <c r="AK31" s="67"/>
    </row>
    <row r="32" spans="1:37" ht="12.75" customHeight="1">
      <c r="A32" s="61"/>
      <c r="B32" s="65"/>
      <c r="C32" s="61"/>
      <c r="D32" s="66"/>
      <c r="E32" s="66"/>
      <c r="F32" s="66"/>
      <c r="G32" s="66"/>
      <c r="H32" s="66"/>
      <c r="I32" s="66"/>
      <c r="J32" s="66"/>
      <c r="K32" s="66"/>
      <c r="L32" s="66"/>
      <c r="M32" s="66"/>
      <c r="N32" s="66"/>
      <c r="O32" s="66"/>
      <c r="P32" s="69"/>
      <c r="Q32" s="69"/>
      <c r="R32" s="66"/>
      <c r="S32" s="66"/>
      <c r="T32" s="66"/>
      <c r="U32" s="66"/>
      <c r="V32" s="66"/>
      <c r="W32" s="66"/>
      <c r="X32" s="66"/>
      <c r="Y32" s="66"/>
      <c r="Z32" s="71"/>
      <c r="AA32" s="66"/>
      <c r="AB32" s="66"/>
      <c r="AC32" s="66"/>
      <c r="AD32" s="66"/>
      <c r="AE32" s="66"/>
      <c r="AF32" s="66"/>
      <c r="AG32" s="72"/>
      <c r="AH32" s="66"/>
      <c r="AI32" s="66"/>
      <c r="AJ32" s="72"/>
      <c r="AK32" s="67"/>
    </row>
    <row r="33" spans="1:37" ht="12.75" customHeight="1">
      <c r="A33" s="61"/>
      <c r="B33" s="65"/>
      <c r="C33" s="61"/>
      <c r="D33" s="66"/>
      <c r="E33" s="66"/>
      <c r="F33" s="66"/>
      <c r="G33" s="66"/>
      <c r="H33" s="66"/>
      <c r="I33" s="66"/>
      <c r="J33" s="66"/>
      <c r="K33" s="66"/>
      <c r="L33" s="66"/>
      <c r="M33" s="66"/>
      <c r="N33" s="66"/>
      <c r="O33" s="66"/>
      <c r="P33" s="69"/>
      <c r="Q33" s="69"/>
      <c r="R33" s="66"/>
      <c r="S33" s="66"/>
      <c r="T33" s="66"/>
      <c r="U33" s="66"/>
      <c r="V33" s="66"/>
      <c r="W33" s="66"/>
      <c r="X33" s="66"/>
      <c r="Y33" s="66"/>
      <c r="Z33" s="71"/>
      <c r="AA33" s="66"/>
      <c r="AB33" s="66"/>
      <c r="AC33" s="66"/>
      <c r="AD33" s="66"/>
      <c r="AE33" s="66"/>
      <c r="AF33" s="66"/>
      <c r="AG33" s="72"/>
      <c r="AH33" s="66"/>
      <c r="AI33" s="66"/>
      <c r="AJ33" s="72"/>
      <c r="AK33" s="67"/>
    </row>
    <row r="34" spans="1:37" ht="12.75" customHeight="1">
      <c r="A34" s="61"/>
      <c r="B34" s="65"/>
      <c r="C34" s="61"/>
      <c r="D34" s="66"/>
      <c r="E34" s="66"/>
      <c r="F34" s="66"/>
      <c r="G34" s="66"/>
      <c r="H34" s="66"/>
      <c r="I34" s="66"/>
      <c r="J34" s="66"/>
      <c r="K34" s="66"/>
      <c r="L34" s="66"/>
      <c r="M34" s="66"/>
      <c r="N34" s="66"/>
      <c r="O34" s="66"/>
      <c r="P34" s="69"/>
      <c r="Q34" s="69"/>
      <c r="R34" s="66"/>
      <c r="S34" s="66"/>
      <c r="T34" s="66"/>
      <c r="U34" s="66"/>
      <c r="V34" s="66"/>
      <c r="W34" s="66"/>
      <c r="X34" s="66"/>
      <c r="Y34" s="66"/>
      <c r="Z34" s="71"/>
      <c r="AA34" s="66"/>
      <c r="AB34" s="66"/>
      <c r="AC34" s="66"/>
      <c r="AD34" s="66"/>
      <c r="AE34" s="66"/>
      <c r="AF34" s="66"/>
      <c r="AG34" s="72"/>
      <c r="AH34" s="66"/>
      <c r="AI34" s="66"/>
      <c r="AJ34" s="72"/>
      <c r="AK34" s="67"/>
    </row>
    <row r="35" spans="1:37" ht="12.75" customHeight="1">
      <c r="A35" s="61"/>
      <c r="B35" s="65"/>
      <c r="C35" s="61"/>
      <c r="D35" s="66"/>
      <c r="E35" s="66"/>
      <c r="F35" s="66"/>
      <c r="G35" s="66"/>
      <c r="H35" s="66"/>
      <c r="I35" s="66"/>
      <c r="J35" s="66"/>
      <c r="K35" s="66"/>
      <c r="L35" s="66"/>
      <c r="M35" s="66"/>
      <c r="N35" s="66"/>
      <c r="O35" s="66"/>
      <c r="P35" s="69"/>
      <c r="Q35" s="69"/>
      <c r="R35" s="66"/>
      <c r="S35" s="66"/>
      <c r="T35" s="66"/>
      <c r="U35" s="66"/>
      <c r="V35" s="66"/>
      <c r="W35" s="66"/>
      <c r="X35" s="66"/>
      <c r="Y35" s="66"/>
      <c r="Z35" s="71"/>
      <c r="AA35" s="66"/>
      <c r="AB35" s="66"/>
      <c r="AC35" s="66"/>
      <c r="AD35" s="66"/>
      <c r="AE35" s="66"/>
      <c r="AF35" s="66"/>
      <c r="AG35" s="72"/>
      <c r="AH35" s="66"/>
      <c r="AI35" s="66"/>
      <c r="AJ35" s="72"/>
      <c r="AK35" s="67"/>
    </row>
    <row r="36" spans="1:37" ht="12.75" customHeight="1">
      <c r="A36" s="61"/>
      <c r="B36" s="65"/>
      <c r="C36" s="61"/>
      <c r="D36" s="66"/>
      <c r="E36" s="66"/>
      <c r="F36" s="66"/>
      <c r="G36" s="66"/>
      <c r="H36" s="66"/>
      <c r="I36" s="66"/>
      <c r="J36" s="66"/>
      <c r="K36" s="66"/>
      <c r="L36" s="66"/>
      <c r="M36" s="66"/>
      <c r="N36" s="66"/>
      <c r="O36" s="66"/>
      <c r="P36" s="69"/>
      <c r="Q36" s="69"/>
      <c r="R36" s="66"/>
      <c r="S36" s="66"/>
      <c r="T36" s="66"/>
      <c r="U36" s="66"/>
      <c r="V36" s="66"/>
      <c r="W36" s="66"/>
      <c r="X36" s="66"/>
      <c r="Y36" s="66"/>
      <c r="Z36" s="71"/>
      <c r="AA36" s="66"/>
      <c r="AB36" s="66"/>
      <c r="AC36" s="66"/>
      <c r="AD36" s="66"/>
      <c r="AE36" s="66"/>
      <c r="AF36" s="66"/>
      <c r="AG36" s="72"/>
      <c r="AH36" s="66"/>
      <c r="AI36" s="66"/>
      <c r="AJ36" s="72"/>
      <c r="AK36" s="67"/>
    </row>
    <row r="37" spans="1:37" ht="12.75" customHeight="1">
      <c r="A37" s="61"/>
      <c r="B37" s="65"/>
      <c r="C37" s="61"/>
      <c r="D37" s="66"/>
      <c r="E37" s="66"/>
      <c r="F37" s="66"/>
      <c r="G37" s="66"/>
      <c r="H37" s="66"/>
      <c r="I37" s="66"/>
      <c r="J37" s="66"/>
      <c r="K37" s="66"/>
      <c r="L37" s="66"/>
      <c r="M37" s="66"/>
      <c r="N37" s="66"/>
      <c r="O37" s="66"/>
      <c r="P37" s="69"/>
      <c r="Q37" s="69"/>
      <c r="R37" s="66"/>
      <c r="S37" s="66"/>
      <c r="T37" s="66"/>
      <c r="U37" s="66"/>
      <c r="V37" s="66"/>
      <c r="W37" s="66"/>
      <c r="X37" s="66"/>
      <c r="Y37" s="66"/>
      <c r="Z37" s="71"/>
      <c r="AA37" s="66"/>
      <c r="AB37" s="66"/>
      <c r="AC37" s="66"/>
      <c r="AD37" s="66"/>
      <c r="AE37" s="66"/>
      <c r="AF37" s="66"/>
      <c r="AG37" s="72"/>
      <c r="AH37" s="66"/>
      <c r="AI37" s="66"/>
      <c r="AJ37" s="72"/>
      <c r="AK37" s="67"/>
    </row>
    <row r="38" spans="1:37" ht="12.75" customHeight="1">
      <c r="A38" s="61"/>
      <c r="B38" s="65"/>
      <c r="C38" s="61"/>
      <c r="D38" s="66"/>
      <c r="E38" s="66"/>
      <c r="F38" s="66"/>
      <c r="G38" s="66"/>
      <c r="H38" s="66"/>
      <c r="I38" s="66"/>
      <c r="J38" s="66"/>
      <c r="K38" s="66"/>
      <c r="L38" s="66"/>
      <c r="M38" s="66"/>
      <c r="N38" s="66"/>
      <c r="O38" s="66"/>
      <c r="P38" s="69"/>
      <c r="Q38" s="69"/>
      <c r="R38" s="66"/>
      <c r="S38" s="66"/>
      <c r="T38" s="66"/>
      <c r="U38" s="66"/>
      <c r="V38" s="66"/>
      <c r="W38" s="66"/>
      <c r="X38" s="66"/>
      <c r="Y38" s="66"/>
      <c r="Z38" s="71"/>
      <c r="AA38" s="66"/>
      <c r="AB38" s="66"/>
      <c r="AC38" s="66"/>
      <c r="AD38" s="66"/>
      <c r="AE38" s="66"/>
      <c r="AF38" s="66"/>
      <c r="AG38" s="72"/>
      <c r="AH38" s="66"/>
      <c r="AI38" s="66"/>
      <c r="AJ38" s="72"/>
      <c r="AK38" s="67"/>
    </row>
    <row r="39" spans="1:37" ht="12.75" customHeight="1">
      <c r="A39" s="61"/>
      <c r="B39" s="65"/>
      <c r="C39" s="61"/>
      <c r="D39" s="66"/>
      <c r="E39" s="66"/>
      <c r="F39" s="66"/>
      <c r="G39" s="66"/>
      <c r="H39" s="66"/>
      <c r="I39" s="66"/>
      <c r="J39" s="66"/>
      <c r="K39" s="66"/>
      <c r="L39" s="66"/>
      <c r="M39" s="66"/>
      <c r="N39" s="66"/>
      <c r="O39" s="66"/>
      <c r="P39" s="69"/>
      <c r="Q39" s="69"/>
      <c r="R39" s="66"/>
      <c r="S39" s="66"/>
      <c r="T39" s="66"/>
      <c r="U39" s="66"/>
      <c r="V39" s="66"/>
      <c r="W39" s="66"/>
      <c r="X39" s="66"/>
      <c r="Y39" s="66"/>
      <c r="Z39" s="71"/>
      <c r="AA39" s="66"/>
      <c r="AB39" s="66"/>
      <c r="AC39" s="66"/>
      <c r="AD39" s="66"/>
      <c r="AE39" s="66"/>
      <c r="AF39" s="66"/>
      <c r="AG39" s="72"/>
      <c r="AH39" s="66"/>
      <c r="AI39" s="66"/>
      <c r="AJ39" s="72"/>
      <c r="AK39" s="67"/>
    </row>
    <row r="40" spans="1:37" ht="12.75" customHeight="1">
      <c r="A40" s="61"/>
      <c r="B40" s="65"/>
      <c r="C40" s="61"/>
      <c r="D40" s="66"/>
      <c r="E40" s="66"/>
      <c r="F40" s="66"/>
      <c r="G40" s="66"/>
      <c r="H40" s="66"/>
      <c r="I40" s="66"/>
      <c r="J40" s="66"/>
      <c r="K40" s="66"/>
      <c r="L40" s="66"/>
      <c r="M40" s="66"/>
      <c r="N40" s="66"/>
      <c r="O40" s="66"/>
      <c r="P40" s="69"/>
      <c r="Q40" s="69"/>
      <c r="R40" s="66"/>
      <c r="S40" s="66"/>
      <c r="T40" s="66"/>
      <c r="U40" s="66"/>
      <c r="V40" s="66"/>
      <c r="W40" s="66"/>
      <c r="X40" s="66"/>
      <c r="Y40" s="66"/>
      <c r="Z40" s="71"/>
      <c r="AA40" s="66"/>
      <c r="AB40" s="66"/>
      <c r="AC40" s="66"/>
      <c r="AD40" s="66"/>
      <c r="AE40" s="66"/>
      <c r="AF40" s="66"/>
      <c r="AG40" s="72"/>
      <c r="AH40" s="66"/>
      <c r="AI40" s="66"/>
      <c r="AJ40" s="72"/>
      <c r="AK40" s="67"/>
    </row>
    <row r="41" spans="1:37" ht="12.75" customHeight="1">
      <c r="A41" s="61"/>
      <c r="B41" s="65"/>
      <c r="C41" s="61"/>
      <c r="D41" s="66"/>
      <c r="E41" s="66"/>
      <c r="F41" s="66"/>
      <c r="G41" s="66"/>
      <c r="H41" s="66"/>
      <c r="I41" s="66"/>
      <c r="J41" s="66"/>
      <c r="K41" s="66"/>
      <c r="L41" s="66"/>
      <c r="M41" s="66"/>
      <c r="N41" s="66"/>
      <c r="O41" s="66"/>
      <c r="P41" s="69"/>
      <c r="Q41" s="69"/>
      <c r="R41" s="66"/>
      <c r="S41" s="66"/>
      <c r="T41" s="66"/>
      <c r="U41" s="66"/>
      <c r="V41" s="66"/>
      <c r="W41" s="66"/>
      <c r="X41" s="66"/>
      <c r="Y41" s="66"/>
      <c r="Z41" s="71"/>
      <c r="AA41" s="66"/>
      <c r="AB41" s="66"/>
      <c r="AC41" s="66"/>
      <c r="AD41" s="66"/>
      <c r="AE41" s="66"/>
      <c r="AF41" s="66"/>
      <c r="AG41" s="72"/>
      <c r="AH41" s="66"/>
      <c r="AI41" s="66"/>
      <c r="AJ41" s="72"/>
      <c r="AK41" s="67"/>
    </row>
    <row r="42" spans="1:37" ht="12.75" customHeight="1">
      <c r="A42" s="61"/>
      <c r="B42" s="65"/>
      <c r="C42" s="61"/>
      <c r="D42" s="66"/>
      <c r="E42" s="66"/>
      <c r="F42" s="66"/>
      <c r="G42" s="66"/>
      <c r="H42" s="66"/>
      <c r="I42" s="66"/>
      <c r="J42" s="66"/>
      <c r="K42" s="66"/>
      <c r="L42" s="66"/>
      <c r="M42" s="66"/>
      <c r="N42" s="66"/>
      <c r="O42" s="66"/>
      <c r="P42" s="69"/>
      <c r="Q42" s="69"/>
      <c r="R42" s="66"/>
      <c r="S42" s="66"/>
      <c r="T42" s="66"/>
      <c r="U42" s="66"/>
      <c r="V42" s="66"/>
      <c r="W42" s="66"/>
      <c r="X42" s="66"/>
      <c r="Y42" s="66"/>
      <c r="Z42" s="71"/>
      <c r="AA42" s="66"/>
      <c r="AB42" s="66"/>
      <c r="AC42" s="66"/>
      <c r="AD42" s="66"/>
      <c r="AE42" s="66"/>
      <c r="AF42" s="66"/>
      <c r="AG42" s="72"/>
      <c r="AH42" s="66"/>
      <c r="AI42" s="66"/>
      <c r="AJ42" s="72"/>
      <c r="AK42" s="67"/>
    </row>
    <row r="43" spans="1:37" ht="12.75" customHeight="1">
      <c r="A43" s="61"/>
      <c r="B43" s="65"/>
      <c r="C43" s="61"/>
      <c r="D43" s="66"/>
      <c r="E43" s="66"/>
      <c r="F43" s="66"/>
      <c r="G43" s="66"/>
      <c r="H43" s="66"/>
      <c r="I43" s="66"/>
      <c r="J43" s="66"/>
      <c r="K43" s="66"/>
      <c r="L43" s="66"/>
      <c r="M43" s="66"/>
      <c r="N43" s="66"/>
      <c r="O43" s="66"/>
      <c r="P43" s="69"/>
      <c r="Q43" s="69"/>
      <c r="R43" s="66"/>
      <c r="S43" s="66"/>
      <c r="T43" s="66"/>
      <c r="U43" s="66"/>
      <c r="V43" s="66"/>
      <c r="W43" s="66"/>
      <c r="X43" s="66"/>
      <c r="Y43" s="66"/>
      <c r="Z43" s="71"/>
      <c r="AA43" s="66"/>
      <c r="AB43" s="66"/>
      <c r="AC43" s="66"/>
      <c r="AD43" s="66"/>
      <c r="AE43" s="66"/>
      <c r="AF43" s="66"/>
      <c r="AG43" s="72"/>
      <c r="AH43" s="66"/>
      <c r="AI43" s="66"/>
      <c r="AJ43" s="72"/>
      <c r="AK43" s="67"/>
    </row>
    <row r="44" spans="1:37" ht="12.75" customHeight="1">
      <c r="A44" s="61"/>
      <c r="B44" s="65"/>
      <c r="C44" s="61"/>
      <c r="D44" s="66"/>
      <c r="E44" s="66"/>
      <c r="F44" s="66"/>
      <c r="G44" s="66"/>
      <c r="H44" s="66"/>
      <c r="I44" s="66"/>
      <c r="J44" s="66"/>
      <c r="K44" s="66"/>
      <c r="L44" s="66"/>
      <c r="M44" s="66"/>
      <c r="N44" s="66"/>
      <c r="O44" s="66"/>
      <c r="P44" s="69"/>
      <c r="Q44" s="69"/>
      <c r="R44" s="66"/>
      <c r="S44" s="66"/>
      <c r="T44" s="66"/>
      <c r="U44" s="66"/>
      <c r="V44" s="66"/>
      <c r="W44" s="66"/>
      <c r="X44" s="66"/>
      <c r="Y44" s="66"/>
      <c r="Z44" s="71"/>
      <c r="AA44" s="66"/>
      <c r="AB44" s="66"/>
      <c r="AC44" s="66"/>
      <c r="AD44" s="66"/>
      <c r="AE44" s="66"/>
      <c r="AF44" s="66"/>
      <c r="AG44" s="72"/>
      <c r="AH44" s="66"/>
      <c r="AI44" s="66"/>
      <c r="AJ44" s="72"/>
      <c r="AK44" s="67"/>
    </row>
    <row r="45" spans="1:37" ht="12.75" customHeight="1">
      <c r="A45" s="61"/>
      <c r="B45" s="65"/>
      <c r="C45" s="61"/>
      <c r="D45" s="66"/>
      <c r="E45" s="66"/>
      <c r="F45" s="66"/>
      <c r="G45" s="66"/>
      <c r="H45" s="66"/>
      <c r="I45" s="66"/>
      <c r="J45" s="66"/>
      <c r="K45" s="66"/>
      <c r="L45" s="66"/>
      <c r="M45" s="66"/>
      <c r="N45" s="66"/>
      <c r="O45" s="66"/>
      <c r="P45" s="69"/>
      <c r="Q45" s="69"/>
      <c r="R45" s="66"/>
      <c r="S45" s="66"/>
      <c r="T45" s="66"/>
      <c r="U45" s="66"/>
      <c r="V45" s="66"/>
      <c r="W45" s="66"/>
      <c r="X45" s="66"/>
      <c r="Y45" s="66"/>
      <c r="Z45" s="71"/>
      <c r="AA45" s="66"/>
      <c r="AB45" s="66"/>
      <c r="AC45" s="66"/>
      <c r="AD45" s="66"/>
      <c r="AE45" s="66"/>
      <c r="AF45" s="66"/>
      <c r="AG45" s="72"/>
      <c r="AH45" s="66"/>
      <c r="AI45" s="66"/>
      <c r="AJ45" s="72"/>
      <c r="AK45" s="67"/>
    </row>
    <row r="46" spans="1:37" ht="12.75" customHeight="1">
      <c r="A46" s="61"/>
      <c r="B46" s="65"/>
      <c r="C46" s="61"/>
      <c r="D46" s="66"/>
      <c r="E46" s="66"/>
      <c r="F46" s="66"/>
      <c r="G46" s="66"/>
      <c r="H46" s="66"/>
      <c r="I46" s="66"/>
      <c r="J46" s="66"/>
      <c r="K46" s="66"/>
      <c r="L46" s="66"/>
      <c r="M46" s="66"/>
      <c r="N46" s="66"/>
      <c r="O46" s="66"/>
      <c r="P46" s="69"/>
      <c r="Q46" s="69"/>
      <c r="R46" s="66"/>
      <c r="S46" s="66"/>
      <c r="T46" s="66"/>
      <c r="U46" s="66"/>
      <c r="V46" s="66"/>
      <c r="W46" s="66"/>
      <c r="X46" s="66"/>
      <c r="Y46" s="66"/>
      <c r="Z46" s="71"/>
      <c r="AA46" s="66"/>
      <c r="AB46" s="66"/>
      <c r="AC46" s="66"/>
      <c r="AD46" s="66"/>
      <c r="AE46" s="66"/>
      <c r="AF46" s="66"/>
      <c r="AG46" s="72"/>
      <c r="AH46" s="66"/>
      <c r="AI46" s="66"/>
      <c r="AJ46" s="72"/>
      <c r="AK46" s="67"/>
    </row>
    <row r="47" spans="1:37" ht="12.75" customHeight="1">
      <c r="A47" s="61"/>
      <c r="B47" s="65"/>
      <c r="C47" s="61"/>
      <c r="D47" s="66"/>
      <c r="E47" s="66"/>
      <c r="F47" s="66"/>
      <c r="G47" s="66"/>
      <c r="H47" s="66"/>
      <c r="I47" s="66"/>
      <c r="J47" s="66"/>
      <c r="K47" s="66"/>
      <c r="L47" s="66"/>
      <c r="M47" s="66"/>
      <c r="N47" s="66"/>
      <c r="O47" s="66"/>
      <c r="P47" s="69"/>
      <c r="Q47" s="69"/>
      <c r="R47" s="66"/>
      <c r="S47" s="66"/>
      <c r="T47" s="66"/>
      <c r="U47" s="66"/>
      <c r="V47" s="66"/>
      <c r="W47" s="66"/>
      <c r="X47" s="66"/>
      <c r="Y47" s="66"/>
      <c r="Z47" s="71"/>
      <c r="AA47" s="66"/>
      <c r="AB47" s="66"/>
      <c r="AC47" s="66"/>
      <c r="AD47" s="66"/>
      <c r="AE47" s="66"/>
      <c r="AF47" s="66"/>
      <c r="AG47" s="72"/>
      <c r="AH47" s="66"/>
      <c r="AI47" s="66"/>
      <c r="AJ47" s="72"/>
      <c r="AK47" s="67"/>
    </row>
    <row r="48" spans="1:37" ht="12.75" customHeight="1">
      <c r="A48" s="61"/>
      <c r="B48" s="65"/>
      <c r="C48" s="61"/>
      <c r="D48" s="66"/>
      <c r="E48" s="66"/>
      <c r="F48" s="66"/>
      <c r="G48" s="66"/>
      <c r="H48" s="66"/>
      <c r="I48" s="66"/>
      <c r="J48" s="66"/>
      <c r="K48" s="66"/>
      <c r="L48" s="66"/>
      <c r="M48" s="66"/>
      <c r="N48" s="66"/>
      <c r="O48" s="66"/>
      <c r="P48" s="69"/>
      <c r="Q48" s="69"/>
      <c r="R48" s="66"/>
      <c r="S48" s="66"/>
      <c r="T48" s="66"/>
      <c r="U48" s="66"/>
      <c r="V48" s="66"/>
      <c r="W48" s="66"/>
      <c r="X48" s="66"/>
      <c r="Y48" s="66"/>
      <c r="Z48" s="71"/>
      <c r="AA48" s="66"/>
      <c r="AB48" s="66"/>
      <c r="AC48" s="66"/>
      <c r="AD48" s="66"/>
      <c r="AE48" s="66"/>
      <c r="AF48" s="66"/>
      <c r="AG48" s="72"/>
      <c r="AH48" s="66"/>
      <c r="AI48" s="66"/>
      <c r="AJ48" s="72"/>
      <c r="AK48" s="67"/>
    </row>
    <row r="49" spans="1:37" ht="12.75" customHeight="1">
      <c r="A49" s="61"/>
      <c r="B49" s="65"/>
      <c r="C49" s="61"/>
      <c r="D49" s="66"/>
      <c r="E49" s="66"/>
      <c r="F49" s="66"/>
      <c r="G49" s="66"/>
      <c r="H49" s="66"/>
      <c r="I49" s="66"/>
      <c r="J49" s="66"/>
      <c r="K49" s="66"/>
      <c r="L49" s="66"/>
      <c r="M49" s="66"/>
      <c r="N49" s="66"/>
      <c r="O49" s="66"/>
      <c r="P49" s="69"/>
      <c r="Q49" s="69"/>
      <c r="R49" s="66"/>
      <c r="S49" s="66"/>
      <c r="T49" s="66"/>
      <c r="U49" s="66"/>
      <c r="V49" s="66"/>
      <c r="W49" s="66"/>
      <c r="X49" s="66"/>
      <c r="Y49" s="66"/>
      <c r="Z49" s="71"/>
      <c r="AA49" s="66"/>
      <c r="AB49" s="66"/>
      <c r="AC49" s="66"/>
      <c r="AD49" s="66"/>
      <c r="AE49" s="66"/>
      <c r="AF49" s="66"/>
      <c r="AG49" s="72"/>
      <c r="AH49" s="66"/>
      <c r="AI49" s="66"/>
      <c r="AJ49" s="72"/>
      <c r="AK49" s="67"/>
    </row>
    <row r="50" spans="1:37" ht="12.75" customHeight="1">
      <c r="A50" s="61"/>
      <c r="B50" s="65"/>
      <c r="C50" s="61"/>
      <c r="D50" s="66"/>
      <c r="E50" s="66"/>
      <c r="F50" s="66"/>
      <c r="G50" s="66"/>
      <c r="H50" s="66"/>
      <c r="I50" s="66"/>
      <c r="J50" s="66"/>
      <c r="K50" s="66"/>
      <c r="L50" s="66"/>
      <c r="M50" s="66"/>
      <c r="N50" s="66"/>
      <c r="O50" s="66"/>
      <c r="P50" s="69"/>
      <c r="Q50" s="69"/>
      <c r="R50" s="66"/>
      <c r="S50" s="66"/>
      <c r="T50" s="66"/>
      <c r="U50" s="66"/>
      <c r="V50" s="66"/>
      <c r="W50" s="66"/>
      <c r="X50" s="66"/>
      <c r="Y50" s="66"/>
      <c r="Z50" s="71"/>
      <c r="AA50" s="66"/>
      <c r="AB50" s="66"/>
      <c r="AC50" s="66"/>
      <c r="AD50" s="66"/>
      <c r="AE50" s="66"/>
      <c r="AF50" s="66"/>
      <c r="AG50" s="72"/>
      <c r="AH50" s="66"/>
      <c r="AI50" s="66"/>
      <c r="AJ50" s="72"/>
      <c r="AK50" s="67"/>
    </row>
    <row r="51" spans="1:37" ht="12.75" customHeight="1">
      <c r="A51" s="61"/>
      <c r="B51" s="65"/>
      <c r="C51" s="61"/>
      <c r="D51" s="66"/>
      <c r="E51" s="66"/>
      <c r="F51" s="66"/>
      <c r="G51" s="66"/>
      <c r="H51" s="66"/>
      <c r="I51" s="66"/>
      <c r="J51" s="66"/>
      <c r="K51" s="66"/>
      <c r="L51" s="66"/>
      <c r="M51" s="66"/>
      <c r="N51" s="66"/>
      <c r="O51" s="66"/>
      <c r="P51" s="69"/>
      <c r="Q51" s="69"/>
      <c r="R51" s="66"/>
      <c r="S51" s="66"/>
      <c r="T51" s="66"/>
      <c r="U51" s="66"/>
      <c r="V51" s="66"/>
      <c r="W51" s="66"/>
      <c r="X51" s="66"/>
      <c r="Y51" s="66"/>
      <c r="Z51" s="71"/>
      <c r="AA51" s="66"/>
      <c r="AB51" s="66"/>
      <c r="AC51" s="66"/>
      <c r="AD51" s="66"/>
      <c r="AE51" s="66"/>
      <c r="AF51" s="66"/>
      <c r="AG51" s="72"/>
      <c r="AH51" s="66"/>
      <c r="AI51" s="66"/>
      <c r="AJ51" s="72"/>
      <c r="AK51" s="67"/>
    </row>
    <row r="52" spans="1:37" ht="12.75" customHeight="1">
      <c r="A52" s="61"/>
      <c r="B52" s="65"/>
      <c r="C52" s="61"/>
      <c r="D52" s="66"/>
      <c r="E52" s="66"/>
      <c r="F52" s="66"/>
      <c r="G52" s="66"/>
      <c r="H52" s="66"/>
      <c r="I52" s="66"/>
      <c r="J52" s="66"/>
      <c r="K52" s="66"/>
      <c r="L52" s="66"/>
      <c r="M52" s="66"/>
      <c r="N52" s="66"/>
      <c r="O52" s="66"/>
      <c r="P52" s="69"/>
      <c r="Q52" s="69"/>
      <c r="R52" s="66"/>
      <c r="S52" s="66"/>
      <c r="T52" s="66"/>
      <c r="U52" s="66"/>
      <c r="V52" s="66"/>
      <c r="W52" s="66"/>
      <c r="X52" s="66"/>
      <c r="Y52" s="66"/>
      <c r="Z52" s="71"/>
      <c r="AA52" s="66"/>
      <c r="AB52" s="66"/>
      <c r="AC52" s="66"/>
      <c r="AD52" s="66"/>
      <c r="AE52" s="66"/>
      <c r="AF52" s="66"/>
      <c r="AG52" s="72"/>
      <c r="AH52" s="66"/>
      <c r="AI52" s="66"/>
      <c r="AJ52" s="72"/>
      <c r="AK52" s="67"/>
    </row>
    <row r="53" spans="1:37" ht="12.75" customHeight="1">
      <c r="A53" s="61"/>
      <c r="B53" s="65"/>
      <c r="C53" s="61"/>
      <c r="D53" s="66"/>
      <c r="E53" s="66"/>
      <c r="F53" s="66"/>
      <c r="G53" s="66"/>
      <c r="H53" s="66"/>
      <c r="I53" s="66"/>
      <c r="J53" s="66"/>
      <c r="K53" s="66"/>
      <c r="L53" s="66"/>
      <c r="M53" s="66"/>
      <c r="N53" s="66"/>
      <c r="O53" s="66"/>
      <c r="P53" s="69"/>
      <c r="Q53" s="69"/>
      <c r="R53" s="66"/>
      <c r="S53" s="66"/>
      <c r="T53" s="66"/>
      <c r="U53" s="66"/>
      <c r="V53" s="66"/>
      <c r="W53" s="66"/>
      <c r="X53" s="66"/>
      <c r="Y53" s="66"/>
      <c r="Z53" s="71"/>
      <c r="AA53" s="66"/>
      <c r="AB53" s="66"/>
      <c r="AC53" s="66"/>
      <c r="AD53" s="66"/>
      <c r="AE53" s="66"/>
      <c r="AF53" s="66"/>
      <c r="AG53" s="72"/>
      <c r="AH53" s="66"/>
      <c r="AI53" s="66"/>
      <c r="AJ53" s="72"/>
      <c r="AK53" s="67"/>
    </row>
    <row r="54" spans="1:37" ht="12.75" customHeight="1">
      <c r="A54" s="61"/>
      <c r="B54" s="65"/>
      <c r="C54" s="61"/>
      <c r="D54" s="66"/>
      <c r="E54" s="66"/>
      <c r="F54" s="66"/>
      <c r="G54" s="66"/>
      <c r="H54" s="66"/>
      <c r="I54" s="66"/>
      <c r="J54" s="66"/>
      <c r="K54" s="66"/>
      <c r="L54" s="66"/>
      <c r="M54" s="66"/>
      <c r="N54" s="66"/>
      <c r="O54" s="66"/>
      <c r="P54" s="69"/>
      <c r="Q54" s="69"/>
      <c r="R54" s="66"/>
      <c r="S54" s="66"/>
      <c r="T54" s="66"/>
      <c r="U54" s="66"/>
      <c r="V54" s="66"/>
      <c r="W54" s="66"/>
      <c r="X54" s="66"/>
      <c r="Y54" s="66"/>
      <c r="Z54" s="71"/>
      <c r="AA54" s="66"/>
      <c r="AB54" s="66"/>
      <c r="AC54" s="66"/>
      <c r="AD54" s="66"/>
      <c r="AE54" s="66"/>
      <c r="AF54" s="66"/>
      <c r="AG54" s="72"/>
      <c r="AH54" s="66"/>
      <c r="AI54" s="66"/>
      <c r="AJ54" s="72"/>
      <c r="AK54" s="67"/>
    </row>
    <row r="55" spans="1:37" ht="12.75" customHeight="1">
      <c r="A55" s="61"/>
      <c r="B55" s="65"/>
      <c r="C55" s="61"/>
      <c r="D55" s="66"/>
      <c r="E55" s="66"/>
      <c r="F55" s="66"/>
      <c r="G55" s="66"/>
      <c r="H55" s="66"/>
      <c r="I55" s="66"/>
      <c r="J55" s="66"/>
      <c r="K55" s="66"/>
      <c r="L55" s="66"/>
      <c r="M55" s="66"/>
      <c r="N55" s="66"/>
      <c r="O55" s="66"/>
      <c r="P55" s="69"/>
      <c r="Q55" s="69"/>
      <c r="R55" s="66"/>
      <c r="S55" s="66"/>
      <c r="T55" s="66"/>
      <c r="U55" s="66"/>
      <c r="V55" s="66"/>
      <c r="W55" s="66"/>
      <c r="X55" s="66"/>
      <c r="Y55" s="66"/>
      <c r="Z55" s="71"/>
      <c r="AA55" s="66"/>
      <c r="AB55" s="66"/>
      <c r="AC55" s="66"/>
      <c r="AD55" s="66"/>
      <c r="AE55" s="66"/>
      <c r="AF55" s="66"/>
      <c r="AG55" s="72"/>
      <c r="AH55" s="66"/>
      <c r="AI55" s="66"/>
      <c r="AJ55" s="72"/>
      <c r="AK55" s="67"/>
    </row>
    <row r="56" spans="1:37" ht="12.75" customHeight="1">
      <c r="A56" s="61"/>
      <c r="B56" s="65"/>
      <c r="C56" s="61"/>
      <c r="D56" s="66"/>
      <c r="E56" s="66"/>
      <c r="F56" s="66"/>
      <c r="G56" s="66"/>
      <c r="H56" s="66"/>
      <c r="I56" s="66"/>
      <c r="J56" s="66"/>
      <c r="K56" s="66"/>
      <c r="L56" s="66"/>
      <c r="M56" s="66"/>
      <c r="N56" s="66"/>
      <c r="O56" s="66"/>
      <c r="P56" s="69"/>
      <c r="Q56" s="69"/>
      <c r="R56" s="66"/>
      <c r="S56" s="66"/>
      <c r="T56" s="66"/>
      <c r="U56" s="66"/>
      <c r="V56" s="66"/>
      <c r="W56" s="66"/>
      <c r="X56" s="66"/>
      <c r="Y56" s="66"/>
      <c r="Z56" s="71"/>
      <c r="AA56" s="66"/>
      <c r="AB56" s="66"/>
      <c r="AC56" s="66"/>
      <c r="AD56" s="66"/>
      <c r="AE56" s="66"/>
      <c r="AF56" s="66"/>
      <c r="AG56" s="72"/>
      <c r="AH56" s="66"/>
      <c r="AI56" s="66"/>
      <c r="AJ56" s="72"/>
      <c r="AK56" s="67"/>
    </row>
    <row r="57" spans="1:37" ht="12.75" customHeight="1">
      <c r="A57" s="61"/>
      <c r="B57" s="65"/>
      <c r="C57" s="61"/>
      <c r="D57" s="66"/>
      <c r="E57" s="66"/>
      <c r="F57" s="66"/>
      <c r="G57" s="66"/>
      <c r="H57" s="66"/>
      <c r="I57" s="66"/>
      <c r="J57" s="66"/>
      <c r="K57" s="66"/>
      <c r="L57" s="66"/>
      <c r="M57" s="66"/>
      <c r="N57" s="66"/>
      <c r="O57" s="66"/>
      <c r="P57" s="69"/>
      <c r="Q57" s="69"/>
      <c r="R57" s="66"/>
      <c r="S57" s="66"/>
      <c r="T57" s="66"/>
      <c r="U57" s="66"/>
      <c r="V57" s="66"/>
      <c r="W57" s="66"/>
      <c r="X57" s="66"/>
      <c r="Y57" s="66"/>
      <c r="Z57" s="71"/>
      <c r="AA57" s="66"/>
      <c r="AB57" s="66"/>
      <c r="AC57" s="66"/>
      <c r="AD57" s="66"/>
      <c r="AE57" s="66"/>
      <c r="AF57" s="66"/>
      <c r="AG57" s="72"/>
      <c r="AH57" s="66"/>
      <c r="AI57" s="66"/>
      <c r="AJ57" s="72"/>
      <c r="AK57" s="67"/>
    </row>
    <row r="58" spans="1:37" ht="12.75" customHeight="1">
      <c r="A58" s="61"/>
      <c r="B58" s="65"/>
      <c r="C58" s="61"/>
      <c r="D58" s="66"/>
      <c r="E58" s="66"/>
      <c r="F58" s="66"/>
      <c r="G58" s="66"/>
      <c r="H58" s="66"/>
      <c r="I58" s="66"/>
      <c r="J58" s="66"/>
      <c r="K58" s="66"/>
      <c r="L58" s="66"/>
      <c r="M58" s="66"/>
      <c r="N58" s="66"/>
      <c r="O58" s="66"/>
      <c r="P58" s="69"/>
      <c r="Q58" s="69"/>
      <c r="R58" s="66"/>
      <c r="S58" s="66"/>
      <c r="T58" s="66"/>
      <c r="U58" s="66"/>
      <c r="V58" s="66"/>
      <c r="W58" s="66"/>
      <c r="X58" s="66"/>
      <c r="Y58" s="66"/>
      <c r="Z58" s="71"/>
      <c r="AA58" s="66"/>
      <c r="AB58" s="66"/>
      <c r="AC58" s="66"/>
      <c r="AD58" s="66"/>
      <c r="AE58" s="66"/>
      <c r="AF58" s="66"/>
      <c r="AG58" s="72"/>
      <c r="AH58" s="66"/>
      <c r="AI58" s="66"/>
      <c r="AJ58" s="72"/>
      <c r="AK58" s="67"/>
    </row>
    <row r="59" spans="1:37" ht="12.75" customHeight="1">
      <c r="A59" s="61"/>
      <c r="B59" s="65"/>
      <c r="C59" s="61"/>
      <c r="D59" s="66"/>
      <c r="E59" s="66"/>
      <c r="F59" s="66"/>
      <c r="G59" s="66"/>
      <c r="H59" s="66"/>
      <c r="I59" s="66"/>
      <c r="J59" s="66"/>
      <c r="K59" s="66"/>
      <c r="L59" s="66"/>
      <c r="M59" s="66"/>
      <c r="N59" s="66"/>
      <c r="O59" s="66"/>
      <c r="P59" s="69"/>
      <c r="Q59" s="69"/>
      <c r="R59" s="66"/>
      <c r="S59" s="66"/>
      <c r="T59" s="66"/>
      <c r="U59" s="66"/>
      <c r="V59" s="66"/>
      <c r="W59" s="66"/>
      <c r="X59" s="66"/>
      <c r="Y59" s="66"/>
      <c r="Z59" s="71"/>
      <c r="AA59" s="66"/>
      <c r="AB59" s="66"/>
      <c r="AC59" s="66"/>
      <c r="AD59" s="66"/>
      <c r="AE59" s="66"/>
      <c r="AF59" s="66"/>
      <c r="AG59" s="72"/>
      <c r="AH59" s="66"/>
      <c r="AI59" s="66"/>
      <c r="AJ59" s="72"/>
      <c r="AK59" s="67"/>
    </row>
    <row r="60" spans="1:37" ht="12.75" customHeight="1">
      <c r="A60" s="61"/>
      <c r="B60" s="65"/>
      <c r="C60" s="61"/>
      <c r="D60" s="66"/>
      <c r="E60" s="66"/>
      <c r="F60" s="66"/>
      <c r="G60" s="66"/>
      <c r="H60" s="66"/>
      <c r="I60" s="66"/>
      <c r="J60" s="66"/>
      <c r="K60" s="66"/>
      <c r="L60" s="66"/>
      <c r="M60" s="66"/>
      <c r="N60" s="66"/>
      <c r="O60" s="66"/>
      <c r="P60" s="69"/>
      <c r="Q60" s="69"/>
      <c r="R60" s="66"/>
      <c r="S60" s="66"/>
      <c r="T60" s="66"/>
      <c r="U60" s="66"/>
      <c r="V60" s="66"/>
      <c r="W60" s="66"/>
      <c r="X60" s="66"/>
      <c r="Y60" s="66"/>
      <c r="Z60" s="71"/>
      <c r="AA60" s="66"/>
      <c r="AB60" s="66"/>
      <c r="AC60" s="66"/>
      <c r="AD60" s="66"/>
      <c r="AE60" s="66"/>
      <c r="AF60" s="66"/>
      <c r="AG60" s="72"/>
      <c r="AH60" s="66"/>
      <c r="AI60" s="66"/>
      <c r="AJ60" s="72"/>
      <c r="AK60" s="67"/>
    </row>
    <row r="61" spans="1:37" ht="12.75" customHeight="1">
      <c r="A61" s="61"/>
      <c r="B61" s="65"/>
      <c r="C61" s="61"/>
      <c r="D61" s="66"/>
      <c r="E61" s="66"/>
      <c r="F61" s="66"/>
      <c r="G61" s="66"/>
      <c r="H61" s="66"/>
      <c r="I61" s="66"/>
      <c r="J61" s="66"/>
      <c r="K61" s="66"/>
      <c r="L61" s="66"/>
      <c r="M61" s="66"/>
      <c r="N61" s="66"/>
      <c r="O61" s="66"/>
      <c r="P61" s="69"/>
      <c r="Q61" s="69"/>
      <c r="R61" s="66"/>
      <c r="S61" s="66"/>
      <c r="T61" s="66"/>
      <c r="U61" s="66"/>
      <c r="V61" s="66"/>
      <c r="W61" s="66"/>
      <c r="X61" s="66"/>
      <c r="Y61" s="66"/>
      <c r="Z61" s="71"/>
      <c r="AA61" s="66"/>
      <c r="AB61" s="66"/>
      <c r="AC61" s="66"/>
      <c r="AD61" s="66"/>
      <c r="AE61" s="66"/>
      <c r="AF61" s="66"/>
      <c r="AG61" s="72"/>
      <c r="AH61" s="66"/>
      <c r="AI61" s="66"/>
      <c r="AJ61" s="72"/>
      <c r="AK61" s="67"/>
    </row>
    <row r="62" spans="1:37" ht="12.75" customHeight="1">
      <c r="A62" s="61"/>
      <c r="B62" s="65"/>
      <c r="C62" s="61"/>
      <c r="D62" s="66"/>
      <c r="E62" s="66"/>
      <c r="F62" s="66"/>
      <c r="G62" s="66"/>
      <c r="H62" s="66"/>
      <c r="I62" s="66"/>
      <c r="J62" s="66"/>
      <c r="K62" s="66"/>
      <c r="L62" s="66"/>
      <c r="M62" s="66"/>
      <c r="N62" s="66"/>
      <c r="O62" s="66"/>
      <c r="P62" s="69"/>
      <c r="Q62" s="69"/>
      <c r="R62" s="66"/>
      <c r="S62" s="66"/>
      <c r="T62" s="66"/>
      <c r="U62" s="66"/>
      <c r="V62" s="66"/>
      <c r="W62" s="66"/>
      <c r="X62" s="66"/>
      <c r="Y62" s="66"/>
      <c r="Z62" s="71"/>
      <c r="AA62" s="66"/>
      <c r="AB62" s="66"/>
      <c r="AC62" s="66"/>
      <c r="AD62" s="66"/>
      <c r="AE62" s="66"/>
      <c r="AF62" s="66"/>
      <c r="AG62" s="72"/>
      <c r="AH62" s="66"/>
      <c r="AI62" s="66"/>
      <c r="AJ62" s="72"/>
      <c r="AK62" s="67"/>
    </row>
    <row r="63" spans="1:37" ht="12.75" customHeight="1">
      <c r="A63" s="61"/>
      <c r="B63" s="65"/>
      <c r="C63" s="61"/>
      <c r="D63" s="66"/>
      <c r="E63" s="66"/>
      <c r="F63" s="66"/>
      <c r="G63" s="66"/>
      <c r="H63" s="66"/>
      <c r="I63" s="66"/>
      <c r="J63" s="66"/>
      <c r="K63" s="66"/>
      <c r="L63" s="66"/>
      <c r="M63" s="66"/>
      <c r="N63" s="66"/>
      <c r="O63" s="66"/>
      <c r="P63" s="69"/>
      <c r="Q63" s="69"/>
      <c r="R63" s="66"/>
      <c r="S63" s="66"/>
      <c r="T63" s="66"/>
      <c r="U63" s="66"/>
      <c r="V63" s="66"/>
      <c r="W63" s="66"/>
      <c r="X63" s="66"/>
      <c r="Y63" s="66"/>
      <c r="Z63" s="71"/>
      <c r="AA63" s="66"/>
      <c r="AB63" s="66"/>
      <c r="AC63" s="66"/>
      <c r="AD63" s="66"/>
      <c r="AE63" s="66"/>
      <c r="AF63" s="66"/>
      <c r="AG63" s="72"/>
      <c r="AH63" s="66"/>
      <c r="AI63" s="66"/>
      <c r="AJ63" s="72"/>
      <c r="AK63" s="67"/>
    </row>
    <row r="64" spans="1:37" ht="12.75" customHeight="1">
      <c r="A64" s="61"/>
      <c r="B64" s="65"/>
      <c r="C64" s="61"/>
      <c r="D64" s="66"/>
      <c r="E64" s="66"/>
      <c r="F64" s="66"/>
      <c r="G64" s="66"/>
      <c r="H64" s="66"/>
      <c r="I64" s="66"/>
      <c r="J64" s="66"/>
      <c r="K64" s="66"/>
      <c r="L64" s="66"/>
      <c r="M64" s="66"/>
      <c r="N64" s="66"/>
      <c r="O64" s="66"/>
      <c r="P64" s="69"/>
      <c r="Q64" s="69"/>
      <c r="R64" s="66"/>
      <c r="S64" s="66"/>
      <c r="T64" s="66"/>
      <c r="U64" s="66"/>
      <c r="V64" s="66"/>
      <c r="W64" s="66"/>
      <c r="X64" s="66"/>
      <c r="Y64" s="66"/>
      <c r="Z64" s="71"/>
      <c r="AA64" s="66"/>
      <c r="AB64" s="66"/>
      <c r="AC64" s="66"/>
      <c r="AD64" s="66"/>
      <c r="AE64" s="66"/>
      <c r="AF64" s="66"/>
      <c r="AG64" s="72"/>
      <c r="AH64" s="66"/>
      <c r="AI64" s="66"/>
      <c r="AJ64" s="72"/>
      <c r="AK64" s="67"/>
    </row>
    <row r="65" spans="1:37" ht="12.75" customHeight="1">
      <c r="A65" s="61"/>
      <c r="B65" s="65"/>
      <c r="C65" s="61"/>
      <c r="D65" s="66"/>
      <c r="E65" s="66"/>
      <c r="F65" s="66"/>
      <c r="G65" s="66"/>
      <c r="H65" s="66"/>
      <c r="I65" s="66"/>
      <c r="J65" s="66"/>
      <c r="K65" s="66"/>
      <c r="L65" s="66"/>
      <c r="M65" s="66"/>
      <c r="N65" s="66"/>
      <c r="O65" s="66"/>
      <c r="P65" s="69"/>
      <c r="Q65" s="69"/>
      <c r="R65" s="66"/>
      <c r="S65" s="66"/>
      <c r="T65" s="66"/>
      <c r="U65" s="66"/>
      <c r="V65" s="66"/>
      <c r="W65" s="66"/>
      <c r="X65" s="66"/>
      <c r="Y65" s="66"/>
      <c r="Z65" s="71"/>
      <c r="AA65" s="66"/>
      <c r="AB65" s="66"/>
      <c r="AC65" s="66"/>
      <c r="AD65" s="66"/>
      <c r="AE65" s="66"/>
      <c r="AF65" s="66"/>
      <c r="AG65" s="72"/>
      <c r="AH65" s="66"/>
      <c r="AI65" s="66"/>
      <c r="AJ65" s="72"/>
      <c r="AK65" s="67"/>
    </row>
    <row r="66" spans="1:37" ht="12.75" customHeight="1">
      <c r="A66" s="61"/>
      <c r="B66" s="65"/>
      <c r="C66" s="61"/>
      <c r="D66" s="66"/>
      <c r="E66" s="66"/>
      <c r="F66" s="66"/>
      <c r="G66" s="66"/>
      <c r="H66" s="66"/>
      <c r="I66" s="66"/>
      <c r="J66" s="66"/>
      <c r="K66" s="66"/>
      <c r="L66" s="66"/>
      <c r="M66" s="66"/>
      <c r="N66" s="66"/>
      <c r="O66" s="66"/>
      <c r="P66" s="69"/>
      <c r="Q66" s="69"/>
      <c r="R66" s="66"/>
      <c r="S66" s="66"/>
      <c r="T66" s="66"/>
      <c r="U66" s="66"/>
      <c r="V66" s="66"/>
      <c r="W66" s="66"/>
      <c r="X66" s="66"/>
      <c r="Y66" s="66"/>
      <c r="Z66" s="71"/>
      <c r="AA66" s="66"/>
      <c r="AB66" s="66"/>
      <c r="AC66" s="66"/>
      <c r="AD66" s="66"/>
      <c r="AE66" s="66"/>
      <c r="AF66" s="66"/>
      <c r="AG66" s="72"/>
      <c r="AH66" s="66"/>
      <c r="AI66" s="66"/>
      <c r="AJ66" s="72"/>
      <c r="AK66" s="67"/>
    </row>
    <row r="67" spans="1:37" ht="12.75" customHeight="1">
      <c r="A67" s="61"/>
      <c r="B67" s="65"/>
      <c r="C67" s="61"/>
      <c r="D67" s="66"/>
      <c r="E67" s="66"/>
      <c r="F67" s="66"/>
      <c r="G67" s="66"/>
      <c r="H67" s="66"/>
      <c r="I67" s="66"/>
      <c r="J67" s="66"/>
      <c r="K67" s="66"/>
      <c r="L67" s="66"/>
      <c r="M67" s="66"/>
      <c r="N67" s="66"/>
      <c r="O67" s="66"/>
      <c r="P67" s="69"/>
      <c r="Q67" s="69"/>
      <c r="R67" s="66"/>
      <c r="S67" s="66"/>
      <c r="T67" s="66"/>
      <c r="U67" s="66"/>
      <c r="V67" s="66"/>
      <c r="W67" s="66"/>
      <c r="X67" s="66"/>
      <c r="Y67" s="66"/>
      <c r="Z67" s="71"/>
      <c r="AA67" s="66"/>
      <c r="AB67" s="66"/>
      <c r="AC67" s="66"/>
      <c r="AD67" s="66"/>
      <c r="AE67" s="66"/>
      <c r="AF67" s="66"/>
      <c r="AG67" s="72"/>
      <c r="AH67" s="66"/>
      <c r="AI67" s="66"/>
      <c r="AJ67" s="72"/>
      <c r="AK67" s="67"/>
    </row>
    <row r="68" spans="1:37" ht="12.75" customHeight="1">
      <c r="A68" s="61"/>
      <c r="B68" s="65"/>
      <c r="C68" s="61"/>
      <c r="D68" s="66"/>
      <c r="E68" s="66"/>
      <c r="F68" s="66"/>
      <c r="G68" s="66"/>
      <c r="H68" s="66"/>
      <c r="I68" s="66"/>
      <c r="J68" s="66"/>
      <c r="K68" s="66"/>
      <c r="L68" s="66"/>
      <c r="M68" s="66"/>
      <c r="N68" s="66"/>
      <c r="O68" s="66"/>
      <c r="P68" s="69"/>
      <c r="Q68" s="69"/>
      <c r="R68" s="66"/>
      <c r="S68" s="66"/>
      <c r="T68" s="66"/>
      <c r="U68" s="66"/>
      <c r="V68" s="66"/>
      <c r="W68" s="66"/>
      <c r="X68" s="66"/>
      <c r="Y68" s="66"/>
      <c r="Z68" s="71"/>
      <c r="AA68" s="66"/>
      <c r="AB68" s="66"/>
      <c r="AC68" s="66"/>
      <c r="AD68" s="66"/>
      <c r="AE68" s="66"/>
      <c r="AF68" s="66"/>
      <c r="AG68" s="72"/>
      <c r="AH68" s="66"/>
      <c r="AI68" s="66"/>
      <c r="AJ68" s="72"/>
      <c r="AK68" s="67"/>
    </row>
    <row r="69" spans="1:37" ht="12.75" customHeight="1">
      <c r="A69" s="61"/>
      <c r="B69" s="65"/>
      <c r="C69" s="61"/>
      <c r="D69" s="66"/>
      <c r="E69" s="66"/>
      <c r="F69" s="66"/>
      <c r="G69" s="66"/>
      <c r="H69" s="66"/>
      <c r="I69" s="66"/>
      <c r="J69" s="66"/>
      <c r="K69" s="66"/>
      <c r="L69" s="66"/>
      <c r="M69" s="66"/>
      <c r="N69" s="66"/>
      <c r="O69" s="66"/>
      <c r="P69" s="69"/>
      <c r="Q69" s="69"/>
      <c r="R69" s="66"/>
      <c r="S69" s="66"/>
      <c r="T69" s="66"/>
      <c r="U69" s="66"/>
      <c r="V69" s="66"/>
      <c r="W69" s="66"/>
      <c r="X69" s="66"/>
      <c r="Y69" s="66"/>
      <c r="Z69" s="71"/>
      <c r="AA69" s="66"/>
      <c r="AB69" s="66"/>
      <c r="AC69" s="66"/>
      <c r="AD69" s="66"/>
      <c r="AE69" s="66"/>
      <c r="AF69" s="66"/>
      <c r="AG69" s="72"/>
      <c r="AH69" s="66"/>
      <c r="AI69" s="66"/>
      <c r="AJ69" s="72"/>
      <c r="AK69" s="67"/>
    </row>
    <row r="70" spans="1:37" ht="12.75" customHeight="1">
      <c r="A70" s="61"/>
      <c r="B70" s="65"/>
      <c r="C70" s="61"/>
      <c r="D70" s="66"/>
      <c r="E70" s="66"/>
      <c r="F70" s="66"/>
      <c r="G70" s="66"/>
      <c r="H70" s="66"/>
      <c r="I70" s="66"/>
      <c r="J70" s="66"/>
      <c r="K70" s="66"/>
      <c r="L70" s="66"/>
      <c r="M70" s="66"/>
      <c r="N70" s="66"/>
      <c r="O70" s="66"/>
      <c r="P70" s="69"/>
      <c r="Q70" s="69"/>
      <c r="R70" s="66"/>
      <c r="S70" s="66"/>
      <c r="T70" s="66"/>
      <c r="U70" s="66"/>
      <c r="V70" s="66"/>
      <c r="W70" s="66"/>
      <c r="X70" s="66"/>
      <c r="Y70" s="66"/>
      <c r="Z70" s="71"/>
      <c r="AA70" s="66"/>
      <c r="AB70" s="66"/>
      <c r="AC70" s="66"/>
      <c r="AD70" s="66"/>
      <c r="AE70" s="66"/>
      <c r="AF70" s="66"/>
      <c r="AG70" s="72"/>
      <c r="AH70" s="66"/>
      <c r="AI70" s="66"/>
      <c r="AJ70" s="72"/>
      <c r="AK70" s="67"/>
    </row>
    <row r="71" spans="1:37" ht="12.75" customHeight="1">
      <c r="A71" s="61"/>
      <c r="B71" s="65"/>
      <c r="C71" s="61"/>
      <c r="D71" s="66"/>
      <c r="E71" s="66"/>
      <c r="F71" s="66"/>
      <c r="G71" s="66"/>
      <c r="H71" s="66"/>
      <c r="I71" s="66"/>
      <c r="J71" s="66"/>
      <c r="K71" s="66"/>
      <c r="L71" s="66"/>
      <c r="M71" s="66"/>
      <c r="N71" s="66"/>
      <c r="O71" s="66"/>
      <c r="P71" s="69"/>
      <c r="Q71" s="69"/>
      <c r="R71" s="66"/>
      <c r="S71" s="66"/>
      <c r="T71" s="66"/>
      <c r="U71" s="66"/>
      <c r="V71" s="66"/>
      <c r="W71" s="66"/>
      <c r="X71" s="66"/>
      <c r="Y71" s="66"/>
      <c r="Z71" s="71"/>
      <c r="AA71" s="66"/>
      <c r="AB71" s="66"/>
      <c r="AC71" s="66"/>
      <c r="AD71" s="66"/>
      <c r="AE71" s="66"/>
      <c r="AF71" s="66"/>
      <c r="AG71" s="72"/>
      <c r="AH71" s="66"/>
      <c r="AI71" s="66"/>
      <c r="AJ71" s="72"/>
      <c r="AK71" s="67"/>
    </row>
    <row r="72" spans="1:37" ht="12.75" customHeight="1">
      <c r="A72" s="61"/>
      <c r="B72" s="65"/>
      <c r="C72" s="61"/>
      <c r="D72" s="66"/>
      <c r="E72" s="66"/>
      <c r="F72" s="66"/>
      <c r="G72" s="66"/>
      <c r="H72" s="66"/>
      <c r="I72" s="66"/>
      <c r="J72" s="66"/>
      <c r="K72" s="66"/>
      <c r="L72" s="66"/>
      <c r="M72" s="66"/>
      <c r="N72" s="66"/>
      <c r="O72" s="66"/>
      <c r="P72" s="69"/>
      <c r="Q72" s="69"/>
      <c r="R72" s="66"/>
      <c r="S72" s="66"/>
      <c r="T72" s="66"/>
      <c r="U72" s="66"/>
      <c r="V72" s="66"/>
      <c r="W72" s="66"/>
      <c r="X72" s="66"/>
      <c r="Y72" s="66"/>
      <c r="Z72" s="71"/>
      <c r="AA72" s="66"/>
      <c r="AB72" s="66"/>
      <c r="AC72" s="66"/>
      <c r="AD72" s="66"/>
      <c r="AE72" s="66"/>
      <c r="AF72" s="66"/>
      <c r="AG72" s="72"/>
      <c r="AH72" s="66"/>
      <c r="AI72" s="66"/>
      <c r="AJ72" s="72"/>
      <c r="AK72" s="67"/>
    </row>
    <row r="73" spans="1:37" ht="12.75" customHeight="1">
      <c r="A73" s="61"/>
      <c r="B73" s="65"/>
      <c r="C73" s="61"/>
      <c r="D73" s="66"/>
      <c r="E73" s="66"/>
      <c r="F73" s="66"/>
      <c r="G73" s="66"/>
      <c r="H73" s="66"/>
      <c r="I73" s="66"/>
      <c r="J73" s="66"/>
      <c r="K73" s="66"/>
      <c r="L73" s="66"/>
      <c r="M73" s="66"/>
      <c r="N73" s="66"/>
      <c r="O73" s="66"/>
      <c r="P73" s="69"/>
      <c r="Q73" s="69"/>
      <c r="R73" s="66"/>
      <c r="S73" s="66"/>
      <c r="T73" s="66"/>
      <c r="U73" s="66"/>
      <c r="V73" s="66"/>
      <c r="W73" s="66"/>
      <c r="X73" s="66"/>
      <c r="Y73" s="66"/>
      <c r="Z73" s="71"/>
      <c r="AA73" s="66"/>
      <c r="AB73" s="66"/>
      <c r="AC73" s="66"/>
      <c r="AD73" s="66"/>
      <c r="AE73" s="66"/>
      <c r="AF73" s="66"/>
      <c r="AG73" s="72"/>
      <c r="AH73" s="66"/>
      <c r="AI73" s="66"/>
      <c r="AJ73" s="72"/>
      <c r="AK73" s="67"/>
    </row>
    <row r="74" spans="1:37" ht="12.75" customHeight="1">
      <c r="A74" s="61"/>
      <c r="B74" s="65"/>
      <c r="C74" s="61"/>
      <c r="D74" s="66"/>
      <c r="E74" s="66"/>
      <c r="F74" s="66"/>
      <c r="G74" s="66"/>
      <c r="H74" s="66"/>
      <c r="I74" s="66"/>
      <c r="J74" s="66"/>
      <c r="K74" s="66"/>
      <c r="L74" s="66"/>
      <c r="M74" s="66"/>
      <c r="N74" s="66"/>
      <c r="O74" s="66"/>
      <c r="P74" s="69"/>
      <c r="Q74" s="69"/>
      <c r="R74" s="66"/>
      <c r="S74" s="66"/>
      <c r="T74" s="66"/>
      <c r="U74" s="66"/>
      <c r="V74" s="66"/>
      <c r="W74" s="66"/>
      <c r="X74" s="66"/>
      <c r="Y74" s="66"/>
      <c r="Z74" s="71"/>
      <c r="AA74" s="66"/>
      <c r="AB74" s="66"/>
      <c r="AC74" s="66"/>
      <c r="AD74" s="66"/>
      <c r="AE74" s="66"/>
      <c r="AF74" s="66"/>
      <c r="AG74" s="72"/>
      <c r="AH74" s="66"/>
      <c r="AI74" s="66"/>
      <c r="AJ74" s="72"/>
      <c r="AK74" s="67"/>
    </row>
    <row r="75" spans="1:37" ht="12.75" customHeight="1">
      <c r="A75" s="61"/>
      <c r="B75" s="65"/>
      <c r="C75" s="61"/>
      <c r="D75" s="66"/>
      <c r="E75" s="66"/>
      <c r="F75" s="66"/>
      <c r="G75" s="66"/>
      <c r="H75" s="66"/>
      <c r="I75" s="66"/>
      <c r="J75" s="66"/>
      <c r="K75" s="66"/>
      <c r="L75" s="66"/>
      <c r="M75" s="66"/>
      <c r="N75" s="66"/>
      <c r="O75" s="66"/>
      <c r="P75" s="69"/>
      <c r="Q75" s="69"/>
      <c r="R75" s="66"/>
      <c r="S75" s="66"/>
      <c r="T75" s="66"/>
      <c r="U75" s="66"/>
      <c r="V75" s="66"/>
      <c r="W75" s="66"/>
      <c r="X75" s="66"/>
      <c r="Y75" s="66"/>
      <c r="Z75" s="71"/>
      <c r="AA75" s="66"/>
      <c r="AB75" s="66"/>
      <c r="AC75" s="66"/>
      <c r="AD75" s="66"/>
      <c r="AE75" s="66"/>
      <c r="AF75" s="66"/>
      <c r="AG75" s="72"/>
      <c r="AH75" s="66"/>
      <c r="AI75" s="66"/>
      <c r="AJ75" s="72"/>
      <c r="AK75" s="67"/>
    </row>
    <row r="76" spans="1:37" ht="12.75" customHeight="1">
      <c r="A76" s="61"/>
      <c r="B76" s="65"/>
      <c r="C76" s="61"/>
      <c r="D76" s="66"/>
      <c r="E76" s="66"/>
      <c r="F76" s="66"/>
      <c r="G76" s="66"/>
      <c r="H76" s="66"/>
      <c r="I76" s="66"/>
      <c r="J76" s="66"/>
      <c r="K76" s="66"/>
      <c r="L76" s="66"/>
      <c r="M76" s="66"/>
      <c r="N76" s="66"/>
      <c r="O76" s="66"/>
      <c r="P76" s="69"/>
      <c r="Q76" s="69"/>
      <c r="R76" s="66"/>
      <c r="S76" s="66"/>
      <c r="T76" s="66"/>
      <c r="U76" s="66"/>
      <c r="V76" s="66"/>
      <c r="W76" s="66"/>
      <c r="X76" s="66"/>
      <c r="Y76" s="66"/>
      <c r="Z76" s="71"/>
      <c r="AA76" s="66"/>
      <c r="AB76" s="66"/>
      <c r="AC76" s="66"/>
      <c r="AD76" s="66"/>
      <c r="AE76" s="66"/>
      <c r="AF76" s="66"/>
      <c r="AG76" s="72"/>
      <c r="AH76" s="66"/>
      <c r="AI76" s="66"/>
      <c r="AJ76" s="72"/>
      <c r="AK76" s="67"/>
    </row>
    <row r="77" spans="1:37" ht="12.75" customHeight="1">
      <c r="A77" s="61"/>
      <c r="B77" s="65"/>
      <c r="C77" s="61"/>
      <c r="D77" s="66"/>
      <c r="E77" s="66"/>
      <c r="F77" s="66"/>
      <c r="G77" s="66"/>
      <c r="H77" s="66"/>
      <c r="I77" s="66"/>
      <c r="J77" s="66"/>
      <c r="K77" s="66"/>
      <c r="L77" s="66"/>
      <c r="M77" s="66"/>
      <c r="N77" s="66"/>
      <c r="O77" s="66"/>
      <c r="P77" s="69"/>
      <c r="Q77" s="69"/>
      <c r="R77" s="66"/>
      <c r="S77" s="66"/>
      <c r="T77" s="66"/>
      <c r="U77" s="66"/>
      <c r="V77" s="66"/>
      <c r="W77" s="66"/>
      <c r="X77" s="66"/>
      <c r="Y77" s="66"/>
      <c r="Z77" s="71"/>
      <c r="AA77" s="66"/>
      <c r="AB77" s="66"/>
      <c r="AC77" s="66"/>
      <c r="AD77" s="66"/>
      <c r="AE77" s="66"/>
      <c r="AF77" s="66"/>
      <c r="AG77" s="72"/>
      <c r="AH77" s="66"/>
      <c r="AI77" s="66"/>
      <c r="AJ77" s="72"/>
      <c r="AK77" s="67"/>
    </row>
    <row r="78" spans="1:37" ht="12.75" customHeight="1">
      <c r="A78" s="61"/>
      <c r="B78" s="65"/>
      <c r="C78" s="61"/>
      <c r="D78" s="66"/>
      <c r="E78" s="66"/>
      <c r="F78" s="66"/>
      <c r="G78" s="66"/>
      <c r="H78" s="66"/>
      <c r="I78" s="66"/>
      <c r="J78" s="66"/>
      <c r="K78" s="66"/>
      <c r="L78" s="66"/>
      <c r="M78" s="66"/>
      <c r="N78" s="66"/>
      <c r="O78" s="66"/>
      <c r="P78" s="69"/>
      <c r="Q78" s="69"/>
      <c r="R78" s="66"/>
      <c r="S78" s="66"/>
      <c r="T78" s="66"/>
      <c r="U78" s="66"/>
      <c r="V78" s="66"/>
      <c r="W78" s="66"/>
      <c r="X78" s="66"/>
      <c r="Y78" s="66"/>
      <c r="Z78" s="71"/>
      <c r="AA78" s="66"/>
      <c r="AB78" s="66"/>
      <c r="AC78" s="66"/>
      <c r="AD78" s="66"/>
      <c r="AE78" s="66"/>
      <c r="AF78" s="66"/>
      <c r="AG78" s="72"/>
      <c r="AH78" s="66"/>
      <c r="AI78" s="66"/>
      <c r="AJ78" s="72"/>
      <c r="AK78" s="67"/>
    </row>
    <row r="79" spans="1:37" ht="12.75" customHeight="1">
      <c r="A79" s="61"/>
      <c r="B79" s="65"/>
      <c r="C79" s="61"/>
      <c r="D79" s="66"/>
      <c r="E79" s="66"/>
      <c r="F79" s="66"/>
      <c r="G79" s="66"/>
      <c r="H79" s="66"/>
      <c r="I79" s="66"/>
      <c r="J79" s="66"/>
      <c r="K79" s="66"/>
      <c r="L79" s="66"/>
      <c r="M79" s="66"/>
      <c r="N79" s="66"/>
      <c r="O79" s="66"/>
      <c r="P79" s="69"/>
      <c r="Q79" s="69"/>
      <c r="R79" s="66"/>
      <c r="S79" s="66"/>
      <c r="T79" s="66"/>
      <c r="U79" s="66"/>
      <c r="V79" s="66"/>
      <c r="W79" s="66"/>
      <c r="X79" s="66"/>
      <c r="Y79" s="66"/>
      <c r="Z79" s="71"/>
      <c r="AA79" s="66"/>
      <c r="AB79" s="66"/>
      <c r="AC79" s="66"/>
      <c r="AD79" s="66"/>
      <c r="AE79" s="66"/>
      <c r="AF79" s="66"/>
      <c r="AG79" s="72"/>
      <c r="AH79" s="66"/>
      <c r="AI79" s="66"/>
      <c r="AJ79" s="72"/>
      <c r="AK79" s="67"/>
    </row>
    <row r="80" spans="1:37" ht="15.75" customHeight="1">
      <c r="A80" s="61"/>
      <c r="B80" s="65"/>
      <c r="C80" s="61"/>
      <c r="D80" s="66"/>
      <c r="E80" s="66"/>
      <c r="F80" s="66"/>
      <c r="G80" s="66"/>
      <c r="H80" s="66"/>
      <c r="I80" s="66"/>
      <c r="J80" s="66"/>
      <c r="K80" s="66"/>
      <c r="L80" s="66"/>
      <c r="M80" s="66"/>
      <c r="N80" s="66"/>
      <c r="O80" s="66"/>
      <c r="P80" s="69"/>
      <c r="Q80" s="69"/>
      <c r="R80" s="66"/>
      <c r="S80" s="66"/>
      <c r="T80" s="66"/>
      <c r="U80" s="66"/>
      <c r="V80" s="66"/>
      <c r="W80" s="66"/>
      <c r="X80" s="66"/>
      <c r="Y80" s="66"/>
      <c r="Z80" s="71"/>
      <c r="AA80" s="66"/>
      <c r="AB80" s="66"/>
      <c r="AC80" s="66"/>
      <c r="AD80" s="66"/>
      <c r="AE80" s="66"/>
      <c r="AF80" s="66"/>
      <c r="AG80" s="72"/>
      <c r="AH80" s="66"/>
      <c r="AI80" s="66"/>
      <c r="AJ80" s="72"/>
      <c r="AK80" s="67"/>
    </row>
    <row r="81" spans="1:37" ht="15.75" customHeight="1">
      <c r="A81" s="61"/>
      <c r="B81" s="65"/>
      <c r="C81" s="61"/>
      <c r="D81" s="66"/>
      <c r="E81" s="66"/>
      <c r="F81" s="66"/>
      <c r="G81" s="66"/>
      <c r="H81" s="66"/>
      <c r="I81" s="66"/>
      <c r="J81" s="66"/>
      <c r="K81" s="66"/>
      <c r="L81" s="66"/>
      <c r="M81" s="66"/>
      <c r="N81" s="66"/>
      <c r="O81" s="66"/>
      <c r="P81" s="69"/>
      <c r="Q81" s="69"/>
      <c r="R81" s="66"/>
      <c r="S81" s="66"/>
      <c r="T81" s="66"/>
      <c r="U81" s="66"/>
      <c r="V81" s="66"/>
      <c r="W81" s="66"/>
      <c r="X81" s="66"/>
      <c r="Y81" s="66"/>
      <c r="Z81" s="71"/>
      <c r="AA81" s="66"/>
      <c r="AB81" s="66"/>
      <c r="AC81" s="66"/>
      <c r="AD81" s="66"/>
      <c r="AE81" s="66"/>
      <c r="AF81" s="66"/>
      <c r="AG81" s="72"/>
      <c r="AH81" s="66"/>
      <c r="AI81" s="66"/>
      <c r="AJ81" s="72"/>
      <c r="AK81" s="67"/>
    </row>
    <row r="82" spans="1:37" ht="15.75" customHeight="1">
      <c r="A82" s="61"/>
      <c r="B82" s="65"/>
      <c r="C82" s="61"/>
      <c r="D82" s="66"/>
      <c r="E82" s="66"/>
      <c r="F82" s="66"/>
      <c r="G82" s="66"/>
      <c r="H82" s="66"/>
      <c r="I82" s="66"/>
      <c r="J82" s="66"/>
      <c r="K82" s="66"/>
      <c r="L82" s="66"/>
      <c r="M82" s="66"/>
      <c r="N82" s="66"/>
      <c r="O82" s="66"/>
      <c r="P82" s="69"/>
      <c r="Q82" s="69"/>
      <c r="R82" s="66"/>
      <c r="S82" s="66"/>
      <c r="T82" s="66"/>
      <c r="U82" s="66"/>
      <c r="V82" s="66"/>
      <c r="W82" s="66"/>
      <c r="X82" s="66"/>
      <c r="Y82" s="66"/>
      <c r="Z82" s="71"/>
      <c r="AA82" s="66"/>
      <c r="AB82" s="66"/>
      <c r="AC82" s="66"/>
      <c r="AD82" s="66"/>
      <c r="AE82" s="66"/>
      <c r="AF82" s="66"/>
      <c r="AG82" s="72"/>
      <c r="AH82" s="66"/>
      <c r="AI82" s="66"/>
      <c r="AJ82" s="72"/>
      <c r="AK82" s="67"/>
    </row>
    <row r="83" spans="1:37" ht="15.75" customHeight="1">
      <c r="A83" s="61"/>
      <c r="B83" s="65"/>
      <c r="C83" s="61"/>
      <c r="D83" s="66"/>
      <c r="E83" s="66"/>
      <c r="F83" s="66"/>
      <c r="G83" s="66"/>
      <c r="H83" s="66"/>
      <c r="I83" s="66"/>
      <c r="J83" s="66"/>
      <c r="K83" s="66"/>
      <c r="L83" s="66"/>
      <c r="M83" s="66"/>
      <c r="N83" s="66"/>
      <c r="O83" s="66"/>
      <c r="P83" s="69"/>
      <c r="Q83" s="69"/>
      <c r="R83" s="66"/>
      <c r="S83" s="66"/>
      <c r="T83" s="66"/>
      <c r="U83" s="66"/>
      <c r="V83" s="66"/>
      <c r="W83" s="66"/>
      <c r="X83" s="66"/>
      <c r="Y83" s="66"/>
      <c r="Z83" s="71"/>
      <c r="AA83" s="66"/>
      <c r="AB83" s="66"/>
      <c r="AC83" s="66"/>
      <c r="AD83" s="66"/>
      <c r="AE83" s="66"/>
      <c r="AF83" s="66"/>
      <c r="AG83" s="72"/>
      <c r="AH83" s="66"/>
      <c r="AI83" s="66"/>
      <c r="AJ83" s="72"/>
      <c r="AK83" s="67"/>
    </row>
    <row r="84" spans="1:37" ht="15.75" customHeight="1">
      <c r="A84" s="61"/>
      <c r="B84" s="65"/>
      <c r="C84" s="61"/>
      <c r="D84" s="66"/>
      <c r="E84" s="66"/>
      <c r="F84" s="66"/>
      <c r="G84" s="66"/>
      <c r="H84" s="66"/>
      <c r="I84" s="66"/>
      <c r="J84" s="66"/>
      <c r="K84" s="66"/>
      <c r="L84" s="66"/>
      <c r="M84" s="66"/>
      <c r="N84" s="66"/>
      <c r="O84" s="66"/>
      <c r="P84" s="69"/>
      <c r="Q84" s="69"/>
      <c r="R84" s="66"/>
      <c r="S84" s="66"/>
      <c r="T84" s="66"/>
      <c r="U84" s="66"/>
      <c r="V84" s="66"/>
      <c r="W84" s="66"/>
      <c r="X84" s="66"/>
      <c r="Y84" s="66"/>
      <c r="Z84" s="71"/>
      <c r="AA84" s="66"/>
      <c r="AB84" s="66"/>
      <c r="AC84" s="66"/>
      <c r="AD84" s="66"/>
      <c r="AE84" s="66"/>
      <c r="AF84" s="66"/>
      <c r="AG84" s="72"/>
      <c r="AH84" s="66"/>
      <c r="AI84" s="66"/>
      <c r="AJ84" s="72"/>
      <c r="AK84" s="67"/>
    </row>
    <row r="85" spans="1:37" ht="15.75" customHeight="1">
      <c r="A85" s="61"/>
      <c r="B85" s="65"/>
      <c r="C85" s="61"/>
      <c r="P85" s="77"/>
      <c r="Q85" s="77"/>
      <c r="AG85" s="78"/>
      <c r="AJ85" s="78"/>
      <c r="AK85" s="76"/>
    </row>
    <row r="86" spans="1:37" ht="15.75" customHeight="1">
      <c r="A86" s="61"/>
      <c r="B86" s="65"/>
      <c r="C86" s="61"/>
      <c r="P86" s="77"/>
      <c r="Q86" s="77"/>
      <c r="AG86" s="78"/>
      <c r="AJ86" s="78"/>
      <c r="AK86" s="76"/>
    </row>
    <row r="87" spans="1:37" ht="15.75" customHeight="1">
      <c r="A87" s="61"/>
      <c r="B87" s="65"/>
      <c r="C87" s="61"/>
      <c r="P87" s="77"/>
      <c r="Q87" s="77"/>
      <c r="AG87" s="78"/>
      <c r="AJ87" s="78"/>
      <c r="AK87" s="76"/>
    </row>
    <row r="88" spans="1:37" ht="15.75" customHeight="1">
      <c r="A88" s="61"/>
      <c r="B88" s="65"/>
      <c r="C88" s="61"/>
      <c r="P88" s="77"/>
      <c r="Q88" s="77"/>
      <c r="AG88" s="78"/>
      <c r="AJ88" s="78"/>
      <c r="AK88" s="76"/>
    </row>
    <row r="89" spans="1:37" ht="15.75" customHeight="1">
      <c r="A89" s="61"/>
      <c r="B89" s="65"/>
      <c r="C89" s="61"/>
      <c r="P89" s="77"/>
      <c r="Q89" s="77"/>
      <c r="AG89" s="78"/>
      <c r="AJ89" s="78"/>
      <c r="AK89" s="76"/>
    </row>
    <row r="90" spans="1:37" ht="15.75" customHeight="1">
      <c r="A90" s="61"/>
      <c r="B90" s="65"/>
      <c r="C90" s="61"/>
      <c r="P90" s="77"/>
      <c r="Q90" s="77"/>
      <c r="AG90" s="78"/>
      <c r="AJ90" s="78"/>
      <c r="AK90" s="76"/>
    </row>
    <row r="91" spans="1:37" ht="15.75" customHeight="1">
      <c r="A91" s="61"/>
      <c r="B91" s="65"/>
      <c r="C91" s="61"/>
      <c r="P91" s="77"/>
      <c r="Q91" s="77"/>
      <c r="AG91" s="78"/>
      <c r="AJ91" s="78"/>
      <c r="AK91" s="76"/>
    </row>
    <row r="92" spans="1:37" ht="15.75" customHeight="1">
      <c r="A92" s="61"/>
      <c r="B92" s="65"/>
      <c r="C92" s="61"/>
      <c r="P92" s="77"/>
      <c r="Q92" s="77"/>
      <c r="AG92" s="78"/>
      <c r="AJ92" s="78"/>
      <c r="AK92" s="76"/>
    </row>
    <row r="93" spans="1:37" ht="15.75" customHeight="1">
      <c r="A93" s="61"/>
      <c r="B93" s="65"/>
      <c r="C93" s="61"/>
      <c r="P93" s="77"/>
      <c r="Q93" s="77"/>
      <c r="AG93" s="78"/>
      <c r="AJ93" s="78"/>
      <c r="AK93" s="76"/>
    </row>
    <row r="94" spans="1:37" ht="15.75" customHeight="1">
      <c r="A94" s="61"/>
      <c r="B94" s="65"/>
      <c r="C94" s="61"/>
      <c r="P94" s="77"/>
      <c r="Q94" s="77"/>
      <c r="AG94" s="78"/>
      <c r="AJ94" s="78"/>
      <c r="AK94" s="76"/>
    </row>
    <row r="95" spans="1:37" ht="15.75" customHeight="1">
      <c r="A95" s="61"/>
      <c r="B95" s="65"/>
      <c r="C95" s="61"/>
      <c r="P95" s="77"/>
      <c r="Q95" s="77"/>
      <c r="AG95" s="78"/>
      <c r="AJ95" s="78"/>
      <c r="AK95" s="76"/>
    </row>
    <row r="96" spans="1:37" ht="15.75" customHeight="1">
      <c r="A96" s="61"/>
      <c r="B96" s="65"/>
      <c r="C96" s="61"/>
      <c r="P96" s="77"/>
      <c r="Q96" s="77"/>
      <c r="AG96" s="78"/>
      <c r="AJ96" s="78"/>
      <c r="AK96" s="76"/>
    </row>
    <row r="97" spans="1:37" ht="15.75" customHeight="1">
      <c r="A97" s="61"/>
      <c r="B97" s="65"/>
      <c r="C97" s="61"/>
      <c r="P97" s="77"/>
      <c r="Q97" s="77"/>
      <c r="AG97" s="78"/>
      <c r="AJ97" s="78"/>
      <c r="AK97" s="76"/>
    </row>
    <row r="98" spans="1:37" ht="15.75" customHeight="1">
      <c r="A98" s="61"/>
      <c r="B98" s="65"/>
      <c r="C98" s="61"/>
      <c r="P98" s="77"/>
      <c r="Q98" s="77"/>
      <c r="AG98" s="78"/>
      <c r="AJ98" s="78"/>
      <c r="AK98" s="76"/>
    </row>
    <row r="99" spans="1:37" ht="15.75" customHeight="1">
      <c r="A99" s="61"/>
      <c r="B99" s="65"/>
      <c r="C99" s="61"/>
      <c r="P99" s="77"/>
      <c r="Q99" s="77"/>
      <c r="AG99" s="78"/>
      <c r="AJ99" s="78"/>
      <c r="AK99" s="76"/>
    </row>
    <row r="100" spans="1:37" ht="15.75" customHeight="1">
      <c r="A100" s="61"/>
      <c r="B100" s="65"/>
      <c r="C100" s="61"/>
      <c r="P100" s="77"/>
      <c r="Q100" s="77"/>
      <c r="AG100" s="78"/>
      <c r="AJ100" s="78"/>
      <c r="AK100" s="76"/>
    </row>
    <row r="101" spans="1:37" ht="15.75" customHeight="1">
      <c r="A101" s="61"/>
      <c r="B101" s="65"/>
      <c r="C101" s="61"/>
      <c r="P101" s="77"/>
      <c r="Q101" s="77"/>
      <c r="AG101" s="78"/>
      <c r="AJ101" s="78"/>
      <c r="AK101" s="76"/>
    </row>
    <row r="102" spans="1:37" ht="15.75" customHeight="1">
      <c r="A102" s="61"/>
      <c r="B102" s="65"/>
      <c r="C102" s="61"/>
      <c r="P102" s="77"/>
      <c r="Q102" s="77"/>
      <c r="AG102" s="78"/>
      <c r="AJ102" s="78"/>
      <c r="AK102" s="76"/>
    </row>
    <row r="103" spans="1:37" ht="15.75" customHeight="1">
      <c r="A103" s="61"/>
      <c r="B103" s="65"/>
      <c r="C103" s="61"/>
      <c r="P103" s="77"/>
      <c r="Q103" s="77"/>
      <c r="AG103" s="78"/>
      <c r="AJ103" s="78"/>
      <c r="AK103" s="76"/>
    </row>
    <row r="104" spans="1:37" ht="15.75" customHeight="1">
      <c r="A104" s="61"/>
      <c r="B104" s="65"/>
      <c r="C104" s="61"/>
      <c r="P104" s="77"/>
      <c r="Q104" s="77"/>
      <c r="AG104" s="78"/>
      <c r="AJ104" s="78"/>
      <c r="AK104" s="76"/>
    </row>
    <row r="105" spans="1:37" ht="15.75" customHeight="1">
      <c r="A105" s="61"/>
      <c r="B105" s="65"/>
      <c r="C105" s="61"/>
      <c r="P105" s="77"/>
      <c r="Q105" s="77"/>
      <c r="AG105" s="78"/>
      <c r="AJ105" s="78"/>
      <c r="AK105" s="76"/>
    </row>
    <row r="106" spans="1:37" ht="15.75" customHeight="1">
      <c r="A106" s="61"/>
      <c r="B106" s="65"/>
      <c r="C106" s="61"/>
      <c r="P106" s="77"/>
      <c r="Q106" s="77"/>
      <c r="AG106" s="78"/>
      <c r="AJ106" s="78"/>
      <c r="AK106" s="76"/>
    </row>
    <row r="107" spans="1:37" ht="15.75" customHeight="1">
      <c r="A107" s="61"/>
      <c r="B107" s="65"/>
      <c r="C107" s="61"/>
      <c r="P107" s="77"/>
      <c r="Q107" s="77"/>
      <c r="AG107" s="78"/>
      <c r="AJ107" s="78"/>
      <c r="AK107" s="76"/>
    </row>
    <row r="108" spans="1:37" ht="15.75" customHeight="1">
      <c r="A108" s="61"/>
      <c r="B108" s="65"/>
      <c r="C108" s="61"/>
      <c r="P108" s="77"/>
      <c r="Q108" s="77"/>
      <c r="AG108" s="78"/>
      <c r="AJ108" s="78"/>
      <c r="AK108" s="76"/>
    </row>
    <row r="109" spans="1:37" ht="15.75" customHeight="1">
      <c r="A109" s="61"/>
      <c r="B109" s="65"/>
      <c r="C109" s="61"/>
      <c r="P109" s="77"/>
      <c r="Q109" s="77"/>
      <c r="AG109" s="78"/>
      <c r="AJ109" s="78"/>
      <c r="AK109" s="76"/>
    </row>
    <row r="110" spans="1:37" ht="15.75" customHeight="1">
      <c r="A110" s="61"/>
      <c r="B110" s="65"/>
      <c r="C110" s="61"/>
      <c r="P110" s="77"/>
      <c r="Q110" s="77"/>
      <c r="AG110" s="78"/>
      <c r="AJ110" s="78"/>
      <c r="AK110" s="76"/>
    </row>
    <row r="111" spans="1:37" ht="15.75" customHeight="1">
      <c r="A111" s="61"/>
      <c r="B111" s="65"/>
      <c r="C111" s="61"/>
      <c r="P111" s="77"/>
      <c r="Q111" s="77"/>
      <c r="AG111" s="78"/>
      <c r="AJ111" s="78"/>
      <c r="AK111" s="76"/>
    </row>
    <row r="112" spans="1:37" ht="15.75" customHeight="1">
      <c r="A112" s="61"/>
      <c r="B112" s="65"/>
      <c r="C112" s="61"/>
      <c r="P112" s="77"/>
      <c r="Q112" s="77"/>
      <c r="AG112" s="78"/>
      <c r="AJ112" s="78"/>
      <c r="AK112" s="76"/>
    </row>
    <row r="113" spans="1:37" ht="15.75" customHeight="1">
      <c r="A113" s="61"/>
      <c r="B113" s="65"/>
      <c r="C113" s="61"/>
      <c r="P113" s="77"/>
      <c r="Q113" s="77"/>
      <c r="AG113" s="78"/>
      <c r="AJ113" s="78"/>
      <c r="AK113" s="76"/>
    </row>
    <row r="114" spans="1:37" ht="15.75" customHeight="1">
      <c r="A114" s="61"/>
      <c r="B114" s="65"/>
      <c r="C114" s="61"/>
      <c r="P114" s="77"/>
      <c r="Q114" s="77"/>
      <c r="AG114" s="78"/>
      <c r="AJ114" s="78"/>
      <c r="AK114" s="76"/>
    </row>
    <row r="115" spans="1:37" ht="15.75" customHeight="1">
      <c r="A115" s="61"/>
      <c r="B115" s="65"/>
      <c r="C115" s="61"/>
      <c r="P115" s="77"/>
      <c r="Q115" s="77"/>
      <c r="AG115" s="78"/>
      <c r="AJ115" s="78"/>
      <c r="AK115" s="76"/>
    </row>
    <row r="116" spans="1:37" ht="15.75" customHeight="1">
      <c r="A116" s="61"/>
      <c r="B116" s="65"/>
      <c r="C116" s="61"/>
      <c r="P116" s="77"/>
      <c r="Q116" s="77"/>
      <c r="AG116" s="78"/>
      <c r="AJ116" s="78"/>
      <c r="AK116" s="76"/>
    </row>
    <row r="117" spans="1:37" ht="15.75" customHeight="1">
      <c r="A117" s="61"/>
      <c r="B117" s="65"/>
      <c r="C117" s="61"/>
      <c r="P117" s="77"/>
      <c r="Q117" s="77"/>
      <c r="AG117" s="78"/>
      <c r="AJ117" s="78"/>
      <c r="AK117" s="76"/>
    </row>
    <row r="118" spans="1:37" ht="15.75" customHeight="1">
      <c r="A118" s="61"/>
      <c r="B118" s="65"/>
      <c r="C118" s="61"/>
      <c r="P118" s="77"/>
      <c r="Q118" s="77"/>
      <c r="AG118" s="78"/>
      <c r="AJ118" s="78"/>
      <c r="AK118" s="76"/>
    </row>
    <row r="119" spans="1:37" ht="15.75" customHeight="1">
      <c r="A119" s="61"/>
      <c r="B119" s="65"/>
      <c r="C119" s="61"/>
      <c r="P119" s="77"/>
      <c r="Q119" s="77"/>
      <c r="AG119" s="78"/>
      <c r="AJ119" s="78"/>
      <c r="AK119" s="76"/>
    </row>
    <row r="120" spans="1:37" ht="15.75" customHeight="1">
      <c r="A120" s="61"/>
      <c r="B120" s="65"/>
      <c r="C120" s="61"/>
      <c r="P120" s="77"/>
      <c r="Q120" s="77"/>
      <c r="AG120" s="78"/>
      <c r="AJ120" s="78"/>
      <c r="AK120" s="76"/>
    </row>
    <row r="121" spans="1:37" ht="15.75" customHeight="1">
      <c r="A121" s="61"/>
      <c r="B121" s="65"/>
      <c r="C121" s="61"/>
      <c r="P121" s="77"/>
      <c r="Q121" s="77"/>
      <c r="AG121" s="78"/>
      <c r="AJ121" s="78"/>
      <c r="AK121" s="76"/>
    </row>
    <row r="122" spans="1:37" ht="15.75" customHeight="1">
      <c r="A122" s="61"/>
      <c r="B122" s="65"/>
      <c r="C122" s="61"/>
      <c r="P122" s="77"/>
      <c r="Q122" s="77"/>
      <c r="AG122" s="78"/>
      <c r="AJ122" s="78"/>
      <c r="AK122" s="76"/>
    </row>
    <row r="123" spans="1:37" ht="15.75" customHeight="1">
      <c r="A123" s="61"/>
      <c r="B123" s="65"/>
      <c r="C123" s="61"/>
      <c r="P123" s="77"/>
      <c r="Q123" s="77"/>
      <c r="AG123" s="78"/>
      <c r="AJ123" s="78"/>
      <c r="AK123" s="76"/>
    </row>
    <row r="124" spans="1:37" ht="15.75" customHeight="1">
      <c r="A124" s="61"/>
      <c r="B124" s="65"/>
      <c r="C124" s="61"/>
      <c r="P124" s="77"/>
      <c r="Q124" s="77"/>
      <c r="AG124" s="78"/>
      <c r="AJ124" s="78"/>
      <c r="AK124" s="76"/>
    </row>
    <row r="125" spans="1:37" ht="15.75" customHeight="1">
      <c r="A125" s="61"/>
      <c r="B125" s="65"/>
      <c r="C125" s="61"/>
      <c r="P125" s="77"/>
      <c r="Q125" s="77"/>
      <c r="AG125" s="78"/>
      <c r="AJ125" s="78"/>
      <c r="AK125" s="76"/>
    </row>
    <row r="126" spans="1:37" ht="15.75" customHeight="1">
      <c r="A126" s="61"/>
      <c r="B126" s="65"/>
      <c r="C126" s="61"/>
      <c r="P126" s="77"/>
      <c r="Q126" s="77"/>
      <c r="AG126" s="78"/>
      <c r="AJ126" s="78"/>
      <c r="AK126" s="76"/>
    </row>
    <row r="127" spans="1:37" ht="15.75" customHeight="1">
      <c r="A127" s="61"/>
      <c r="B127" s="65"/>
      <c r="C127" s="61"/>
      <c r="P127" s="77"/>
      <c r="Q127" s="77"/>
      <c r="AG127" s="78"/>
      <c r="AJ127" s="78"/>
      <c r="AK127" s="76"/>
    </row>
    <row r="128" spans="1:37" ht="15.75" customHeight="1">
      <c r="A128" s="61"/>
      <c r="B128" s="65"/>
      <c r="C128" s="61"/>
      <c r="P128" s="77"/>
      <c r="Q128" s="77"/>
      <c r="AG128" s="78"/>
      <c r="AJ128" s="78"/>
      <c r="AK128" s="76"/>
    </row>
    <row r="129" spans="1:37" ht="15.75" customHeight="1">
      <c r="A129" s="61"/>
      <c r="B129" s="65"/>
      <c r="C129" s="61"/>
      <c r="P129" s="77"/>
      <c r="Q129" s="77"/>
      <c r="AG129" s="78"/>
      <c r="AJ129" s="78"/>
      <c r="AK129" s="76"/>
    </row>
    <row r="130" spans="1:37" ht="15.75" customHeight="1">
      <c r="A130" s="61"/>
      <c r="B130" s="65"/>
      <c r="C130" s="61"/>
      <c r="P130" s="77"/>
      <c r="Q130" s="77"/>
      <c r="AG130" s="78"/>
      <c r="AJ130" s="78"/>
      <c r="AK130" s="76"/>
    </row>
    <row r="131" spans="1:37" ht="15.75" customHeight="1">
      <c r="A131" s="61"/>
      <c r="B131" s="65"/>
      <c r="C131" s="61"/>
      <c r="P131" s="77"/>
      <c r="Q131" s="77"/>
      <c r="AG131" s="78"/>
      <c r="AJ131" s="78"/>
      <c r="AK131" s="76"/>
    </row>
    <row r="132" spans="1:37" ht="15.75" customHeight="1">
      <c r="A132" s="61"/>
      <c r="B132" s="65"/>
      <c r="C132" s="61"/>
      <c r="P132" s="77"/>
      <c r="Q132" s="77"/>
      <c r="AG132" s="78"/>
      <c r="AJ132" s="78"/>
      <c r="AK132" s="76"/>
    </row>
    <row r="133" spans="1:37" ht="15.75" customHeight="1">
      <c r="A133" s="61"/>
      <c r="B133" s="65"/>
      <c r="C133" s="61"/>
      <c r="P133" s="77"/>
      <c r="Q133" s="77"/>
      <c r="AG133" s="78"/>
      <c r="AJ133" s="78"/>
      <c r="AK133" s="76"/>
    </row>
    <row r="134" spans="1:37" ht="15.75" customHeight="1">
      <c r="A134" s="61"/>
      <c r="B134" s="65"/>
      <c r="C134" s="61"/>
      <c r="P134" s="77"/>
      <c r="Q134" s="77"/>
      <c r="AG134" s="78"/>
      <c r="AJ134" s="78"/>
      <c r="AK134" s="76"/>
    </row>
    <row r="135" spans="1:37" ht="15.75" customHeight="1">
      <c r="A135" s="61"/>
      <c r="B135" s="65"/>
      <c r="C135" s="61"/>
      <c r="P135" s="77"/>
      <c r="Q135" s="77"/>
      <c r="AG135" s="78"/>
      <c r="AJ135" s="78"/>
      <c r="AK135" s="76"/>
    </row>
    <row r="136" spans="1:37" ht="15.75" customHeight="1">
      <c r="A136" s="61"/>
      <c r="B136" s="65"/>
      <c r="C136" s="61"/>
      <c r="P136" s="77"/>
      <c r="Q136" s="77"/>
      <c r="AG136" s="78"/>
      <c r="AJ136" s="78"/>
      <c r="AK136" s="76"/>
    </row>
    <row r="137" spans="1:37" ht="15.75" customHeight="1">
      <c r="A137" s="61"/>
      <c r="B137" s="65"/>
      <c r="C137" s="61"/>
      <c r="P137" s="77"/>
      <c r="Q137" s="77"/>
      <c r="AG137" s="78"/>
      <c r="AJ137" s="78"/>
      <c r="AK137" s="76"/>
    </row>
    <row r="138" spans="1:37" ht="15.75" customHeight="1">
      <c r="A138" s="61"/>
      <c r="B138" s="65"/>
      <c r="C138" s="61"/>
      <c r="P138" s="77"/>
      <c r="Q138" s="77"/>
      <c r="AG138" s="78"/>
      <c r="AJ138" s="78"/>
      <c r="AK138" s="76"/>
    </row>
    <row r="139" spans="1:37" ht="15.75" customHeight="1">
      <c r="A139" s="61"/>
      <c r="B139" s="65"/>
      <c r="C139" s="61"/>
      <c r="P139" s="77"/>
      <c r="Q139" s="77"/>
      <c r="AG139" s="78"/>
      <c r="AJ139" s="78"/>
      <c r="AK139" s="76"/>
    </row>
    <row r="140" spans="1:37" ht="15.75" customHeight="1">
      <c r="A140" s="61"/>
      <c r="B140" s="65"/>
      <c r="C140" s="61"/>
      <c r="P140" s="77"/>
      <c r="Q140" s="77"/>
      <c r="AG140" s="78"/>
      <c r="AJ140" s="78"/>
      <c r="AK140" s="76"/>
    </row>
    <row r="141" spans="1:37" ht="15.75" customHeight="1">
      <c r="A141" s="61"/>
      <c r="B141" s="65"/>
      <c r="C141" s="61"/>
      <c r="P141" s="77"/>
      <c r="Q141" s="77"/>
      <c r="AG141" s="78"/>
      <c r="AJ141" s="78"/>
      <c r="AK141" s="76"/>
    </row>
    <row r="142" spans="1:37" ht="15.75" customHeight="1">
      <c r="A142" s="61"/>
      <c r="B142" s="65"/>
      <c r="C142" s="61"/>
      <c r="P142" s="77"/>
      <c r="Q142" s="77"/>
      <c r="AG142" s="78"/>
      <c r="AJ142" s="78"/>
      <c r="AK142" s="76"/>
    </row>
    <row r="143" spans="1:37" ht="15.75" customHeight="1">
      <c r="A143" s="61"/>
      <c r="B143" s="65"/>
      <c r="C143" s="61"/>
      <c r="P143" s="77"/>
      <c r="Q143" s="77"/>
      <c r="AG143" s="78"/>
      <c r="AJ143" s="78"/>
      <c r="AK143" s="76"/>
    </row>
    <row r="144" spans="1:37" ht="15.75" customHeight="1">
      <c r="A144" s="61"/>
      <c r="B144" s="65"/>
      <c r="C144" s="61"/>
      <c r="P144" s="77"/>
      <c r="Q144" s="77"/>
      <c r="AG144" s="78"/>
      <c r="AJ144" s="78"/>
      <c r="AK144" s="76"/>
    </row>
    <row r="145" spans="1:37" ht="15.75" customHeight="1">
      <c r="A145" s="61"/>
      <c r="B145" s="65"/>
      <c r="C145" s="61"/>
      <c r="P145" s="77"/>
      <c r="Q145" s="77"/>
      <c r="AG145" s="78"/>
      <c r="AJ145" s="78"/>
      <c r="AK145" s="76"/>
    </row>
    <row r="146" spans="1:37" ht="15.75" customHeight="1">
      <c r="A146" s="61"/>
      <c r="B146" s="65"/>
      <c r="C146" s="61"/>
      <c r="P146" s="77"/>
      <c r="Q146" s="77"/>
      <c r="AG146" s="78"/>
      <c r="AJ146" s="78"/>
      <c r="AK146" s="76"/>
    </row>
    <row r="147" spans="1:37" ht="15.75" customHeight="1">
      <c r="A147" s="61"/>
      <c r="B147" s="65"/>
      <c r="C147" s="61"/>
      <c r="P147" s="77"/>
      <c r="Q147" s="77"/>
      <c r="AG147" s="78"/>
      <c r="AJ147" s="78"/>
      <c r="AK147" s="76"/>
    </row>
    <row r="148" spans="1:37" ht="15.75" customHeight="1">
      <c r="A148" s="61"/>
      <c r="B148" s="65"/>
      <c r="C148" s="61"/>
      <c r="P148" s="77"/>
      <c r="Q148" s="77"/>
      <c r="AG148" s="78"/>
      <c r="AJ148" s="78"/>
      <c r="AK148" s="76"/>
    </row>
    <row r="149" spans="1:37" ht="15.75" customHeight="1">
      <c r="A149" s="61"/>
      <c r="B149" s="65"/>
      <c r="C149" s="61"/>
      <c r="P149" s="77"/>
      <c r="Q149" s="77"/>
      <c r="AG149" s="78"/>
      <c r="AJ149" s="78"/>
      <c r="AK149" s="76"/>
    </row>
    <row r="150" spans="1:37" ht="15.75" customHeight="1">
      <c r="A150" s="61"/>
      <c r="B150" s="65"/>
      <c r="C150" s="61"/>
      <c r="P150" s="77"/>
      <c r="Q150" s="77"/>
      <c r="AG150" s="78"/>
      <c r="AJ150" s="78"/>
      <c r="AK150" s="76"/>
    </row>
    <row r="151" spans="1:37" ht="15.75" customHeight="1">
      <c r="A151" s="61"/>
      <c r="B151" s="65"/>
      <c r="C151" s="61"/>
      <c r="P151" s="77"/>
      <c r="Q151" s="77"/>
      <c r="AG151" s="78"/>
      <c r="AJ151" s="78"/>
      <c r="AK151" s="76"/>
    </row>
    <row r="152" spans="1:37" ht="15.75" customHeight="1">
      <c r="A152" s="61"/>
      <c r="B152" s="65"/>
      <c r="C152" s="61"/>
      <c r="P152" s="77"/>
      <c r="Q152" s="77"/>
      <c r="AG152" s="78"/>
      <c r="AJ152" s="78"/>
      <c r="AK152" s="76"/>
    </row>
    <row r="153" spans="1:37" ht="15.75" customHeight="1">
      <c r="A153" s="61"/>
      <c r="B153" s="65"/>
      <c r="C153" s="61"/>
      <c r="P153" s="77"/>
      <c r="Q153" s="77"/>
      <c r="AG153" s="78"/>
      <c r="AJ153" s="78"/>
      <c r="AK153" s="76"/>
    </row>
    <row r="154" spans="1:37" ht="15.75" customHeight="1">
      <c r="A154" s="61"/>
      <c r="B154" s="65"/>
      <c r="C154" s="61"/>
      <c r="P154" s="77"/>
      <c r="Q154" s="77"/>
      <c r="AG154" s="78"/>
      <c r="AJ154" s="78"/>
      <c r="AK154" s="76"/>
    </row>
    <row r="155" spans="1:37" ht="15.75" customHeight="1">
      <c r="A155" s="61"/>
      <c r="B155" s="65"/>
      <c r="C155" s="61"/>
      <c r="P155" s="77"/>
      <c r="Q155" s="77"/>
      <c r="AG155" s="78"/>
      <c r="AJ155" s="78"/>
      <c r="AK155" s="76"/>
    </row>
    <row r="156" spans="1:37" ht="15.75" customHeight="1">
      <c r="A156" s="61"/>
      <c r="B156" s="65"/>
      <c r="C156" s="61"/>
      <c r="P156" s="77"/>
      <c r="Q156" s="77"/>
      <c r="AG156" s="78"/>
      <c r="AJ156" s="78"/>
      <c r="AK156" s="76"/>
    </row>
    <row r="157" spans="1:37" ht="15.75" customHeight="1">
      <c r="A157" s="61"/>
      <c r="B157" s="65"/>
      <c r="C157" s="61"/>
      <c r="P157" s="77"/>
      <c r="Q157" s="77"/>
      <c r="AG157" s="78"/>
      <c r="AJ157" s="78"/>
      <c r="AK157" s="76"/>
    </row>
    <row r="158" spans="1:37" ht="15.75" customHeight="1">
      <c r="A158" s="61"/>
      <c r="B158" s="65"/>
      <c r="C158" s="61"/>
      <c r="P158" s="77"/>
      <c r="Q158" s="77"/>
      <c r="AG158" s="78"/>
      <c r="AJ158" s="78"/>
      <c r="AK158" s="76"/>
    </row>
    <row r="159" spans="1:37" ht="15.75" customHeight="1">
      <c r="A159" s="61"/>
      <c r="B159" s="65"/>
      <c r="C159" s="61"/>
      <c r="P159" s="77"/>
      <c r="Q159" s="77"/>
      <c r="AG159" s="78"/>
      <c r="AJ159" s="78"/>
      <c r="AK159" s="76"/>
    </row>
    <row r="160" spans="1:37" ht="15.75" customHeight="1">
      <c r="A160" s="61"/>
      <c r="B160" s="65"/>
      <c r="C160" s="61"/>
      <c r="P160" s="77"/>
      <c r="Q160" s="77"/>
      <c r="AG160" s="78"/>
      <c r="AJ160" s="78"/>
      <c r="AK160" s="76"/>
    </row>
    <row r="161" spans="1:37" ht="15.75" customHeight="1">
      <c r="A161" s="61"/>
      <c r="B161" s="65"/>
      <c r="C161" s="61"/>
      <c r="P161" s="77"/>
      <c r="Q161" s="77"/>
      <c r="AG161" s="78"/>
      <c r="AJ161" s="78"/>
      <c r="AK161" s="76"/>
    </row>
    <row r="162" spans="1:37" ht="15.75" customHeight="1">
      <c r="A162" s="61"/>
      <c r="B162" s="65"/>
      <c r="C162" s="61"/>
      <c r="P162" s="77"/>
      <c r="Q162" s="77"/>
      <c r="AG162" s="78"/>
      <c r="AJ162" s="78"/>
      <c r="AK162" s="76"/>
    </row>
    <row r="163" spans="1:37" ht="15.75" customHeight="1">
      <c r="A163" s="61"/>
      <c r="B163" s="65"/>
      <c r="C163" s="61"/>
      <c r="P163" s="77"/>
      <c r="Q163" s="77"/>
      <c r="AG163" s="78"/>
      <c r="AJ163" s="78"/>
      <c r="AK163" s="76"/>
    </row>
    <row r="164" spans="1:37" ht="15.75" customHeight="1">
      <c r="A164" s="61"/>
      <c r="B164" s="65"/>
      <c r="C164" s="61"/>
      <c r="P164" s="77"/>
      <c r="Q164" s="77"/>
      <c r="AG164" s="78"/>
      <c r="AJ164" s="78"/>
      <c r="AK164" s="76"/>
    </row>
    <row r="165" spans="1:37" ht="15.75" customHeight="1">
      <c r="A165" s="61"/>
      <c r="B165" s="65"/>
      <c r="C165" s="61"/>
      <c r="P165" s="77"/>
      <c r="Q165" s="77"/>
      <c r="AG165" s="78"/>
      <c r="AJ165" s="78"/>
      <c r="AK165" s="76"/>
    </row>
    <row r="166" spans="1:37" ht="15.75" customHeight="1">
      <c r="A166" s="61"/>
      <c r="B166" s="65"/>
      <c r="C166" s="61"/>
      <c r="P166" s="77"/>
      <c r="Q166" s="77"/>
      <c r="AG166" s="78"/>
      <c r="AJ166" s="78"/>
      <c r="AK166" s="76"/>
    </row>
    <row r="167" spans="1:37" ht="15.75" customHeight="1">
      <c r="A167" s="61"/>
      <c r="B167" s="65"/>
      <c r="C167" s="61"/>
      <c r="P167" s="77"/>
      <c r="Q167" s="77"/>
      <c r="AG167" s="78"/>
      <c r="AJ167" s="78"/>
      <c r="AK167" s="76"/>
    </row>
    <row r="168" spans="1:37" ht="15.75" customHeight="1">
      <c r="A168" s="61"/>
      <c r="B168" s="65"/>
      <c r="C168" s="61"/>
      <c r="P168" s="77"/>
      <c r="Q168" s="77"/>
      <c r="AG168" s="78"/>
      <c r="AJ168" s="78"/>
      <c r="AK168" s="76"/>
    </row>
    <row r="169" spans="1:37" ht="15.75" customHeight="1">
      <c r="A169" s="61"/>
      <c r="B169" s="65"/>
      <c r="C169" s="61"/>
      <c r="P169" s="77"/>
      <c r="Q169" s="77"/>
      <c r="AG169" s="78"/>
      <c r="AJ169" s="78"/>
      <c r="AK169" s="76"/>
    </row>
    <row r="170" spans="1:37" ht="15.75" customHeight="1">
      <c r="A170" s="61"/>
      <c r="B170" s="65"/>
      <c r="C170" s="61"/>
      <c r="P170" s="77"/>
      <c r="Q170" s="77"/>
      <c r="AG170" s="78"/>
      <c r="AJ170" s="78"/>
      <c r="AK170" s="76"/>
    </row>
    <row r="171" spans="1:37" ht="15.75" customHeight="1">
      <c r="A171" s="61"/>
      <c r="B171" s="65"/>
      <c r="C171" s="61"/>
      <c r="P171" s="77"/>
      <c r="Q171" s="77"/>
      <c r="AG171" s="78"/>
      <c r="AJ171" s="78"/>
      <c r="AK171" s="76"/>
    </row>
    <row r="172" spans="1:37" ht="15.75" customHeight="1">
      <c r="A172" s="61"/>
      <c r="B172" s="65"/>
      <c r="C172" s="61"/>
      <c r="P172" s="77"/>
      <c r="Q172" s="77"/>
      <c r="AG172" s="78"/>
      <c r="AJ172" s="78"/>
      <c r="AK172" s="76"/>
    </row>
    <row r="173" spans="1:37" ht="15.75" customHeight="1">
      <c r="A173" s="61"/>
      <c r="B173" s="65"/>
      <c r="C173" s="61"/>
      <c r="P173" s="77"/>
      <c r="Q173" s="77"/>
      <c r="AG173" s="78"/>
      <c r="AJ173" s="78"/>
      <c r="AK173" s="76"/>
    </row>
    <row r="174" spans="1:37" ht="15.75" customHeight="1">
      <c r="A174" s="61"/>
      <c r="B174" s="65"/>
      <c r="C174" s="61"/>
      <c r="P174" s="77"/>
      <c r="Q174" s="77"/>
      <c r="AG174" s="78"/>
      <c r="AJ174" s="78"/>
      <c r="AK174" s="76"/>
    </row>
    <row r="175" spans="1:37" ht="15.75" customHeight="1">
      <c r="A175" s="61"/>
      <c r="B175" s="65"/>
      <c r="C175" s="61"/>
      <c r="P175" s="77"/>
      <c r="Q175" s="77"/>
      <c r="AG175" s="78"/>
      <c r="AJ175" s="78"/>
      <c r="AK175" s="76"/>
    </row>
    <row r="176" spans="1:37" ht="15.75" customHeight="1">
      <c r="A176" s="61"/>
      <c r="B176" s="65"/>
      <c r="C176" s="61"/>
      <c r="P176" s="77"/>
      <c r="Q176" s="77"/>
      <c r="AG176" s="78"/>
      <c r="AJ176" s="78"/>
      <c r="AK176" s="76"/>
    </row>
    <row r="177" spans="1:37" ht="15.75" customHeight="1">
      <c r="A177" s="61"/>
      <c r="B177" s="65"/>
      <c r="C177" s="61"/>
      <c r="P177" s="77"/>
      <c r="Q177" s="77"/>
      <c r="AG177" s="78"/>
      <c r="AJ177" s="78"/>
      <c r="AK177" s="76"/>
    </row>
    <row r="178" spans="1:37" ht="15.75" customHeight="1">
      <c r="A178" s="61"/>
      <c r="B178" s="65"/>
      <c r="C178" s="61"/>
      <c r="P178" s="77"/>
      <c r="Q178" s="77"/>
      <c r="AG178" s="78"/>
      <c r="AJ178" s="78"/>
      <c r="AK178" s="76"/>
    </row>
    <row r="179" spans="1:37" ht="15.75" customHeight="1">
      <c r="A179" s="61"/>
      <c r="B179" s="65"/>
      <c r="C179" s="61"/>
      <c r="P179" s="77"/>
      <c r="Q179" s="77"/>
      <c r="AG179" s="78"/>
      <c r="AJ179" s="78"/>
      <c r="AK179" s="76"/>
    </row>
    <row r="180" spans="1:37" ht="15.75" customHeight="1">
      <c r="A180" s="61"/>
      <c r="B180" s="65"/>
      <c r="C180" s="61"/>
      <c r="P180" s="77"/>
      <c r="Q180" s="77"/>
      <c r="AG180" s="78"/>
      <c r="AJ180" s="78"/>
      <c r="AK180" s="76"/>
    </row>
    <row r="181" spans="1:37" ht="15.75" customHeight="1">
      <c r="A181" s="61"/>
      <c r="B181" s="65"/>
      <c r="C181" s="61"/>
      <c r="P181" s="77"/>
      <c r="Q181" s="77"/>
      <c r="AG181" s="78"/>
      <c r="AJ181" s="78"/>
      <c r="AK181" s="76"/>
    </row>
    <row r="182" spans="1:37" ht="15.75" customHeight="1">
      <c r="A182" s="61"/>
      <c r="B182" s="65"/>
      <c r="C182" s="61"/>
      <c r="P182" s="77"/>
      <c r="Q182" s="77"/>
      <c r="AG182" s="78"/>
      <c r="AJ182" s="78"/>
      <c r="AK182" s="76"/>
    </row>
    <row r="183" spans="1:37" ht="15.75" customHeight="1">
      <c r="A183" s="61"/>
      <c r="B183" s="65"/>
      <c r="C183" s="61"/>
      <c r="P183" s="77"/>
      <c r="Q183" s="77"/>
      <c r="AG183" s="78"/>
      <c r="AJ183" s="78"/>
      <c r="AK183" s="76"/>
    </row>
    <row r="184" spans="1:37" ht="15.75" customHeight="1">
      <c r="A184" s="61"/>
      <c r="B184" s="65"/>
      <c r="C184" s="61"/>
      <c r="P184" s="77"/>
      <c r="Q184" s="77"/>
      <c r="AG184" s="78"/>
      <c r="AJ184" s="78"/>
      <c r="AK184" s="76"/>
    </row>
    <row r="185" spans="1:37" ht="15.75" customHeight="1">
      <c r="A185" s="61"/>
      <c r="B185" s="65"/>
      <c r="C185" s="61"/>
      <c r="P185" s="77"/>
      <c r="Q185" s="77"/>
      <c r="AG185" s="78"/>
      <c r="AJ185" s="78"/>
      <c r="AK185" s="76"/>
    </row>
    <row r="186" spans="1:37" ht="15.75" customHeight="1">
      <c r="A186" s="61"/>
      <c r="B186" s="65"/>
      <c r="C186" s="61"/>
      <c r="P186" s="77"/>
      <c r="Q186" s="77"/>
      <c r="AG186" s="78"/>
      <c r="AJ186" s="78"/>
      <c r="AK186" s="76"/>
    </row>
    <row r="187" spans="1:37" ht="15.75" customHeight="1">
      <c r="A187" s="61"/>
      <c r="B187" s="65"/>
      <c r="C187" s="61"/>
      <c r="P187" s="77"/>
      <c r="Q187" s="77"/>
      <c r="AG187" s="78"/>
      <c r="AJ187" s="78"/>
      <c r="AK187" s="76"/>
    </row>
    <row r="188" spans="1:37" ht="15.75" customHeight="1">
      <c r="A188" s="61"/>
      <c r="B188" s="65"/>
      <c r="C188" s="61"/>
      <c r="P188" s="77"/>
      <c r="Q188" s="77"/>
      <c r="AG188" s="78"/>
      <c r="AJ188" s="78"/>
      <c r="AK188" s="76"/>
    </row>
    <row r="189" spans="1:37" ht="15.75" customHeight="1">
      <c r="A189" s="61"/>
      <c r="B189" s="65"/>
      <c r="C189" s="61"/>
      <c r="P189" s="77"/>
      <c r="Q189" s="77"/>
      <c r="AG189" s="78"/>
      <c r="AJ189" s="78"/>
      <c r="AK189" s="76"/>
    </row>
    <row r="190" spans="1:37" ht="15.75" customHeight="1">
      <c r="A190" s="61"/>
      <c r="B190" s="65"/>
      <c r="C190" s="61"/>
      <c r="P190" s="77"/>
      <c r="Q190" s="77"/>
      <c r="AG190" s="78"/>
      <c r="AJ190" s="78"/>
      <c r="AK190" s="76"/>
    </row>
    <row r="191" spans="1:37" ht="15.75" customHeight="1">
      <c r="A191" s="61"/>
      <c r="B191" s="65"/>
      <c r="C191" s="61"/>
      <c r="P191" s="77"/>
      <c r="Q191" s="77"/>
      <c r="AG191" s="78"/>
      <c r="AJ191" s="78"/>
      <c r="AK191" s="76"/>
    </row>
    <row r="192" spans="1:37" ht="15.75" customHeight="1">
      <c r="A192" s="61"/>
      <c r="B192" s="65"/>
      <c r="C192" s="61"/>
      <c r="P192" s="77"/>
      <c r="Q192" s="77"/>
      <c r="AG192" s="78"/>
      <c r="AJ192" s="78"/>
      <c r="AK192" s="76"/>
    </row>
    <row r="193" spans="1:37" ht="15.75" customHeight="1">
      <c r="A193" s="61"/>
      <c r="B193" s="65"/>
      <c r="C193" s="61"/>
      <c r="P193" s="77"/>
      <c r="Q193" s="77"/>
      <c r="AG193" s="78"/>
      <c r="AJ193" s="78"/>
      <c r="AK193" s="76"/>
    </row>
    <row r="194" spans="1:37" ht="15.75" customHeight="1">
      <c r="A194" s="61"/>
      <c r="B194" s="65"/>
      <c r="C194" s="61"/>
      <c r="P194" s="77"/>
      <c r="Q194" s="77"/>
      <c r="AG194" s="78"/>
      <c r="AJ194" s="78"/>
      <c r="AK194" s="76"/>
    </row>
    <row r="195" spans="1:37" ht="15.75" customHeight="1">
      <c r="A195" s="61"/>
      <c r="B195" s="65"/>
      <c r="C195" s="61"/>
      <c r="P195" s="77"/>
      <c r="Q195" s="77"/>
      <c r="AG195" s="78"/>
      <c r="AJ195" s="78"/>
      <c r="AK195" s="76"/>
    </row>
    <row r="196" spans="1:37" ht="15.75" customHeight="1">
      <c r="A196" s="61"/>
      <c r="B196" s="65"/>
      <c r="C196" s="61"/>
      <c r="P196" s="77"/>
      <c r="Q196" s="77"/>
      <c r="AG196" s="78"/>
      <c r="AJ196" s="78"/>
      <c r="AK196" s="76"/>
    </row>
    <row r="197" spans="1:37" ht="15.75" customHeight="1">
      <c r="A197" s="61"/>
      <c r="B197" s="65"/>
      <c r="C197" s="61"/>
      <c r="P197" s="77"/>
      <c r="Q197" s="77"/>
      <c r="AG197" s="78"/>
      <c r="AJ197" s="78"/>
      <c r="AK197" s="76"/>
    </row>
    <row r="198" spans="1:37" ht="15.75" customHeight="1">
      <c r="B198" s="75"/>
      <c r="P198" s="77"/>
      <c r="Q198" s="77"/>
      <c r="AG198" s="78"/>
      <c r="AJ198" s="78"/>
      <c r="AK198" s="76"/>
    </row>
    <row r="199" spans="1:37" ht="15.75" customHeight="1">
      <c r="B199" s="75"/>
      <c r="P199" s="77"/>
      <c r="Q199" s="77"/>
      <c r="AG199" s="78"/>
      <c r="AJ199" s="78"/>
      <c r="AK199" s="76"/>
    </row>
    <row r="200" spans="1:37" ht="15.75" customHeight="1">
      <c r="B200" s="75"/>
      <c r="P200" s="77"/>
      <c r="Q200" s="77"/>
      <c r="AG200" s="78"/>
      <c r="AJ200" s="78"/>
      <c r="AK200" s="76"/>
    </row>
    <row r="201" spans="1:37" ht="15.75" customHeight="1">
      <c r="B201" s="75"/>
      <c r="P201" s="77"/>
      <c r="Q201" s="77"/>
      <c r="AG201" s="78"/>
      <c r="AJ201" s="78"/>
      <c r="AK201" s="76"/>
    </row>
    <row r="202" spans="1:37" ht="15.75" customHeight="1">
      <c r="B202" s="75"/>
      <c r="P202" s="77"/>
      <c r="Q202" s="77"/>
      <c r="AG202" s="78"/>
      <c r="AJ202" s="78"/>
      <c r="AK202" s="76"/>
    </row>
    <row r="203" spans="1:37" ht="15.75" customHeight="1">
      <c r="B203" s="75"/>
      <c r="P203" s="77"/>
      <c r="Q203" s="77"/>
      <c r="AG203" s="78"/>
      <c r="AJ203" s="78"/>
      <c r="AK203" s="76"/>
    </row>
    <row r="204" spans="1:37" ht="15.75" customHeight="1">
      <c r="B204" s="75"/>
      <c r="P204" s="77"/>
      <c r="Q204" s="77"/>
      <c r="AG204" s="78"/>
      <c r="AJ204" s="78"/>
      <c r="AK204" s="76"/>
    </row>
    <row r="205" spans="1:37" ht="15.75" customHeight="1">
      <c r="B205" s="75"/>
      <c r="P205" s="77"/>
      <c r="Q205" s="77"/>
      <c r="AG205" s="78"/>
      <c r="AJ205" s="78"/>
      <c r="AK205" s="76"/>
    </row>
    <row r="206" spans="1:37" ht="15.75" customHeight="1">
      <c r="B206" s="75"/>
      <c r="P206" s="77"/>
      <c r="Q206" s="77"/>
      <c r="AG206" s="78"/>
      <c r="AJ206" s="78"/>
      <c r="AK206" s="76"/>
    </row>
    <row r="207" spans="1:37" ht="15.75" customHeight="1">
      <c r="B207" s="75"/>
      <c r="P207" s="77"/>
      <c r="Q207" s="77"/>
      <c r="AG207" s="78"/>
      <c r="AJ207" s="78"/>
      <c r="AK207" s="76"/>
    </row>
    <row r="208" spans="1:37" ht="15.75" customHeight="1">
      <c r="B208" s="75"/>
      <c r="P208" s="77"/>
      <c r="Q208" s="77"/>
      <c r="AG208" s="78"/>
      <c r="AJ208" s="78"/>
      <c r="AK208" s="76"/>
    </row>
    <row r="209" spans="2:37" ht="15.75" customHeight="1">
      <c r="B209" s="75"/>
      <c r="P209" s="77"/>
      <c r="Q209" s="77"/>
      <c r="AG209" s="78"/>
      <c r="AJ209" s="78"/>
      <c r="AK209" s="76"/>
    </row>
    <row r="210" spans="2:37" ht="15.75" customHeight="1">
      <c r="B210" s="75"/>
      <c r="P210" s="77"/>
      <c r="Q210" s="77"/>
      <c r="AG210" s="78"/>
      <c r="AJ210" s="78"/>
      <c r="AK210" s="76"/>
    </row>
    <row r="211" spans="2:37" ht="15.75" customHeight="1">
      <c r="B211" s="75"/>
      <c r="P211" s="77"/>
      <c r="Q211" s="77"/>
      <c r="AG211" s="78"/>
      <c r="AJ211" s="78"/>
      <c r="AK211" s="76"/>
    </row>
    <row r="212" spans="2:37" ht="15.75" customHeight="1">
      <c r="B212" s="75"/>
      <c r="P212" s="77"/>
      <c r="Q212" s="77"/>
      <c r="AG212" s="78"/>
      <c r="AJ212" s="78"/>
      <c r="AK212" s="76"/>
    </row>
    <row r="213" spans="2:37" ht="15.75" customHeight="1">
      <c r="B213" s="75"/>
      <c r="P213" s="77"/>
      <c r="Q213" s="77"/>
      <c r="AG213" s="78"/>
      <c r="AJ213" s="78"/>
      <c r="AK213" s="76"/>
    </row>
    <row r="214" spans="2:37" ht="15.75" customHeight="1">
      <c r="B214" s="75"/>
      <c r="P214" s="77"/>
      <c r="Q214" s="77"/>
      <c r="AG214" s="78"/>
      <c r="AJ214" s="78"/>
      <c r="AK214" s="76"/>
    </row>
    <row r="215" spans="2:37" ht="15.75" customHeight="1">
      <c r="B215" s="75"/>
      <c r="P215" s="77"/>
      <c r="Q215" s="77"/>
      <c r="AG215" s="78"/>
      <c r="AJ215" s="78"/>
      <c r="AK215" s="76"/>
    </row>
    <row r="216" spans="2:37" ht="15.75" customHeight="1">
      <c r="B216" s="75"/>
      <c r="P216" s="77"/>
      <c r="Q216" s="77"/>
      <c r="AG216" s="78"/>
      <c r="AJ216" s="78"/>
      <c r="AK216" s="76"/>
    </row>
    <row r="217" spans="2:37" ht="15.75" customHeight="1">
      <c r="B217" s="75"/>
      <c r="P217" s="77"/>
      <c r="Q217" s="77"/>
      <c r="AG217" s="78"/>
      <c r="AJ217" s="78"/>
      <c r="AK217" s="76"/>
    </row>
    <row r="218" spans="2:37" ht="15.75" customHeight="1">
      <c r="B218" s="75"/>
      <c r="P218" s="77"/>
      <c r="Q218" s="77"/>
      <c r="AG218" s="78"/>
      <c r="AJ218" s="78"/>
      <c r="AK218" s="76"/>
    </row>
    <row r="219" spans="2:37" ht="15.75" customHeight="1">
      <c r="B219" s="75"/>
      <c r="P219" s="77"/>
      <c r="Q219" s="77"/>
      <c r="AG219" s="78"/>
      <c r="AJ219" s="78"/>
      <c r="AK219" s="76"/>
    </row>
    <row r="220" spans="2:37" ht="15.75" customHeight="1">
      <c r="B220" s="75"/>
      <c r="P220" s="77"/>
      <c r="Q220" s="77"/>
      <c r="AG220" s="78"/>
      <c r="AJ220" s="78"/>
      <c r="AK220" s="76"/>
    </row>
    <row r="221" spans="2:37" ht="15.75" customHeight="1">
      <c r="B221" s="75"/>
      <c r="P221" s="77"/>
      <c r="Q221" s="77"/>
      <c r="AG221" s="78"/>
      <c r="AJ221" s="78"/>
      <c r="AK221" s="76"/>
    </row>
    <row r="222" spans="2:37" ht="15.75" customHeight="1">
      <c r="B222" s="75"/>
      <c r="P222" s="77"/>
      <c r="Q222" s="77"/>
      <c r="AG222" s="78"/>
      <c r="AJ222" s="78"/>
      <c r="AK222" s="76"/>
    </row>
    <row r="223" spans="2:37" ht="15.75" customHeight="1">
      <c r="B223" s="75"/>
      <c r="P223" s="77"/>
      <c r="Q223" s="77"/>
      <c r="AG223" s="78"/>
      <c r="AJ223" s="78"/>
      <c r="AK223" s="76"/>
    </row>
    <row r="224" spans="2:37" ht="15.75" customHeight="1">
      <c r="B224" s="75"/>
      <c r="P224" s="77"/>
      <c r="Q224" s="77"/>
      <c r="AG224" s="78"/>
      <c r="AJ224" s="78"/>
      <c r="AK224" s="76"/>
    </row>
    <row r="225" spans="2:37" ht="15.75" customHeight="1">
      <c r="B225" s="75"/>
      <c r="P225" s="77"/>
      <c r="Q225" s="77"/>
      <c r="AG225" s="78"/>
      <c r="AJ225" s="78"/>
      <c r="AK225" s="76"/>
    </row>
    <row r="226" spans="2:37" ht="15.75" customHeight="1">
      <c r="B226" s="75"/>
      <c r="P226" s="77"/>
      <c r="Q226" s="77"/>
      <c r="AG226" s="78"/>
      <c r="AJ226" s="78"/>
      <c r="AK226" s="76"/>
    </row>
    <row r="227" spans="2:37" ht="15.75" customHeight="1">
      <c r="B227" s="75"/>
      <c r="P227" s="77"/>
      <c r="Q227" s="77"/>
      <c r="AG227" s="78"/>
      <c r="AJ227" s="78"/>
      <c r="AK227" s="76"/>
    </row>
    <row r="228" spans="2:37" ht="15.75" customHeight="1">
      <c r="B228" s="75"/>
      <c r="P228" s="77"/>
      <c r="Q228" s="77"/>
      <c r="AG228" s="78"/>
      <c r="AJ228" s="78"/>
      <c r="AK228" s="76"/>
    </row>
    <row r="229" spans="2:37" ht="15.75" customHeight="1">
      <c r="B229" s="75"/>
      <c r="P229" s="77"/>
      <c r="Q229" s="77"/>
      <c r="AG229" s="78"/>
      <c r="AJ229" s="78"/>
      <c r="AK229" s="76"/>
    </row>
    <row r="230" spans="2:37" ht="15.75" customHeight="1">
      <c r="B230" s="75"/>
      <c r="P230" s="77"/>
      <c r="Q230" s="77"/>
      <c r="AG230" s="78"/>
      <c r="AJ230" s="78"/>
      <c r="AK230" s="76"/>
    </row>
    <row r="231" spans="2:37" ht="15.75" customHeight="1">
      <c r="B231" s="75"/>
      <c r="P231" s="77"/>
      <c r="Q231" s="77"/>
      <c r="AG231" s="78"/>
      <c r="AJ231" s="78"/>
      <c r="AK231" s="76"/>
    </row>
    <row r="232" spans="2:37" ht="15.75" customHeight="1">
      <c r="B232" s="75"/>
      <c r="P232" s="77"/>
      <c r="Q232" s="77"/>
      <c r="AG232" s="78"/>
      <c r="AJ232" s="78"/>
      <c r="AK232" s="76"/>
    </row>
    <row r="233" spans="2:37" ht="15.75" customHeight="1">
      <c r="B233" s="75"/>
      <c r="P233" s="77"/>
      <c r="Q233" s="77"/>
      <c r="AG233" s="78"/>
      <c r="AJ233" s="78"/>
      <c r="AK233" s="76"/>
    </row>
    <row r="234" spans="2:37" ht="15.75" customHeight="1">
      <c r="B234" s="75"/>
      <c r="P234" s="77"/>
      <c r="Q234" s="77"/>
      <c r="AG234" s="78"/>
      <c r="AJ234" s="78"/>
      <c r="AK234" s="76"/>
    </row>
    <row r="235" spans="2:37" ht="15.75" customHeight="1">
      <c r="B235" s="75"/>
      <c r="P235" s="77"/>
      <c r="Q235" s="77"/>
      <c r="AG235" s="78"/>
      <c r="AJ235" s="78"/>
      <c r="AK235" s="76"/>
    </row>
    <row r="236" spans="2:37" ht="15.75" customHeight="1">
      <c r="B236" s="75"/>
      <c r="P236" s="77"/>
      <c r="Q236" s="77"/>
      <c r="AG236" s="78"/>
      <c r="AJ236" s="78"/>
      <c r="AK236" s="76"/>
    </row>
    <row r="237" spans="2:37" ht="15.75" customHeight="1">
      <c r="B237" s="75"/>
      <c r="P237" s="77"/>
      <c r="Q237" s="77"/>
      <c r="AG237" s="78"/>
      <c r="AJ237" s="78"/>
      <c r="AK237" s="76"/>
    </row>
    <row r="238" spans="2:37" ht="15.75" customHeight="1">
      <c r="B238" s="75"/>
      <c r="P238" s="77"/>
      <c r="Q238" s="77"/>
      <c r="AG238" s="78"/>
      <c r="AJ238" s="78"/>
      <c r="AK238" s="76"/>
    </row>
    <row r="239" spans="2:37" ht="15.75" customHeight="1">
      <c r="B239" s="75"/>
      <c r="P239" s="77"/>
      <c r="Q239" s="77"/>
      <c r="AG239" s="78"/>
      <c r="AJ239" s="78"/>
      <c r="AK239" s="76"/>
    </row>
    <row r="240" spans="2:37" ht="15.75" customHeight="1">
      <c r="B240" s="75"/>
      <c r="P240" s="77"/>
      <c r="Q240" s="77"/>
      <c r="AG240" s="78"/>
      <c r="AJ240" s="78"/>
      <c r="AK240" s="76"/>
    </row>
    <row r="241" spans="2:37" ht="15.75" customHeight="1">
      <c r="B241" s="75"/>
      <c r="P241" s="77"/>
      <c r="Q241" s="77"/>
      <c r="AG241" s="78"/>
      <c r="AJ241" s="78"/>
      <c r="AK241" s="76"/>
    </row>
    <row r="242" spans="2:37" ht="15.75" customHeight="1">
      <c r="B242" s="75"/>
      <c r="P242" s="77"/>
      <c r="Q242" s="77"/>
      <c r="AG242" s="78"/>
      <c r="AJ242" s="78"/>
      <c r="AK242" s="76"/>
    </row>
    <row r="243" spans="2:37" ht="15.75" customHeight="1">
      <c r="B243" s="75"/>
      <c r="P243" s="77"/>
      <c r="Q243" s="77"/>
      <c r="AG243" s="78"/>
      <c r="AJ243" s="78"/>
      <c r="AK243" s="76"/>
    </row>
    <row r="244" spans="2:37" ht="15.75" customHeight="1">
      <c r="B244" s="75"/>
      <c r="P244" s="77"/>
      <c r="Q244" s="77"/>
      <c r="AG244" s="78"/>
      <c r="AJ244" s="78"/>
      <c r="AK244" s="76"/>
    </row>
    <row r="245" spans="2:37" ht="15.75" customHeight="1">
      <c r="B245" s="75"/>
      <c r="P245" s="77"/>
      <c r="Q245" s="77"/>
      <c r="AG245" s="78"/>
      <c r="AJ245" s="78"/>
      <c r="AK245" s="76"/>
    </row>
    <row r="246" spans="2:37" ht="15.75" customHeight="1">
      <c r="B246" s="75"/>
      <c r="P246" s="77"/>
      <c r="Q246" s="77"/>
      <c r="AG246" s="78"/>
      <c r="AJ246" s="78"/>
      <c r="AK246" s="76"/>
    </row>
    <row r="247" spans="2:37" ht="15.75" customHeight="1">
      <c r="B247" s="75"/>
      <c r="P247" s="77"/>
      <c r="Q247" s="77"/>
      <c r="AG247" s="78"/>
      <c r="AJ247" s="78"/>
      <c r="AK247" s="76"/>
    </row>
    <row r="248" spans="2:37" ht="15.75" customHeight="1">
      <c r="B248" s="75"/>
      <c r="P248" s="77"/>
      <c r="Q248" s="77"/>
      <c r="AG248" s="78"/>
      <c r="AJ248" s="78"/>
      <c r="AK248" s="76"/>
    </row>
    <row r="249" spans="2:37" ht="15.75" customHeight="1">
      <c r="B249" s="75"/>
      <c r="P249" s="77"/>
      <c r="Q249" s="77"/>
      <c r="AG249" s="78"/>
      <c r="AJ249" s="78"/>
      <c r="AK249" s="76"/>
    </row>
    <row r="250" spans="2:37" ht="15.75" customHeight="1">
      <c r="B250" s="75"/>
      <c r="P250" s="77"/>
      <c r="Q250" s="77"/>
      <c r="AG250" s="78"/>
      <c r="AJ250" s="78"/>
      <c r="AK250" s="76"/>
    </row>
    <row r="251" spans="2:37" ht="15.75" customHeight="1">
      <c r="B251" s="75"/>
      <c r="P251" s="77"/>
      <c r="Q251" s="77"/>
      <c r="AG251" s="78"/>
      <c r="AJ251" s="78"/>
      <c r="AK251" s="76"/>
    </row>
    <row r="252" spans="2:37" ht="15.75" customHeight="1">
      <c r="B252" s="75"/>
      <c r="P252" s="77"/>
      <c r="Q252" s="77"/>
      <c r="AG252" s="78"/>
      <c r="AJ252" s="78"/>
      <c r="AK252" s="76"/>
    </row>
    <row r="253" spans="2:37" ht="15.75" customHeight="1">
      <c r="B253" s="75"/>
      <c r="P253" s="77"/>
      <c r="Q253" s="77"/>
      <c r="AG253" s="78"/>
      <c r="AJ253" s="78"/>
      <c r="AK253" s="76"/>
    </row>
    <row r="254" spans="2:37" ht="15.75" customHeight="1">
      <c r="B254" s="75"/>
      <c r="P254" s="77"/>
      <c r="Q254" s="77"/>
      <c r="AG254" s="78"/>
      <c r="AJ254" s="78"/>
      <c r="AK254" s="76"/>
    </row>
    <row r="255" spans="2:37" ht="15.75" customHeight="1">
      <c r="B255" s="75"/>
      <c r="P255" s="77"/>
      <c r="Q255" s="77"/>
      <c r="AG255" s="78"/>
      <c r="AJ255" s="78"/>
      <c r="AK255" s="76"/>
    </row>
    <row r="256" spans="2:37" ht="15.75" customHeight="1">
      <c r="B256" s="75"/>
      <c r="P256" s="77"/>
      <c r="Q256" s="77"/>
      <c r="AG256" s="78"/>
      <c r="AJ256" s="78"/>
      <c r="AK256" s="76"/>
    </row>
    <row r="257" spans="2:37" ht="15.75" customHeight="1">
      <c r="B257" s="75"/>
      <c r="P257" s="77"/>
      <c r="Q257" s="77"/>
      <c r="AG257" s="78"/>
      <c r="AJ257" s="78"/>
      <c r="AK257" s="76"/>
    </row>
    <row r="258" spans="2:37" ht="15.75" customHeight="1">
      <c r="B258" s="75"/>
      <c r="P258" s="77"/>
      <c r="Q258" s="77"/>
      <c r="AG258" s="78"/>
      <c r="AJ258" s="78"/>
      <c r="AK258" s="76"/>
    </row>
    <row r="259" spans="2:37" ht="15.75" customHeight="1">
      <c r="B259" s="75"/>
      <c r="P259" s="77"/>
      <c r="Q259" s="77"/>
      <c r="AG259" s="78"/>
      <c r="AJ259" s="78"/>
      <c r="AK259" s="76"/>
    </row>
    <row r="260" spans="2:37" ht="15.75" customHeight="1">
      <c r="B260" s="75"/>
      <c r="P260" s="77"/>
      <c r="Q260" s="77"/>
      <c r="AG260" s="78"/>
      <c r="AJ260" s="78"/>
      <c r="AK260" s="76"/>
    </row>
    <row r="261" spans="2:37" ht="15.75" customHeight="1">
      <c r="B261" s="75"/>
      <c r="P261" s="77"/>
      <c r="Q261" s="77"/>
      <c r="AG261" s="78"/>
      <c r="AJ261" s="78"/>
      <c r="AK261" s="76"/>
    </row>
    <row r="262" spans="2:37" ht="15.75" customHeight="1">
      <c r="B262" s="75"/>
      <c r="P262" s="77"/>
      <c r="Q262" s="77"/>
      <c r="AG262" s="78"/>
      <c r="AJ262" s="78"/>
      <c r="AK262" s="76"/>
    </row>
    <row r="263" spans="2:37" ht="15.75" customHeight="1">
      <c r="B263" s="75"/>
      <c r="P263" s="77"/>
      <c r="Q263" s="77"/>
      <c r="AG263" s="78"/>
      <c r="AJ263" s="78"/>
      <c r="AK263" s="76"/>
    </row>
    <row r="264" spans="2:37" ht="15.75" customHeight="1">
      <c r="B264" s="75"/>
      <c r="P264" s="77"/>
      <c r="Q264" s="77"/>
      <c r="AG264" s="78"/>
      <c r="AJ264" s="78"/>
      <c r="AK264" s="76"/>
    </row>
    <row r="265" spans="2:37" ht="15.75" customHeight="1">
      <c r="B265" s="75"/>
      <c r="P265" s="77"/>
      <c r="Q265" s="77"/>
      <c r="AG265" s="78"/>
      <c r="AJ265" s="78"/>
      <c r="AK265" s="76"/>
    </row>
    <row r="266" spans="2:37" ht="15.75" customHeight="1">
      <c r="B266" s="75"/>
      <c r="P266" s="77"/>
      <c r="Q266" s="77"/>
      <c r="AG266" s="78"/>
      <c r="AJ266" s="78"/>
      <c r="AK266" s="76"/>
    </row>
    <row r="267" spans="2:37" ht="15.75" customHeight="1">
      <c r="B267" s="75"/>
      <c r="P267" s="77"/>
      <c r="Q267" s="77"/>
      <c r="AG267" s="78"/>
      <c r="AJ267" s="78"/>
      <c r="AK267" s="76"/>
    </row>
    <row r="268" spans="2:37" ht="15.75" customHeight="1">
      <c r="B268" s="75"/>
      <c r="P268" s="77"/>
      <c r="Q268" s="77"/>
      <c r="AG268" s="78"/>
      <c r="AJ268" s="78"/>
      <c r="AK268" s="76"/>
    </row>
    <row r="269" spans="2:37" ht="15.75" customHeight="1">
      <c r="B269" s="75"/>
      <c r="P269" s="77"/>
      <c r="Q269" s="77"/>
      <c r="AG269" s="78"/>
      <c r="AJ269" s="78"/>
      <c r="AK269" s="76"/>
    </row>
    <row r="270" spans="2:37" ht="15.75" customHeight="1">
      <c r="B270" s="75"/>
      <c r="P270" s="77"/>
      <c r="Q270" s="77"/>
      <c r="AG270" s="78"/>
      <c r="AJ270" s="78"/>
      <c r="AK270" s="76"/>
    </row>
    <row r="271" spans="2:37" ht="15.75" customHeight="1">
      <c r="B271" s="75"/>
      <c r="P271" s="77"/>
      <c r="Q271" s="77"/>
      <c r="AG271" s="78"/>
      <c r="AJ271" s="78"/>
      <c r="AK271" s="76"/>
    </row>
    <row r="272" spans="2:37" ht="15.75" customHeight="1">
      <c r="B272" s="75"/>
      <c r="P272" s="77"/>
      <c r="Q272" s="77"/>
      <c r="AG272" s="78"/>
      <c r="AJ272" s="78"/>
      <c r="AK272" s="76"/>
    </row>
    <row r="273" spans="2:37" ht="15.75" customHeight="1">
      <c r="B273" s="75"/>
      <c r="P273" s="77"/>
      <c r="Q273" s="77"/>
      <c r="AG273" s="78"/>
      <c r="AJ273" s="78"/>
      <c r="AK273" s="76"/>
    </row>
    <row r="274" spans="2:37" ht="15.75" customHeight="1">
      <c r="B274" s="75"/>
      <c r="P274" s="77"/>
      <c r="Q274" s="77"/>
      <c r="AG274" s="78"/>
      <c r="AJ274" s="78"/>
      <c r="AK274" s="76"/>
    </row>
    <row r="275" spans="2:37" ht="15.75" customHeight="1">
      <c r="B275" s="75"/>
      <c r="P275" s="77"/>
      <c r="Q275" s="77"/>
      <c r="AG275" s="78"/>
      <c r="AJ275" s="78"/>
      <c r="AK275" s="76"/>
    </row>
    <row r="276" spans="2:37" ht="15.75" customHeight="1">
      <c r="B276" s="75"/>
      <c r="P276" s="77"/>
      <c r="Q276" s="77"/>
      <c r="AG276" s="78"/>
      <c r="AJ276" s="78"/>
      <c r="AK276" s="76"/>
    </row>
    <row r="277" spans="2:37" ht="15.75" customHeight="1">
      <c r="B277" s="75"/>
      <c r="P277" s="77"/>
      <c r="Q277" s="77"/>
      <c r="AG277" s="78"/>
      <c r="AJ277" s="78"/>
      <c r="AK277" s="76"/>
    </row>
    <row r="278" spans="2:37" ht="15.75" customHeight="1">
      <c r="B278" s="75"/>
      <c r="P278" s="77"/>
      <c r="Q278" s="77"/>
      <c r="AG278" s="78"/>
      <c r="AJ278" s="78"/>
      <c r="AK278" s="76"/>
    </row>
    <row r="279" spans="2:37" ht="15.75" customHeight="1">
      <c r="B279" s="75"/>
      <c r="P279" s="77"/>
      <c r="Q279" s="77"/>
      <c r="AG279" s="78"/>
      <c r="AJ279" s="78"/>
      <c r="AK279" s="76"/>
    </row>
    <row r="280" spans="2:37" ht="15.75" customHeight="1">
      <c r="B280" s="75"/>
      <c r="P280" s="77"/>
      <c r="Q280" s="77"/>
      <c r="AG280" s="78"/>
      <c r="AJ280" s="78"/>
      <c r="AK280" s="76"/>
    </row>
    <row r="281" spans="2:37" ht="15.75" customHeight="1">
      <c r="B281" s="75"/>
      <c r="P281" s="77"/>
      <c r="Q281" s="77"/>
      <c r="AG281" s="78"/>
      <c r="AJ281" s="78"/>
      <c r="AK281" s="76"/>
    </row>
    <row r="282" spans="2:37" ht="15.75" customHeight="1">
      <c r="B282" s="75"/>
      <c r="P282" s="77"/>
      <c r="Q282" s="77"/>
      <c r="AG282" s="78"/>
      <c r="AJ282" s="78"/>
      <c r="AK282" s="76"/>
    </row>
    <row r="283" spans="2:37" ht="15.75" customHeight="1">
      <c r="B283" s="75"/>
      <c r="P283" s="77"/>
      <c r="Q283" s="77"/>
      <c r="AG283" s="78"/>
      <c r="AJ283" s="78"/>
      <c r="AK283" s="76"/>
    </row>
    <row r="284" spans="2:37" ht="15.75" customHeight="1">
      <c r="B284" s="75"/>
      <c r="P284" s="77"/>
      <c r="Q284" s="77"/>
      <c r="AG284" s="78"/>
      <c r="AJ284" s="78"/>
      <c r="AK284" s="76"/>
    </row>
    <row r="285" spans="2:37" ht="15.75" customHeight="1">
      <c r="B285" s="75"/>
      <c r="P285" s="77"/>
      <c r="Q285" s="77"/>
      <c r="AG285" s="78"/>
      <c r="AJ285" s="78"/>
      <c r="AK285" s="76"/>
    </row>
    <row r="286" spans="2:37" ht="15.75" customHeight="1">
      <c r="B286" s="75"/>
      <c r="P286" s="77"/>
      <c r="Q286" s="77"/>
      <c r="AG286" s="78"/>
      <c r="AJ286" s="78"/>
      <c r="AK286" s="76"/>
    </row>
    <row r="287" spans="2:37" ht="15.75" customHeight="1">
      <c r="B287" s="75"/>
      <c r="P287" s="77"/>
      <c r="Q287" s="77"/>
      <c r="AG287" s="78"/>
      <c r="AJ287" s="78"/>
      <c r="AK287" s="76"/>
    </row>
    <row r="288" spans="2:37" ht="15.75" customHeight="1">
      <c r="B288" s="75"/>
      <c r="P288" s="77"/>
      <c r="Q288" s="77"/>
      <c r="AG288" s="78"/>
      <c r="AJ288" s="78"/>
      <c r="AK288" s="76"/>
    </row>
    <row r="289" spans="2:37" ht="15.75" customHeight="1">
      <c r="B289" s="75"/>
      <c r="P289" s="77"/>
      <c r="Q289" s="77"/>
      <c r="AG289" s="78"/>
      <c r="AJ289" s="78"/>
      <c r="AK289" s="76"/>
    </row>
    <row r="290" spans="2:37" ht="15.75" customHeight="1">
      <c r="B290" s="75"/>
      <c r="P290" s="77"/>
      <c r="Q290" s="77"/>
      <c r="AG290" s="78"/>
      <c r="AJ290" s="78"/>
      <c r="AK290" s="76"/>
    </row>
    <row r="291" spans="2:37" ht="15.75" customHeight="1">
      <c r="B291" s="75"/>
      <c r="P291" s="77"/>
      <c r="Q291" s="77"/>
      <c r="AG291" s="78"/>
      <c r="AJ291" s="78"/>
      <c r="AK291" s="76"/>
    </row>
    <row r="292" spans="2:37" ht="15.75" customHeight="1">
      <c r="B292" s="75"/>
      <c r="P292" s="77"/>
      <c r="Q292" s="77"/>
      <c r="AG292" s="78"/>
      <c r="AJ292" s="78"/>
      <c r="AK292" s="76"/>
    </row>
    <row r="293" spans="2:37" ht="15.75" customHeight="1">
      <c r="B293" s="75"/>
      <c r="P293" s="77"/>
      <c r="Q293" s="77"/>
      <c r="AG293" s="78"/>
      <c r="AJ293" s="78"/>
      <c r="AK293" s="76"/>
    </row>
    <row r="294" spans="2:37" ht="15.75" customHeight="1">
      <c r="B294" s="75"/>
      <c r="P294" s="77"/>
      <c r="Q294" s="77"/>
      <c r="AG294" s="78"/>
      <c r="AJ294" s="78"/>
      <c r="AK294" s="76"/>
    </row>
    <row r="295" spans="2:37" ht="15.75" customHeight="1">
      <c r="B295" s="75"/>
      <c r="P295" s="77"/>
      <c r="Q295" s="77"/>
      <c r="AG295" s="78"/>
      <c r="AJ295" s="78"/>
      <c r="AK295" s="76"/>
    </row>
    <row r="296" spans="2:37" ht="15.75" customHeight="1">
      <c r="B296" s="75"/>
      <c r="P296" s="77"/>
      <c r="Q296" s="77"/>
      <c r="AG296" s="78"/>
      <c r="AJ296" s="78"/>
      <c r="AK296" s="76"/>
    </row>
    <row r="297" spans="2:37" ht="15.75" customHeight="1">
      <c r="B297" s="75"/>
      <c r="P297" s="77"/>
      <c r="Q297" s="77"/>
      <c r="AG297" s="78"/>
      <c r="AJ297" s="78"/>
      <c r="AK297" s="76"/>
    </row>
    <row r="298" spans="2:37" ht="15.75" customHeight="1">
      <c r="B298" s="75"/>
      <c r="P298" s="77"/>
      <c r="Q298" s="77"/>
      <c r="AG298" s="78"/>
      <c r="AJ298" s="78"/>
      <c r="AK298" s="76"/>
    </row>
    <row r="299" spans="2:37" ht="15.75" customHeight="1">
      <c r="B299" s="75"/>
      <c r="P299" s="77"/>
      <c r="Q299" s="77"/>
      <c r="AG299" s="78"/>
      <c r="AJ299" s="78"/>
      <c r="AK299" s="76"/>
    </row>
    <row r="300" spans="2:37" ht="15.75" customHeight="1">
      <c r="B300" s="75"/>
      <c r="P300" s="77"/>
      <c r="Q300" s="77"/>
      <c r="AG300" s="78"/>
      <c r="AJ300" s="78"/>
      <c r="AK300" s="76"/>
    </row>
    <row r="301" spans="2:37" ht="15.75" customHeight="1">
      <c r="B301" s="75"/>
      <c r="P301" s="77"/>
      <c r="Q301" s="77"/>
      <c r="AG301" s="78"/>
      <c r="AJ301" s="78"/>
      <c r="AK301" s="76"/>
    </row>
    <row r="302" spans="2:37" ht="15.75" customHeight="1">
      <c r="B302" s="75"/>
      <c r="P302" s="77"/>
      <c r="Q302" s="77"/>
      <c r="AG302" s="78"/>
      <c r="AJ302" s="78"/>
      <c r="AK302" s="76"/>
    </row>
    <row r="303" spans="2:37" ht="15.75" customHeight="1">
      <c r="B303" s="75"/>
      <c r="P303" s="77"/>
      <c r="Q303" s="77"/>
      <c r="AG303" s="78"/>
      <c r="AJ303" s="78"/>
      <c r="AK303" s="76"/>
    </row>
    <row r="304" spans="2:37" ht="15.75" customHeight="1">
      <c r="B304" s="75"/>
      <c r="P304" s="77"/>
      <c r="Q304" s="77"/>
      <c r="AG304" s="78"/>
      <c r="AJ304" s="78"/>
      <c r="AK304" s="76"/>
    </row>
    <row r="305" spans="2:37" ht="15.75" customHeight="1">
      <c r="B305" s="75"/>
      <c r="P305" s="77"/>
      <c r="Q305" s="77"/>
      <c r="AG305" s="78"/>
      <c r="AJ305" s="78"/>
      <c r="AK305" s="76"/>
    </row>
    <row r="306" spans="2:37" ht="15.75" customHeight="1">
      <c r="B306" s="75"/>
      <c r="P306" s="77"/>
      <c r="Q306" s="77"/>
      <c r="AG306" s="78"/>
      <c r="AJ306" s="78"/>
      <c r="AK306" s="76"/>
    </row>
    <row r="307" spans="2:37" ht="15.75" customHeight="1">
      <c r="B307" s="75"/>
      <c r="P307" s="77"/>
      <c r="Q307" s="77"/>
      <c r="AG307" s="78"/>
      <c r="AJ307" s="78"/>
      <c r="AK307" s="76"/>
    </row>
    <row r="308" spans="2:37" ht="15.75" customHeight="1">
      <c r="B308" s="75"/>
      <c r="P308" s="77"/>
      <c r="Q308" s="77"/>
      <c r="AG308" s="78"/>
      <c r="AJ308" s="78"/>
      <c r="AK308" s="76"/>
    </row>
    <row r="309" spans="2:37" ht="15.75" customHeight="1">
      <c r="B309" s="75"/>
      <c r="P309" s="77"/>
      <c r="Q309" s="77"/>
      <c r="AG309" s="78"/>
      <c r="AJ309" s="78"/>
      <c r="AK309" s="76"/>
    </row>
    <row r="310" spans="2:37" ht="15.75" customHeight="1">
      <c r="B310" s="75"/>
      <c r="P310" s="77"/>
      <c r="Q310" s="77"/>
      <c r="AG310" s="78"/>
      <c r="AJ310" s="78"/>
      <c r="AK310" s="76"/>
    </row>
    <row r="311" spans="2:37" ht="15.75" customHeight="1">
      <c r="B311" s="75"/>
      <c r="P311" s="77"/>
      <c r="Q311" s="77"/>
      <c r="AG311" s="78"/>
      <c r="AJ311" s="78"/>
      <c r="AK311" s="76"/>
    </row>
    <row r="312" spans="2:37" ht="15.75" customHeight="1">
      <c r="B312" s="75"/>
      <c r="P312" s="77"/>
      <c r="Q312" s="77"/>
      <c r="AG312" s="78"/>
      <c r="AJ312" s="78"/>
      <c r="AK312" s="76"/>
    </row>
    <row r="313" spans="2:37" ht="15.75" customHeight="1">
      <c r="B313" s="75"/>
      <c r="P313" s="77"/>
      <c r="Q313" s="77"/>
      <c r="AG313" s="78"/>
      <c r="AJ313" s="78"/>
      <c r="AK313" s="76"/>
    </row>
    <row r="314" spans="2:37" ht="15.75" customHeight="1">
      <c r="B314" s="75"/>
      <c r="P314" s="77"/>
      <c r="Q314" s="77"/>
      <c r="AG314" s="78"/>
      <c r="AJ314" s="78"/>
      <c r="AK314" s="76"/>
    </row>
    <row r="315" spans="2:37" ht="15.75" customHeight="1">
      <c r="B315" s="75"/>
      <c r="P315" s="77"/>
      <c r="Q315" s="77"/>
      <c r="AG315" s="78"/>
      <c r="AJ315" s="78"/>
      <c r="AK315" s="76"/>
    </row>
    <row r="316" spans="2:37" ht="15.75" customHeight="1">
      <c r="B316" s="75"/>
      <c r="P316" s="77"/>
      <c r="Q316" s="77"/>
      <c r="AG316" s="78"/>
      <c r="AJ316" s="78"/>
      <c r="AK316" s="76"/>
    </row>
    <row r="317" spans="2:37" ht="15.75" customHeight="1">
      <c r="B317" s="75"/>
      <c r="P317" s="77"/>
      <c r="Q317" s="77"/>
      <c r="AG317" s="78"/>
      <c r="AJ317" s="78"/>
      <c r="AK317" s="76"/>
    </row>
    <row r="318" spans="2:37" ht="15.75" customHeight="1">
      <c r="B318" s="75"/>
      <c r="P318" s="77"/>
      <c r="Q318" s="77"/>
      <c r="AG318" s="78"/>
      <c r="AJ318" s="78"/>
      <c r="AK318" s="76"/>
    </row>
    <row r="319" spans="2:37" ht="15.75" customHeight="1">
      <c r="B319" s="75"/>
      <c r="P319" s="77"/>
      <c r="Q319" s="77"/>
      <c r="AG319" s="78"/>
      <c r="AJ319" s="78"/>
      <c r="AK319" s="76"/>
    </row>
    <row r="320" spans="2:37" ht="15.75" customHeight="1">
      <c r="B320" s="75"/>
      <c r="P320" s="77"/>
      <c r="Q320" s="77"/>
      <c r="AG320" s="78"/>
      <c r="AJ320" s="78"/>
      <c r="AK320" s="76"/>
    </row>
    <row r="321" spans="2:37" ht="15.75" customHeight="1">
      <c r="B321" s="75"/>
      <c r="P321" s="77"/>
      <c r="Q321" s="77"/>
      <c r="AG321" s="78"/>
      <c r="AJ321" s="78"/>
      <c r="AK321" s="76"/>
    </row>
    <row r="322" spans="2:37" ht="15.75" customHeight="1">
      <c r="B322" s="75"/>
      <c r="P322" s="77"/>
      <c r="Q322" s="77"/>
      <c r="AG322" s="78"/>
      <c r="AJ322" s="78"/>
      <c r="AK322" s="76"/>
    </row>
    <row r="323" spans="2:37" ht="15.75" customHeight="1">
      <c r="B323" s="75"/>
      <c r="P323" s="77"/>
      <c r="Q323" s="77"/>
      <c r="AG323" s="78"/>
      <c r="AJ323" s="78"/>
      <c r="AK323" s="76"/>
    </row>
    <row r="324" spans="2:37" ht="15.75" customHeight="1">
      <c r="B324" s="75"/>
      <c r="P324" s="77"/>
      <c r="Q324" s="77"/>
      <c r="AG324" s="78"/>
      <c r="AJ324" s="78"/>
      <c r="AK324" s="76"/>
    </row>
    <row r="325" spans="2:37" ht="15.75" customHeight="1">
      <c r="B325" s="75"/>
      <c r="P325" s="77"/>
      <c r="Q325" s="77"/>
      <c r="AG325" s="78"/>
      <c r="AJ325" s="78"/>
      <c r="AK325" s="76"/>
    </row>
    <row r="326" spans="2:37" ht="15.75" customHeight="1">
      <c r="B326" s="75"/>
      <c r="P326" s="77"/>
      <c r="Q326" s="77"/>
      <c r="AG326" s="78"/>
      <c r="AJ326" s="78"/>
      <c r="AK326" s="76"/>
    </row>
    <row r="327" spans="2:37" ht="15.75" customHeight="1">
      <c r="B327" s="75"/>
      <c r="P327" s="77"/>
      <c r="Q327" s="77"/>
      <c r="AG327" s="78"/>
      <c r="AJ327" s="78"/>
      <c r="AK327" s="76"/>
    </row>
    <row r="328" spans="2:37" ht="15.75" customHeight="1">
      <c r="B328" s="75"/>
      <c r="P328" s="77"/>
      <c r="Q328" s="77"/>
      <c r="AG328" s="78"/>
      <c r="AJ328" s="78"/>
      <c r="AK328" s="76"/>
    </row>
    <row r="329" spans="2:37" ht="15.75" customHeight="1">
      <c r="B329" s="75"/>
      <c r="P329" s="77"/>
      <c r="Q329" s="77"/>
      <c r="AG329" s="78"/>
      <c r="AJ329" s="78"/>
      <c r="AK329" s="76"/>
    </row>
    <row r="330" spans="2:37" ht="15.75" customHeight="1">
      <c r="B330" s="75"/>
      <c r="P330" s="77"/>
      <c r="Q330" s="77"/>
      <c r="AG330" s="78"/>
      <c r="AJ330" s="78"/>
      <c r="AK330" s="76"/>
    </row>
    <row r="331" spans="2:37" ht="15.75" customHeight="1">
      <c r="B331" s="75"/>
      <c r="P331" s="77"/>
      <c r="Q331" s="77"/>
      <c r="AG331" s="78"/>
      <c r="AJ331" s="78"/>
      <c r="AK331" s="76"/>
    </row>
    <row r="332" spans="2:37" ht="15.75" customHeight="1">
      <c r="B332" s="75"/>
      <c r="P332" s="77"/>
      <c r="Q332" s="77"/>
      <c r="AG332" s="78"/>
      <c r="AJ332" s="78"/>
      <c r="AK332" s="76"/>
    </row>
    <row r="333" spans="2:37" ht="15.75" customHeight="1">
      <c r="B333" s="75"/>
      <c r="P333" s="77"/>
      <c r="Q333" s="77"/>
      <c r="AG333" s="78"/>
      <c r="AJ333" s="78"/>
      <c r="AK333" s="76"/>
    </row>
    <row r="334" spans="2:37" ht="15.75" customHeight="1">
      <c r="B334" s="75"/>
      <c r="P334" s="77"/>
      <c r="Q334" s="77"/>
      <c r="AG334" s="78"/>
      <c r="AJ334" s="78"/>
      <c r="AK334" s="76"/>
    </row>
    <row r="335" spans="2:37" ht="15.75" customHeight="1">
      <c r="B335" s="75"/>
      <c r="P335" s="77"/>
      <c r="Q335" s="77"/>
      <c r="AG335" s="78"/>
      <c r="AJ335" s="78"/>
      <c r="AK335" s="76"/>
    </row>
    <row r="336" spans="2:37" ht="15.75" customHeight="1">
      <c r="B336" s="75"/>
      <c r="P336" s="77"/>
      <c r="Q336" s="77"/>
      <c r="AG336" s="78"/>
      <c r="AJ336" s="78"/>
      <c r="AK336" s="76"/>
    </row>
    <row r="337" spans="2:37" ht="15.75" customHeight="1">
      <c r="B337" s="75"/>
      <c r="P337" s="77"/>
      <c r="Q337" s="77"/>
      <c r="AG337" s="78"/>
      <c r="AJ337" s="78"/>
      <c r="AK337" s="76"/>
    </row>
    <row r="338" spans="2:37" ht="15.75" customHeight="1">
      <c r="B338" s="75"/>
      <c r="P338" s="77"/>
      <c r="Q338" s="77"/>
      <c r="AG338" s="78"/>
      <c r="AJ338" s="78"/>
      <c r="AK338" s="76"/>
    </row>
    <row r="339" spans="2:37" ht="15.75" customHeight="1">
      <c r="B339" s="75"/>
      <c r="P339" s="77"/>
      <c r="Q339" s="77"/>
      <c r="AG339" s="78"/>
      <c r="AJ339" s="78"/>
      <c r="AK339" s="76"/>
    </row>
    <row r="340" spans="2:37" ht="15.75" customHeight="1">
      <c r="B340" s="75"/>
      <c r="P340" s="77"/>
      <c r="Q340" s="77"/>
      <c r="AG340" s="78"/>
      <c r="AJ340" s="78"/>
      <c r="AK340" s="76"/>
    </row>
    <row r="341" spans="2:37" ht="15.75" customHeight="1">
      <c r="B341" s="75"/>
      <c r="P341" s="77"/>
      <c r="Q341" s="77"/>
      <c r="AG341" s="78"/>
      <c r="AJ341" s="78"/>
      <c r="AK341" s="76"/>
    </row>
    <row r="342" spans="2:37" ht="15.75" customHeight="1">
      <c r="B342" s="75"/>
      <c r="P342" s="77"/>
      <c r="Q342" s="77"/>
      <c r="AG342" s="78"/>
      <c r="AJ342" s="78"/>
      <c r="AK342" s="76"/>
    </row>
    <row r="343" spans="2:37" ht="15.75" customHeight="1">
      <c r="B343" s="75"/>
      <c r="P343" s="77"/>
      <c r="Q343" s="77"/>
      <c r="AG343" s="78"/>
      <c r="AJ343" s="78"/>
      <c r="AK343" s="76"/>
    </row>
    <row r="344" spans="2:37" ht="15.75" customHeight="1">
      <c r="B344" s="75"/>
      <c r="P344" s="77"/>
      <c r="Q344" s="77"/>
      <c r="AG344" s="78"/>
      <c r="AJ344" s="78"/>
      <c r="AK344" s="76"/>
    </row>
    <row r="345" spans="2:37" ht="15.75" customHeight="1">
      <c r="B345" s="75"/>
      <c r="P345" s="77"/>
      <c r="Q345" s="77"/>
      <c r="AG345" s="78"/>
      <c r="AJ345" s="78"/>
      <c r="AK345" s="76"/>
    </row>
    <row r="346" spans="2:37" ht="15.75" customHeight="1">
      <c r="B346" s="75"/>
      <c r="P346" s="77"/>
      <c r="Q346" s="77"/>
      <c r="AG346" s="78"/>
      <c r="AJ346" s="78"/>
      <c r="AK346" s="76"/>
    </row>
    <row r="347" spans="2:37" ht="15.75" customHeight="1">
      <c r="B347" s="75"/>
      <c r="P347" s="77"/>
      <c r="Q347" s="77"/>
      <c r="AG347" s="78"/>
      <c r="AJ347" s="78"/>
      <c r="AK347" s="76"/>
    </row>
    <row r="348" spans="2:37" ht="15.75" customHeight="1">
      <c r="B348" s="75"/>
      <c r="P348" s="77"/>
      <c r="Q348" s="77"/>
      <c r="AG348" s="78"/>
      <c r="AJ348" s="78"/>
      <c r="AK348" s="76"/>
    </row>
    <row r="349" spans="2:37" ht="15.75" customHeight="1">
      <c r="B349" s="75"/>
      <c r="P349" s="77"/>
      <c r="Q349" s="77"/>
      <c r="AG349" s="78"/>
      <c r="AJ349" s="78"/>
      <c r="AK349" s="76"/>
    </row>
    <row r="350" spans="2:37" ht="15.75" customHeight="1">
      <c r="B350" s="75"/>
      <c r="P350" s="77"/>
      <c r="Q350" s="77"/>
      <c r="AG350" s="78"/>
      <c r="AJ350" s="78"/>
      <c r="AK350" s="76"/>
    </row>
    <row r="351" spans="2:37" ht="15.75" customHeight="1">
      <c r="B351" s="75"/>
      <c r="P351" s="77"/>
      <c r="Q351" s="77"/>
      <c r="AG351" s="78"/>
      <c r="AJ351" s="78"/>
      <c r="AK351" s="76"/>
    </row>
    <row r="352" spans="2:37" ht="15.75" customHeight="1">
      <c r="B352" s="75"/>
      <c r="P352" s="77"/>
      <c r="Q352" s="77"/>
      <c r="AG352" s="78"/>
      <c r="AJ352" s="78"/>
      <c r="AK352" s="76"/>
    </row>
    <row r="353" spans="2:37" ht="15.75" customHeight="1">
      <c r="B353" s="75"/>
      <c r="P353" s="77"/>
      <c r="Q353" s="77"/>
      <c r="AG353" s="78"/>
      <c r="AJ353" s="78"/>
      <c r="AK353" s="76"/>
    </row>
    <row r="354" spans="2:37" ht="15.75" customHeight="1">
      <c r="B354" s="75"/>
      <c r="P354" s="77"/>
      <c r="Q354" s="77"/>
      <c r="AG354" s="78"/>
      <c r="AJ354" s="78"/>
      <c r="AK354" s="76"/>
    </row>
    <row r="355" spans="2:37" ht="15.75" customHeight="1">
      <c r="B355" s="75"/>
      <c r="P355" s="77"/>
      <c r="Q355" s="77"/>
      <c r="AG355" s="78"/>
      <c r="AJ355" s="78"/>
      <c r="AK355" s="76"/>
    </row>
    <row r="356" spans="2:37" ht="15.75" customHeight="1">
      <c r="B356" s="75"/>
      <c r="P356" s="77"/>
      <c r="Q356" s="77"/>
      <c r="AG356" s="78"/>
      <c r="AJ356" s="78"/>
      <c r="AK356" s="76"/>
    </row>
    <row r="357" spans="2:37" ht="15.75" customHeight="1">
      <c r="B357" s="75"/>
      <c r="P357" s="77"/>
      <c r="Q357" s="77"/>
      <c r="AG357" s="78"/>
      <c r="AJ357" s="78"/>
      <c r="AK357" s="76"/>
    </row>
    <row r="358" spans="2:37" ht="15.75" customHeight="1">
      <c r="B358" s="75"/>
      <c r="P358" s="77"/>
      <c r="Q358" s="77"/>
      <c r="AG358" s="78"/>
      <c r="AJ358" s="78"/>
      <c r="AK358" s="76"/>
    </row>
    <row r="359" spans="2:37" ht="15.75" customHeight="1">
      <c r="B359" s="75"/>
      <c r="P359" s="77"/>
      <c r="Q359" s="77"/>
      <c r="AG359" s="78"/>
      <c r="AJ359" s="78"/>
      <c r="AK359" s="76"/>
    </row>
    <row r="360" spans="2:37" ht="15.75" customHeight="1">
      <c r="B360" s="75"/>
      <c r="P360" s="77"/>
      <c r="Q360" s="77"/>
      <c r="AG360" s="78"/>
      <c r="AJ360" s="78"/>
      <c r="AK360" s="76"/>
    </row>
    <row r="361" spans="2:37" ht="15.75" customHeight="1">
      <c r="B361" s="75"/>
      <c r="P361" s="77"/>
      <c r="Q361" s="77"/>
      <c r="AG361" s="78"/>
      <c r="AJ361" s="78"/>
      <c r="AK361" s="76"/>
    </row>
    <row r="362" spans="2:37" ht="15.75" customHeight="1">
      <c r="B362" s="75"/>
      <c r="P362" s="77"/>
      <c r="Q362" s="77"/>
      <c r="AG362" s="78"/>
      <c r="AJ362" s="78"/>
      <c r="AK362" s="76"/>
    </row>
    <row r="363" spans="2:37" ht="15.75" customHeight="1">
      <c r="B363" s="75"/>
      <c r="P363" s="77"/>
      <c r="Q363" s="77"/>
      <c r="AG363" s="78"/>
      <c r="AJ363" s="78"/>
      <c r="AK363" s="76"/>
    </row>
    <row r="364" spans="2:37" ht="15.75" customHeight="1">
      <c r="B364" s="75"/>
      <c r="P364" s="77"/>
      <c r="Q364" s="77"/>
      <c r="AG364" s="78"/>
      <c r="AJ364" s="78"/>
      <c r="AK364" s="76"/>
    </row>
    <row r="365" spans="2:37" ht="15.75" customHeight="1">
      <c r="B365" s="75"/>
      <c r="P365" s="77"/>
      <c r="Q365" s="77"/>
      <c r="AG365" s="78"/>
      <c r="AJ365" s="78"/>
      <c r="AK365" s="76"/>
    </row>
    <row r="366" spans="2:37" ht="15.75" customHeight="1">
      <c r="B366" s="75"/>
      <c r="P366" s="77"/>
      <c r="Q366" s="77"/>
      <c r="AG366" s="78"/>
      <c r="AJ366" s="78"/>
      <c r="AK366" s="76"/>
    </row>
    <row r="367" spans="2:37" ht="15.75" customHeight="1">
      <c r="B367" s="75"/>
      <c r="P367" s="77"/>
      <c r="Q367" s="77"/>
      <c r="AG367" s="78"/>
      <c r="AJ367" s="78"/>
      <c r="AK367" s="76"/>
    </row>
    <row r="368" spans="2:37" ht="15.75" customHeight="1">
      <c r="B368" s="75"/>
      <c r="P368" s="77"/>
      <c r="Q368" s="77"/>
      <c r="AG368" s="78"/>
      <c r="AJ368" s="78"/>
      <c r="AK368" s="76"/>
    </row>
    <row r="369" spans="2:37" ht="15.75" customHeight="1">
      <c r="B369" s="75"/>
      <c r="P369" s="77"/>
      <c r="Q369" s="77"/>
      <c r="AG369" s="78"/>
      <c r="AJ369" s="78"/>
      <c r="AK369" s="76"/>
    </row>
    <row r="370" spans="2:37" ht="15.75" customHeight="1">
      <c r="B370" s="75"/>
      <c r="P370" s="77"/>
      <c r="Q370" s="77"/>
      <c r="AG370" s="78"/>
      <c r="AJ370" s="78"/>
      <c r="AK370" s="76"/>
    </row>
    <row r="371" spans="2:37" ht="15.75" customHeight="1">
      <c r="B371" s="75"/>
      <c r="P371" s="77"/>
      <c r="Q371" s="77"/>
      <c r="AG371" s="78"/>
      <c r="AJ371" s="78"/>
      <c r="AK371" s="76"/>
    </row>
    <row r="372" spans="2:37" ht="15.75" customHeight="1">
      <c r="B372" s="75"/>
      <c r="P372" s="77"/>
      <c r="Q372" s="77"/>
      <c r="AG372" s="78"/>
      <c r="AJ372" s="78"/>
      <c r="AK372" s="76"/>
    </row>
    <row r="373" spans="2:37" ht="15.75" customHeight="1">
      <c r="B373" s="75"/>
      <c r="P373" s="77"/>
      <c r="Q373" s="77"/>
      <c r="AG373" s="78"/>
      <c r="AJ373" s="78"/>
      <c r="AK373" s="76"/>
    </row>
    <row r="374" spans="2:37" ht="15.75" customHeight="1">
      <c r="B374" s="75"/>
      <c r="P374" s="77"/>
      <c r="Q374" s="77"/>
      <c r="AG374" s="78"/>
      <c r="AJ374" s="78"/>
      <c r="AK374" s="76"/>
    </row>
    <row r="375" spans="2:37" ht="15.75" customHeight="1">
      <c r="B375" s="75"/>
      <c r="P375" s="77"/>
      <c r="Q375" s="77"/>
      <c r="AG375" s="78"/>
      <c r="AJ375" s="78"/>
      <c r="AK375" s="76"/>
    </row>
    <row r="376" spans="2:37" ht="15.75" customHeight="1">
      <c r="B376" s="75"/>
      <c r="P376" s="77"/>
      <c r="Q376" s="77"/>
      <c r="AG376" s="78"/>
      <c r="AJ376" s="78"/>
      <c r="AK376" s="76"/>
    </row>
    <row r="377" spans="2:37" ht="15.75" customHeight="1">
      <c r="B377" s="75"/>
      <c r="P377" s="77"/>
      <c r="Q377" s="77"/>
      <c r="AG377" s="78"/>
      <c r="AJ377" s="78"/>
      <c r="AK377" s="76"/>
    </row>
    <row r="378" spans="2:37" ht="15.75" customHeight="1">
      <c r="B378" s="75"/>
      <c r="P378" s="77"/>
      <c r="Q378" s="77"/>
      <c r="AG378" s="78"/>
      <c r="AJ378" s="78"/>
      <c r="AK378" s="76"/>
    </row>
    <row r="379" spans="2:37" ht="15.75" customHeight="1">
      <c r="B379" s="75"/>
      <c r="P379" s="77"/>
      <c r="Q379" s="77"/>
      <c r="AG379" s="78"/>
      <c r="AJ379" s="78"/>
      <c r="AK379" s="76"/>
    </row>
    <row r="380" spans="2:37" ht="15.75" customHeight="1">
      <c r="B380" s="75"/>
      <c r="P380" s="77"/>
      <c r="Q380" s="77"/>
      <c r="AG380" s="78"/>
      <c r="AJ380" s="78"/>
      <c r="AK380" s="76"/>
    </row>
    <row r="381" spans="2:37" ht="15.75" customHeight="1">
      <c r="B381" s="75"/>
      <c r="P381" s="77"/>
      <c r="Q381" s="77"/>
      <c r="AG381" s="78"/>
      <c r="AJ381" s="78"/>
      <c r="AK381" s="76"/>
    </row>
    <row r="382" spans="2:37" ht="15.75" customHeight="1">
      <c r="B382" s="75"/>
      <c r="P382" s="77"/>
      <c r="Q382" s="77"/>
      <c r="AG382" s="78"/>
      <c r="AJ382" s="78"/>
      <c r="AK382" s="76"/>
    </row>
    <row r="383" spans="2:37" ht="15.75" customHeight="1">
      <c r="B383" s="75"/>
      <c r="P383" s="77"/>
      <c r="Q383" s="77"/>
      <c r="AG383" s="78"/>
      <c r="AJ383" s="78"/>
      <c r="AK383" s="76"/>
    </row>
    <row r="384" spans="2:37" ht="15.75" customHeight="1">
      <c r="B384" s="75"/>
      <c r="P384" s="77"/>
      <c r="Q384" s="77"/>
      <c r="AG384" s="78"/>
      <c r="AJ384" s="78"/>
      <c r="AK384" s="76"/>
    </row>
    <row r="385" spans="2:37" ht="15.75" customHeight="1">
      <c r="B385" s="75"/>
      <c r="P385" s="77"/>
      <c r="Q385" s="77"/>
      <c r="AG385" s="78"/>
      <c r="AJ385" s="78"/>
      <c r="AK385" s="76"/>
    </row>
    <row r="386" spans="2:37" ht="15.75" customHeight="1">
      <c r="B386" s="75"/>
      <c r="P386" s="77"/>
      <c r="Q386" s="77"/>
      <c r="AG386" s="78"/>
      <c r="AJ386" s="78"/>
      <c r="AK386" s="76"/>
    </row>
    <row r="387" spans="2:37" ht="15.75" customHeight="1">
      <c r="B387" s="75"/>
      <c r="P387" s="77"/>
      <c r="Q387" s="77"/>
      <c r="AG387" s="78"/>
      <c r="AJ387" s="78"/>
      <c r="AK387" s="76"/>
    </row>
    <row r="388" spans="2:37" ht="15.75" customHeight="1">
      <c r="B388" s="75"/>
      <c r="P388" s="77"/>
      <c r="Q388" s="77"/>
      <c r="AG388" s="78"/>
      <c r="AJ388" s="78"/>
      <c r="AK388" s="76"/>
    </row>
    <row r="389" spans="2:37" ht="15.75" customHeight="1">
      <c r="B389" s="75"/>
      <c r="P389" s="77"/>
      <c r="Q389" s="77"/>
      <c r="AG389" s="78"/>
      <c r="AJ389" s="78"/>
      <c r="AK389" s="76"/>
    </row>
    <row r="390" spans="2:37" ht="15.75" customHeight="1">
      <c r="B390" s="75"/>
      <c r="P390" s="77"/>
      <c r="Q390" s="77"/>
      <c r="AG390" s="78"/>
      <c r="AJ390" s="78"/>
      <c r="AK390" s="76"/>
    </row>
    <row r="391" spans="2:37" ht="15.75" customHeight="1">
      <c r="B391" s="75"/>
      <c r="P391" s="77"/>
      <c r="Q391" s="77"/>
      <c r="AG391" s="78"/>
      <c r="AJ391" s="78"/>
      <c r="AK391" s="76"/>
    </row>
    <row r="392" spans="2:37" ht="15.75" customHeight="1">
      <c r="B392" s="75"/>
      <c r="P392" s="77"/>
      <c r="Q392" s="77"/>
      <c r="AG392" s="78"/>
      <c r="AJ392" s="78"/>
      <c r="AK392" s="76"/>
    </row>
    <row r="393" spans="2:37" ht="15.75" customHeight="1">
      <c r="B393" s="75"/>
      <c r="P393" s="77"/>
      <c r="Q393" s="77"/>
      <c r="AG393" s="78"/>
      <c r="AJ393" s="78"/>
      <c r="AK393" s="76"/>
    </row>
    <row r="394" spans="2:37" ht="15.75" customHeight="1">
      <c r="B394" s="75"/>
      <c r="P394" s="77"/>
      <c r="Q394" s="77"/>
      <c r="AG394" s="78"/>
      <c r="AJ394" s="78"/>
      <c r="AK394" s="76"/>
    </row>
    <row r="395" spans="2:37" ht="15.75" customHeight="1">
      <c r="B395" s="75"/>
      <c r="P395" s="77"/>
      <c r="Q395" s="77"/>
      <c r="AG395" s="78"/>
      <c r="AJ395" s="78"/>
      <c r="AK395" s="76"/>
    </row>
    <row r="396" spans="2:37" ht="15.75" customHeight="1">
      <c r="B396" s="75"/>
      <c r="P396" s="77"/>
      <c r="Q396" s="77"/>
      <c r="AG396" s="78"/>
      <c r="AJ396" s="78"/>
      <c r="AK396" s="76"/>
    </row>
    <row r="397" spans="2:37" ht="15.75" customHeight="1">
      <c r="B397" s="75"/>
      <c r="P397" s="77"/>
      <c r="Q397" s="77"/>
      <c r="AG397" s="78"/>
      <c r="AJ397" s="78"/>
      <c r="AK397" s="76"/>
    </row>
    <row r="398" spans="2:37" ht="15.75" customHeight="1">
      <c r="B398" s="75"/>
      <c r="P398" s="77"/>
      <c r="Q398" s="77"/>
      <c r="AG398" s="78"/>
      <c r="AJ398" s="78"/>
      <c r="AK398" s="76"/>
    </row>
    <row r="399" spans="2:37" ht="15.75" customHeight="1">
      <c r="B399" s="75"/>
      <c r="P399" s="77"/>
      <c r="Q399" s="77"/>
      <c r="AG399" s="78"/>
      <c r="AJ399" s="78"/>
      <c r="AK399" s="76"/>
    </row>
    <row r="400" spans="2:37" ht="15.75" customHeight="1">
      <c r="B400" s="75"/>
      <c r="P400" s="77"/>
      <c r="Q400" s="77"/>
      <c r="AG400" s="78"/>
      <c r="AJ400" s="78"/>
      <c r="AK400" s="76"/>
    </row>
    <row r="401" spans="2:37" ht="15.75" customHeight="1">
      <c r="B401" s="75"/>
      <c r="P401" s="77"/>
      <c r="Q401" s="77"/>
      <c r="AG401" s="78"/>
      <c r="AJ401" s="78"/>
      <c r="AK401" s="76"/>
    </row>
    <row r="402" spans="2:37" ht="15.75" customHeight="1">
      <c r="B402" s="75"/>
      <c r="P402" s="77"/>
      <c r="Q402" s="77"/>
      <c r="AG402" s="78"/>
      <c r="AJ402" s="78"/>
      <c r="AK402" s="76"/>
    </row>
    <row r="403" spans="2:37" ht="15.75" customHeight="1">
      <c r="B403" s="75"/>
      <c r="P403" s="77"/>
      <c r="Q403" s="77"/>
      <c r="AG403" s="78"/>
      <c r="AJ403" s="78"/>
      <c r="AK403" s="76"/>
    </row>
    <row r="404" spans="2:37" ht="15.75" customHeight="1">
      <c r="B404" s="75"/>
      <c r="P404" s="77"/>
      <c r="Q404" s="77"/>
      <c r="AG404" s="78"/>
      <c r="AJ404" s="78"/>
      <c r="AK404" s="76"/>
    </row>
    <row r="405" spans="2:37" ht="15.75" customHeight="1">
      <c r="B405" s="75"/>
      <c r="P405" s="77"/>
      <c r="Q405" s="77"/>
      <c r="AG405" s="78"/>
      <c r="AJ405" s="78"/>
      <c r="AK405" s="76"/>
    </row>
    <row r="406" spans="2:37" ht="15.75" customHeight="1">
      <c r="B406" s="75"/>
      <c r="P406" s="77"/>
      <c r="Q406" s="77"/>
      <c r="AG406" s="78"/>
      <c r="AJ406" s="78"/>
      <c r="AK406" s="76"/>
    </row>
    <row r="407" spans="2:37" ht="15.75" customHeight="1">
      <c r="B407" s="75"/>
      <c r="P407" s="77"/>
      <c r="Q407" s="77"/>
      <c r="AG407" s="78"/>
      <c r="AJ407" s="78"/>
      <c r="AK407" s="76"/>
    </row>
    <row r="408" spans="2:37" ht="15.75" customHeight="1">
      <c r="B408" s="75"/>
      <c r="P408" s="77"/>
      <c r="Q408" s="77"/>
      <c r="AG408" s="78"/>
      <c r="AJ408" s="78"/>
      <c r="AK408" s="76"/>
    </row>
    <row r="409" spans="2:37" ht="15.75" customHeight="1">
      <c r="B409" s="75"/>
      <c r="P409" s="77"/>
      <c r="Q409" s="77"/>
      <c r="AG409" s="78"/>
      <c r="AJ409" s="78"/>
      <c r="AK409" s="76"/>
    </row>
    <row r="410" spans="2:37" ht="15.75" customHeight="1">
      <c r="B410" s="75"/>
      <c r="P410" s="77"/>
      <c r="Q410" s="77"/>
      <c r="AG410" s="78"/>
      <c r="AJ410" s="78"/>
      <c r="AK410" s="76"/>
    </row>
    <row r="411" spans="2:37" ht="15.75" customHeight="1">
      <c r="B411" s="75"/>
      <c r="P411" s="77"/>
      <c r="Q411" s="77"/>
      <c r="AG411" s="78"/>
      <c r="AJ411" s="78"/>
      <c r="AK411" s="76"/>
    </row>
    <row r="412" spans="2:37" ht="15.75" customHeight="1">
      <c r="B412" s="75"/>
      <c r="P412" s="77"/>
      <c r="Q412" s="77"/>
      <c r="AG412" s="78"/>
      <c r="AJ412" s="78"/>
      <c r="AK412" s="76"/>
    </row>
    <row r="413" spans="2:37" ht="15.75" customHeight="1">
      <c r="B413" s="75"/>
      <c r="P413" s="77"/>
      <c r="Q413" s="77"/>
      <c r="AG413" s="78"/>
      <c r="AJ413" s="78"/>
      <c r="AK413" s="76"/>
    </row>
    <row r="414" spans="2:37" ht="15.75" customHeight="1">
      <c r="B414" s="75"/>
      <c r="P414" s="77"/>
      <c r="Q414" s="77"/>
      <c r="AG414" s="78"/>
      <c r="AJ414" s="78"/>
      <c r="AK414" s="76"/>
    </row>
    <row r="415" spans="2:37" ht="15.75" customHeight="1">
      <c r="B415" s="75"/>
      <c r="P415" s="77"/>
      <c r="Q415" s="77"/>
      <c r="AG415" s="78"/>
      <c r="AJ415" s="78"/>
      <c r="AK415" s="76"/>
    </row>
    <row r="416" spans="2:37" ht="15.75" customHeight="1">
      <c r="B416" s="75"/>
      <c r="P416" s="77"/>
      <c r="Q416" s="77"/>
      <c r="AG416" s="78"/>
      <c r="AJ416" s="78"/>
      <c r="AK416" s="76"/>
    </row>
    <row r="417" spans="2:37" ht="15.75" customHeight="1">
      <c r="B417" s="75"/>
      <c r="P417" s="77"/>
      <c r="Q417" s="77"/>
      <c r="AG417" s="78"/>
      <c r="AJ417" s="78"/>
      <c r="AK417" s="76"/>
    </row>
    <row r="418" spans="2:37" ht="15.75" customHeight="1">
      <c r="B418" s="75"/>
      <c r="P418" s="77"/>
      <c r="Q418" s="77"/>
      <c r="AG418" s="78"/>
      <c r="AJ418" s="78"/>
      <c r="AK418" s="76"/>
    </row>
    <row r="419" spans="2:37" ht="15.75" customHeight="1">
      <c r="B419" s="75"/>
      <c r="P419" s="77"/>
      <c r="Q419" s="77"/>
      <c r="AG419" s="78"/>
      <c r="AJ419" s="78"/>
      <c r="AK419" s="76"/>
    </row>
    <row r="420" spans="2:37" ht="15.75" customHeight="1">
      <c r="B420" s="75"/>
      <c r="P420" s="77"/>
      <c r="Q420" s="77"/>
      <c r="AG420" s="78"/>
      <c r="AJ420" s="78"/>
      <c r="AK420" s="76"/>
    </row>
    <row r="421" spans="2:37" ht="15.75" customHeight="1">
      <c r="B421" s="75"/>
      <c r="P421" s="77"/>
      <c r="Q421" s="77"/>
      <c r="AG421" s="78"/>
      <c r="AJ421" s="78"/>
      <c r="AK421" s="76"/>
    </row>
    <row r="422" spans="2:37" ht="15.75" customHeight="1">
      <c r="B422" s="75"/>
      <c r="P422" s="77"/>
      <c r="Q422" s="77"/>
      <c r="AG422" s="78"/>
      <c r="AJ422" s="78"/>
      <c r="AK422" s="76"/>
    </row>
    <row r="423" spans="2:37" ht="15.75" customHeight="1">
      <c r="B423" s="75"/>
      <c r="P423" s="77"/>
      <c r="Q423" s="77"/>
      <c r="AG423" s="78"/>
      <c r="AJ423" s="78"/>
      <c r="AK423" s="76"/>
    </row>
    <row r="424" spans="2:37" ht="15.75" customHeight="1">
      <c r="B424" s="75"/>
      <c r="P424" s="77"/>
      <c r="Q424" s="77"/>
      <c r="AG424" s="78"/>
      <c r="AJ424" s="78"/>
      <c r="AK424" s="76"/>
    </row>
    <row r="425" spans="2:37" ht="15.75" customHeight="1">
      <c r="B425" s="75"/>
      <c r="P425" s="77"/>
      <c r="Q425" s="77"/>
      <c r="AG425" s="78"/>
      <c r="AJ425" s="78"/>
      <c r="AK425" s="76"/>
    </row>
    <row r="426" spans="2:37" ht="15.75" customHeight="1">
      <c r="B426" s="75"/>
      <c r="P426" s="77"/>
      <c r="Q426" s="77"/>
      <c r="AG426" s="78"/>
      <c r="AJ426" s="78"/>
      <c r="AK426" s="76"/>
    </row>
    <row r="427" spans="2:37" ht="15.75" customHeight="1">
      <c r="B427" s="75"/>
      <c r="P427" s="77"/>
      <c r="Q427" s="77"/>
      <c r="AG427" s="78"/>
      <c r="AJ427" s="78"/>
      <c r="AK427" s="76"/>
    </row>
    <row r="428" spans="2:37" ht="15.75" customHeight="1">
      <c r="B428" s="75"/>
      <c r="P428" s="77"/>
      <c r="Q428" s="77"/>
      <c r="AG428" s="78"/>
      <c r="AJ428" s="78"/>
      <c r="AK428" s="76"/>
    </row>
    <row r="429" spans="2:37" ht="15.75" customHeight="1">
      <c r="B429" s="75"/>
      <c r="P429" s="77"/>
      <c r="Q429" s="77"/>
      <c r="AG429" s="78"/>
      <c r="AJ429" s="78"/>
      <c r="AK429" s="76"/>
    </row>
    <row r="430" spans="2:37" ht="15.75" customHeight="1">
      <c r="B430" s="75"/>
      <c r="P430" s="77"/>
      <c r="Q430" s="77"/>
      <c r="AG430" s="78"/>
      <c r="AJ430" s="78"/>
      <c r="AK430" s="76"/>
    </row>
    <row r="431" spans="2:37" ht="15.75" customHeight="1">
      <c r="B431" s="75"/>
      <c r="P431" s="77"/>
      <c r="Q431" s="77"/>
      <c r="AG431" s="78"/>
      <c r="AJ431" s="78"/>
      <c r="AK431" s="76"/>
    </row>
    <row r="432" spans="2:37" ht="15.75" customHeight="1">
      <c r="B432" s="75"/>
      <c r="P432" s="77"/>
      <c r="Q432" s="77"/>
      <c r="AG432" s="78"/>
      <c r="AJ432" s="78"/>
      <c r="AK432" s="76"/>
    </row>
    <row r="433" spans="2:37" ht="15.75" customHeight="1">
      <c r="B433" s="75"/>
      <c r="P433" s="77"/>
      <c r="Q433" s="77"/>
      <c r="AG433" s="78"/>
      <c r="AJ433" s="78"/>
      <c r="AK433" s="76"/>
    </row>
    <row r="434" spans="2:37" ht="15.75" customHeight="1">
      <c r="B434" s="75"/>
      <c r="P434" s="77"/>
      <c r="Q434" s="77"/>
      <c r="AG434" s="78"/>
      <c r="AJ434" s="78"/>
      <c r="AK434" s="76"/>
    </row>
    <row r="435" spans="2:37" ht="15.75" customHeight="1">
      <c r="B435" s="75"/>
      <c r="P435" s="77"/>
      <c r="Q435" s="77"/>
      <c r="AG435" s="78"/>
      <c r="AJ435" s="78"/>
      <c r="AK435" s="76"/>
    </row>
    <row r="436" spans="2:37" ht="15.75" customHeight="1">
      <c r="B436" s="75"/>
      <c r="P436" s="77"/>
      <c r="Q436" s="77"/>
      <c r="AG436" s="78"/>
      <c r="AJ436" s="78"/>
      <c r="AK436" s="76"/>
    </row>
    <row r="437" spans="2:37" ht="15.75" customHeight="1">
      <c r="B437" s="75"/>
      <c r="P437" s="77"/>
      <c r="Q437" s="77"/>
      <c r="AG437" s="78"/>
      <c r="AJ437" s="78"/>
      <c r="AK437" s="76"/>
    </row>
    <row r="438" spans="2:37" ht="15.75" customHeight="1">
      <c r="B438" s="75"/>
      <c r="P438" s="77"/>
      <c r="Q438" s="77"/>
      <c r="AG438" s="78"/>
      <c r="AJ438" s="78"/>
      <c r="AK438" s="76"/>
    </row>
    <row r="439" spans="2:37" ht="15.75" customHeight="1">
      <c r="B439" s="75"/>
      <c r="P439" s="77"/>
      <c r="Q439" s="77"/>
      <c r="AG439" s="78"/>
      <c r="AJ439" s="78"/>
      <c r="AK439" s="76"/>
    </row>
    <row r="440" spans="2:37" ht="15.75" customHeight="1">
      <c r="B440" s="75"/>
      <c r="P440" s="77"/>
      <c r="Q440" s="77"/>
      <c r="AG440" s="78"/>
      <c r="AJ440" s="78"/>
      <c r="AK440" s="76"/>
    </row>
    <row r="441" spans="2:37" ht="15.75" customHeight="1">
      <c r="B441" s="75"/>
      <c r="P441" s="77"/>
      <c r="Q441" s="77"/>
      <c r="AG441" s="78"/>
      <c r="AJ441" s="78"/>
      <c r="AK441" s="76"/>
    </row>
    <row r="442" spans="2:37" ht="15.75" customHeight="1">
      <c r="B442" s="75"/>
      <c r="P442" s="77"/>
      <c r="Q442" s="77"/>
      <c r="AG442" s="78"/>
      <c r="AJ442" s="78"/>
      <c r="AK442" s="76"/>
    </row>
    <row r="443" spans="2:37" ht="15.75" customHeight="1">
      <c r="B443" s="75"/>
      <c r="P443" s="77"/>
      <c r="Q443" s="77"/>
      <c r="AG443" s="78"/>
      <c r="AJ443" s="78"/>
      <c r="AK443" s="76"/>
    </row>
    <row r="444" spans="2:37" ht="15.75" customHeight="1">
      <c r="B444" s="75"/>
      <c r="P444" s="77"/>
      <c r="Q444" s="77"/>
      <c r="AG444" s="78"/>
      <c r="AJ444" s="78"/>
      <c r="AK444" s="76"/>
    </row>
    <row r="445" spans="2:37" ht="15.75" customHeight="1">
      <c r="B445" s="75"/>
      <c r="P445" s="77"/>
      <c r="Q445" s="77"/>
      <c r="AG445" s="78"/>
      <c r="AJ445" s="78"/>
      <c r="AK445" s="76"/>
    </row>
    <row r="446" spans="2:37" ht="15.75" customHeight="1">
      <c r="B446" s="75"/>
      <c r="P446" s="77"/>
      <c r="Q446" s="77"/>
      <c r="AG446" s="78"/>
      <c r="AJ446" s="78"/>
      <c r="AK446" s="76"/>
    </row>
    <row r="447" spans="2:37" ht="15.75" customHeight="1">
      <c r="B447" s="75"/>
      <c r="P447" s="77"/>
      <c r="Q447" s="77"/>
      <c r="AG447" s="78"/>
      <c r="AJ447" s="78"/>
      <c r="AK447" s="76"/>
    </row>
    <row r="448" spans="2:37" ht="15.75" customHeight="1">
      <c r="B448" s="75"/>
      <c r="P448" s="77"/>
      <c r="Q448" s="77"/>
      <c r="AG448" s="78"/>
      <c r="AJ448" s="78"/>
      <c r="AK448" s="76"/>
    </row>
    <row r="449" spans="2:37" ht="15.75" customHeight="1">
      <c r="B449" s="75"/>
      <c r="P449" s="77"/>
      <c r="Q449" s="77"/>
      <c r="AG449" s="78"/>
      <c r="AJ449" s="78"/>
      <c r="AK449" s="76"/>
    </row>
    <row r="450" spans="2:37" ht="15.75" customHeight="1">
      <c r="B450" s="75"/>
      <c r="P450" s="77"/>
      <c r="Q450" s="77"/>
      <c r="AG450" s="78"/>
      <c r="AJ450" s="78"/>
      <c r="AK450" s="76"/>
    </row>
    <row r="451" spans="2:37" ht="15.75" customHeight="1">
      <c r="B451" s="75"/>
      <c r="P451" s="77"/>
      <c r="Q451" s="77"/>
      <c r="AG451" s="78"/>
      <c r="AJ451" s="78"/>
      <c r="AK451" s="76"/>
    </row>
    <row r="452" spans="2:37" ht="15.75" customHeight="1">
      <c r="B452" s="75"/>
      <c r="P452" s="77"/>
      <c r="Q452" s="77"/>
      <c r="AG452" s="78"/>
      <c r="AJ452" s="78"/>
      <c r="AK452" s="76"/>
    </row>
    <row r="453" spans="2:37" ht="15.75" customHeight="1">
      <c r="B453" s="75"/>
      <c r="P453" s="77"/>
      <c r="Q453" s="77"/>
      <c r="AG453" s="78"/>
      <c r="AJ453" s="78"/>
      <c r="AK453" s="76"/>
    </row>
    <row r="454" spans="2:37" ht="15.75" customHeight="1">
      <c r="B454" s="75"/>
      <c r="P454" s="77"/>
      <c r="Q454" s="77"/>
      <c r="AG454" s="78"/>
      <c r="AJ454" s="78"/>
      <c r="AK454" s="76"/>
    </row>
    <row r="455" spans="2:37" ht="15.75" customHeight="1">
      <c r="B455" s="75"/>
      <c r="P455" s="77"/>
      <c r="Q455" s="77"/>
      <c r="AG455" s="78"/>
      <c r="AJ455" s="78"/>
      <c r="AK455" s="76"/>
    </row>
    <row r="456" spans="2:37" ht="15.75" customHeight="1">
      <c r="B456" s="75"/>
      <c r="P456" s="77"/>
      <c r="Q456" s="77"/>
      <c r="AG456" s="78"/>
      <c r="AJ456" s="78"/>
      <c r="AK456" s="76"/>
    </row>
    <row r="457" spans="2:37" ht="15.75" customHeight="1">
      <c r="B457" s="75"/>
      <c r="P457" s="77"/>
      <c r="Q457" s="77"/>
      <c r="AG457" s="78"/>
      <c r="AJ457" s="78"/>
      <c r="AK457" s="76"/>
    </row>
    <row r="458" spans="2:37" ht="15.75" customHeight="1">
      <c r="B458" s="75"/>
      <c r="P458" s="77"/>
      <c r="Q458" s="77"/>
      <c r="AG458" s="78"/>
      <c r="AJ458" s="78"/>
      <c r="AK458" s="76"/>
    </row>
    <row r="459" spans="2:37" ht="15.75" customHeight="1">
      <c r="B459" s="75"/>
      <c r="P459" s="77"/>
      <c r="Q459" s="77"/>
      <c r="AG459" s="78"/>
      <c r="AJ459" s="78"/>
      <c r="AK459" s="76"/>
    </row>
    <row r="460" spans="2:37" ht="15.75" customHeight="1">
      <c r="B460" s="75"/>
      <c r="P460" s="77"/>
      <c r="Q460" s="77"/>
      <c r="AG460" s="78"/>
      <c r="AJ460" s="78"/>
      <c r="AK460" s="76"/>
    </row>
    <row r="461" spans="2:37" ht="15.75" customHeight="1">
      <c r="B461" s="75"/>
      <c r="P461" s="77"/>
      <c r="Q461" s="77"/>
      <c r="AG461" s="78"/>
      <c r="AJ461" s="78"/>
      <c r="AK461" s="76"/>
    </row>
    <row r="462" spans="2:37" ht="15.75" customHeight="1">
      <c r="B462" s="75"/>
      <c r="P462" s="77"/>
      <c r="Q462" s="77"/>
      <c r="AG462" s="78"/>
      <c r="AJ462" s="78"/>
      <c r="AK462" s="76"/>
    </row>
    <row r="463" spans="2:37" ht="15.75" customHeight="1">
      <c r="B463" s="75"/>
      <c r="P463" s="77"/>
      <c r="Q463" s="77"/>
      <c r="AG463" s="78"/>
      <c r="AJ463" s="78"/>
      <c r="AK463" s="76"/>
    </row>
    <row r="464" spans="2:37" ht="15.75" customHeight="1">
      <c r="B464" s="75"/>
      <c r="P464" s="77"/>
      <c r="Q464" s="77"/>
      <c r="AG464" s="78"/>
      <c r="AJ464" s="78"/>
      <c r="AK464" s="76"/>
    </row>
    <row r="465" spans="2:37" ht="15.75" customHeight="1">
      <c r="B465" s="75"/>
      <c r="P465" s="77"/>
      <c r="Q465" s="77"/>
      <c r="AG465" s="78"/>
      <c r="AJ465" s="78"/>
      <c r="AK465" s="76"/>
    </row>
    <row r="466" spans="2:37" ht="15.75" customHeight="1">
      <c r="B466" s="75"/>
      <c r="P466" s="77"/>
      <c r="Q466" s="77"/>
      <c r="AG466" s="78"/>
      <c r="AJ466" s="78"/>
      <c r="AK466" s="76"/>
    </row>
    <row r="467" spans="2:37" ht="15.75" customHeight="1">
      <c r="B467" s="75"/>
      <c r="P467" s="77"/>
      <c r="Q467" s="77"/>
      <c r="AG467" s="78"/>
      <c r="AJ467" s="78"/>
      <c r="AK467" s="76"/>
    </row>
    <row r="468" spans="2:37" ht="15.75" customHeight="1">
      <c r="B468" s="75"/>
      <c r="P468" s="77"/>
      <c r="Q468" s="77"/>
      <c r="AG468" s="78"/>
      <c r="AJ468" s="78"/>
      <c r="AK468" s="76"/>
    </row>
    <row r="469" spans="2:37" ht="15.75" customHeight="1">
      <c r="B469" s="75"/>
      <c r="P469" s="77"/>
      <c r="Q469" s="77"/>
      <c r="AG469" s="78"/>
      <c r="AJ469" s="78"/>
      <c r="AK469" s="76"/>
    </row>
    <row r="470" spans="2:37" ht="15.75" customHeight="1">
      <c r="B470" s="75"/>
      <c r="P470" s="77"/>
      <c r="Q470" s="77"/>
      <c r="AG470" s="78"/>
      <c r="AJ470" s="78"/>
      <c r="AK470" s="76"/>
    </row>
    <row r="471" spans="2:37" ht="15.75" customHeight="1">
      <c r="B471" s="75"/>
      <c r="P471" s="77"/>
      <c r="Q471" s="77"/>
      <c r="AG471" s="78"/>
      <c r="AJ471" s="78"/>
      <c r="AK471" s="76"/>
    </row>
    <row r="472" spans="2:37" ht="15.75" customHeight="1">
      <c r="B472" s="75"/>
      <c r="P472" s="77"/>
      <c r="Q472" s="77"/>
      <c r="AG472" s="78"/>
      <c r="AJ472" s="78"/>
      <c r="AK472" s="76"/>
    </row>
    <row r="473" spans="2:37" ht="15.75" customHeight="1">
      <c r="B473" s="75"/>
      <c r="P473" s="77"/>
      <c r="Q473" s="77"/>
      <c r="AG473" s="78"/>
      <c r="AJ473" s="78"/>
      <c r="AK473" s="76"/>
    </row>
    <row r="474" spans="2:37" ht="15.75" customHeight="1">
      <c r="B474" s="75"/>
      <c r="P474" s="77"/>
      <c r="Q474" s="77"/>
      <c r="AG474" s="78"/>
      <c r="AJ474" s="78"/>
      <c r="AK474" s="76"/>
    </row>
    <row r="475" spans="2:37" ht="15.75" customHeight="1">
      <c r="B475" s="75"/>
      <c r="P475" s="77"/>
      <c r="Q475" s="77"/>
      <c r="AG475" s="78"/>
      <c r="AJ475" s="78"/>
      <c r="AK475" s="76"/>
    </row>
    <row r="476" spans="2:37" ht="15.75" customHeight="1">
      <c r="B476" s="75"/>
      <c r="P476" s="77"/>
      <c r="Q476" s="77"/>
      <c r="AG476" s="78"/>
      <c r="AJ476" s="78"/>
      <c r="AK476" s="76"/>
    </row>
    <row r="477" spans="2:37" ht="15.75" customHeight="1">
      <c r="B477" s="75"/>
      <c r="P477" s="77"/>
      <c r="Q477" s="77"/>
      <c r="AG477" s="78"/>
      <c r="AJ477" s="78"/>
      <c r="AK477" s="76"/>
    </row>
    <row r="478" spans="2:37" ht="15.75" customHeight="1">
      <c r="B478" s="75"/>
      <c r="P478" s="77"/>
      <c r="Q478" s="77"/>
      <c r="AG478" s="78"/>
      <c r="AJ478" s="78"/>
      <c r="AK478" s="76"/>
    </row>
    <row r="479" spans="2:37" ht="15.75" customHeight="1">
      <c r="B479" s="75"/>
      <c r="P479" s="77"/>
      <c r="Q479" s="77"/>
      <c r="AG479" s="78"/>
      <c r="AJ479" s="78"/>
      <c r="AK479" s="76"/>
    </row>
    <row r="480" spans="2:37" ht="15.75" customHeight="1">
      <c r="B480" s="75"/>
      <c r="P480" s="77"/>
      <c r="Q480" s="77"/>
      <c r="AG480" s="78"/>
      <c r="AJ480" s="78"/>
      <c r="AK480" s="76"/>
    </row>
    <row r="481" spans="2:37" ht="15.75" customHeight="1">
      <c r="B481" s="75"/>
      <c r="P481" s="77"/>
      <c r="Q481" s="77"/>
      <c r="AG481" s="78"/>
      <c r="AJ481" s="78"/>
      <c r="AK481" s="76"/>
    </row>
    <row r="482" spans="2:37" ht="15.75" customHeight="1">
      <c r="B482" s="75"/>
      <c r="P482" s="77"/>
      <c r="Q482" s="77"/>
      <c r="AG482" s="78"/>
      <c r="AJ482" s="78"/>
      <c r="AK482" s="76"/>
    </row>
    <row r="483" spans="2:37" ht="15.75" customHeight="1">
      <c r="B483" s="75"/>
      <c r="P483" s="77"/>
      <c r="Q483" s="77"/>
      <c r="AG483" s="78"/>
      <c r="AJ483" s="78"/>
      <c r="AK483" s="76"/>
    </row>
    <row r="484" spans="2:37" ht="15.75" customHeight="1">
      <c r="B484" s="75"/>
      <c r="P484" s="77"/>
      <c r="Q484" s="77"/>
      <c r="AG484" s="78"/>
      <c r="AJ484" s="78"/>
      <c r="AK484" s="76"/>
    </row>
    <row r="485" spans="2:37" ht="15.75" customHeight="1">
      <c r="B485" s="75"/>
      <c r="P485" s="77"/>
      <c r="Q485" s="77"/>
      <c r="AG485" s="78"/>
      <c r="AJ485" s="78"/>
      <c r="AK485" s="76"/>
    </row>
    <row r="486" spans="2:37" ht="15.75" customHeight="1">
      <c r="B486" s="75"/>
      <c r="P486" s="77"/>
      <c r="Q486" s="77"/>
      <c r="AG486" s="78"/>
      <c r="AJ486" s="78"/>
      <c r="AK486" s="76"/>
    </row>
    <row r="487" spans="2:37" ht="15.75" customHeight="1">
      <c r="B487" s="75"/>
      <c r="P487" s="77"/>
      <c r="Q487" s="77"/>
      <c r="AG487" s="78"/>
      <c r="AJ487" s="78"/>
      <c r="AK487" s="76"/>
    </row>
    <row r="488" spans="2:37" ht="15.75" customHeight="1">
      <c r="B488" s="75"/>
      <c r="P488" s="77"/>
      <c r="Q488" s="77"/>
      <c r="AG488" s="78"/>
      <c r="AJ488" s="78"/>
      <c r="AK488" s="76"/>
    </row>
    <row r="489" spans="2:37" ht="15.75" customHeight="1">
      <c r="B489" s="75"/>
      <c r="P489" s="77"/>
      <c r="Q489" s="77"/>
      <c r="AG489" s="78"/>
      <c r="AJ489" s="78"/>
      <c r="AK489" s="76"/>
    </row>
    <row r="490" spans="2:37" ht="15.75" customHeight="1">
      <c r="B490" s="75"/>
      <c r="P490" s="77"/>
      <c r="Q490" s="77"/>
      <c r="AG490" s="78"/>
      <c r="AJ490" s="78"/>
      <c r="AK490" s="76"/>
    </row>
    <row r="491" spans="2:37" ht="15.75" customHeight="1">
      <c r="B491" s="75"/>
      <c r="P491" s="77"/>
      <c r="Q491" s="77"/>
      <c r="AG491" s="78"/>
      <c r="AJ491" s="78"/>
      <c r="AK491" s="76"/>
    </row>
    <row r="492" spans="2:37" ht="15.75" customHeight="1">
      <c r="B492" s="75"/>
      <c r="P492" s="77"/>
      <c r="Q492" s="77"/>
      <c r="AG492" s="78"/>
      <c r="AJ492" s="78"/>
      <c r="AK492" s="76"/>
    </row>
    <row r="493" spans="2:37" ht="15.75" customHeight="1">
      <c r="B493" s="75"/>
      <c r="P493" s="77"/>
      <c r="Q493" s="77"/>
      <c r="AG493" s="78"/>
      <c r="AJ493" s="78"/>
      <c r="AK493" s="76"/>
    </row>
    <row r="494" spans="2:37" ht="15.75" customHeight="1">
      <c r="B494" s="75"/>
      <c r="P494" s="77"/>
      <c r="Q494" s="77"/>
      <c r="AG494" s="78"/>
      <c r="AJ494" s="78"/>
      <c r="AK494" s="76"/>
    </row>
    <row r="495" spans="2:37" ht="15.75" customHeight="1">
      <c r="B495" s="75"/>
      <c r="P495" s="77"/>
      <c r="Q495" s="77"/>
      <c r="AG495" s="78"/>
      <c r="AJ495" s="78"/>
      <c r="AK495" s="76"/>
    </row>
    <row r="496" spans="2:37" ht="15.75" customHeight="1">
      <c r="B496" s="75"/>
      <c r="P496" s="77"/>
      <c r="Q496" s="77"/>
      <c r="AG496" s="78"/>
      <c r="AJ496" s="78"/>
      <c r="AK496" s="76"/>
    </row>
    <row r="497" spans="2:37" ht="15.75" customHeight="1">
      <c r="B497" s="75"/>
      <c r="P497" s="77"/>
      <c r="Q497" s="77"/>
      <c r="AG497" s="78"/>
      <c r="AJ497" s="78"/>
      <c r="AK497" s="76"/>
    </row>
    <row r="498" spans="2:37" ht="15.75" customHeight="1">
      <c r="B498" s="75"/>
      <c r="P498" s="77"/>
      <c r="Q498" s="77"/>
      <c r="AG498" s="78"/>
      <c r="AJ498" s="78"/>
      <c r="AK498" s="76"/>
    </row>
    <row r="499" spans="2:37" ht="15.75" customHeight="1">
      <c r="B499" s="75"/>
      <c r="P499" s="77"/>
      <c r="Q499" s="77"/>
      <c r="AG499" s="78"/>
      <c r="AJ499" s="78"/>
      <c r="AK499" s="76"/>
    </row>
    <row r="500" spans="2:37" ht="15.75" customHeight="1">
      <c r="B500" s="75"/>
      <c r="P500" s="77"/>
      <c r="Q500" s="77"/>
      <c r="AG500" s="78"/>
      <c r="AJ500" s="78"/>
      <c r="AK500" s="76"/>
    </row>
    <row r="501" spans="2:37" ht="15.75" customHeight="1">
      <c r="B501" s="75"/>
      <c r="P501" s="77"/>
      <c r="Q501" s="77"/>
      <c r="AG501" s="78"/>
      <c r="AJ501" s="78"/>
      <c r="AK501" s="76"/>
    </row>
    <row r="502" spans="2:37" ht="15.75" customHeight="1">
      <c r="B502" s="75"/>
      <c r="P502" s="77"/>
      <c r="Q502" s="77"/>
      <c r="AG502" s="78"/>
      <c r="AJ502" s="78"/>
      <c r="AK502" s="76"/>
    </row>
    <row r="503" spans="2:37" ht="15.75" customHeight="1">
      <c r="B503" s="75"/>
      <c r="P503" s="77"/>
      <c r="Q503" s="77"/>
      <c r="AG503" s="78"/>
      <c r="AJ503" s="78"/>
      <c r="AK503" s="76"/>
    </row>
    <row r="504" spans="2:37" ht="15.75" customHeight="1">
      <c r="B504" s="75"/>
      <c r="P504" s="77"/>
      <c r="Q504" s="77"/>
      <c r="AG504" s="78"/>
      <c r="AJ504" s="78"/>
      <c r="AK504" s="76"/>
    </row>
    <row r="505" spans="2:37" ht="15.75" customHeight="1">
      <c r="B505" s="75"/>
      <c r="P505" s="77"/>
      <c r="Q505" s="77"/>
      <c r="AG505" s="78"/>
      <c r="AJ505" s="78"/>
      <c r="AK505" s="76"/>
    </row>
    <row r="506" spans="2:37" ht="15.75" customHeight="1">
      <c r="B506" s="75"/>
      <c r="P506" s="77"/>
      <c r="Q506" s="77"/>
      <c r="AG506" s="78"/>
      <c r="AJ506" s="78"/>
      <c r="AK506" s="76"/>
    </row>
    <row r="507" spans="2:37" ht="15.75" customHeight="1">
      <c r="B507" s="75"/>
      <c r="P507" s="77"/>
      <c r="Q507" s="77"/>
      <c r="AG507" s="78"/>
      <c r="AJ507" s="78"/>
      <c r="AK507" s="76"/>
    </row>
    <row r="508" spans="2:37" ht="15.75" customHeight="1">
      <c r="B508" s="75"/>
      <c r="P508" s="77"/>
      <c r="Q508" s="77"/>
      <c r="AG508" s="78"/>
      <c r="AJ508" s="78"/>
      <c r="AK508" s="76"/>
    </row>
    <row r="509" spans="2:37" ht="15.75" customHeight="1">
      <c r="B509" s="75"/>
      <c r="P509" s="77"/>
      <c r="Q509" s="77"/>
      <c r="AG509" s="78"/>
      <c r="AJ509" s="78"/>
      <c r="AK509" s="76"/>
    </row>
    <row r="510" spans="2:37" ht="15.75" customHeight="1">
      <c r="B510" s="75"/>
      <c r="P510" s="77"/>
      <c r="Q510" s="77"/>
      <c r="AG510" s="78"/>
      <c r="AJ510" s="78"/>
      <c r="AK510" s="76"/>
    </row>
    <row r="511" spans="2:37" ht="15.75" customHeight="1">
      <c r="B511" s="75"/>
      <c r="P511" s="77"/>
      <c r="Q511" s="77"/>
      <c r="AG511" s="78"/>
      <c r="AJ511" s="78"/>
      <c r="AK511" s="76"/>
    </row>
    <row r="512" spans="2:37" ht="15.75" customHeight="1">
      <c r="B512" s="75"/>
      <c r="P512" s="77"/>
      <c r="Q512" s="77"/>
      <c r="AG512" s="78"/>
      <c r="AJ512" s="78"/>
      <c r="AK512" s="76"/>
    </row>
    <row r="513" spans="2:37" ht="15.75" customHeight="1">
      <c r="B513" s="75"/>
      <c r="P513" s="77"/>
      <c r="Q513" s="77"/>
      <c r="AG513" s="78"/>
      <c r="AJ513" s="78"/>
      <c r="AK513" s="76"/>
    </row>
    <row r="514" spans="2:37" ht="15.75" customHeight="1">
      <c r="B514" s="75"/>
      <c r="P514" s="77"/>
      <c r="Q514" s="77"/>
      <c r="AG514" s="78"/>
      <c r="AJ514" s="78"/>
      <c r="AK514" s="76"/>
    </row>
    <row r="515" spans="2:37" ht="15.75" customHeight="1">
      <c r="B515" s="75"/>
      <c r="P515" s="77"/>
      <c r="Q515" s="77"/>
      <c r="AG515" s="78"/>
      <c r="AJ515" s="78"/>
      <c r="AK515" s="76"/>
    </row>
    <row r="516" spans="2:37" ht="15.75" customHeight="1">
      <c r="B516" s="75"/>
      <c r="P516" s="77"/>
      <c r="Q516" s="77"/>
      <c r="AG516" s="78"/>
      <c r="AJ516" s="78"/>
      <c r="AK516" s="76"/>
    </row>
    <row r="517" spans="2:37" ht="15.75" customHeight="1">
      <c r="B517" s="75"/>
      <c r="P517" s="77"/>
      <c r="Q517" s="77"/>
      <c r="AG517" s="78"/>
      <c r="AJ517" s="78"/>
      <c r="AK517" s="76"/>
    </row>
    <row r="518" spans="2:37" ht="15.75" customHeight="1">
      <c r="B518" s="75"/>
      <c r="P518" s="77"/>
      <c r="Q518" s="77"/>
      <c r="AG518" s="78"/>
      <c r="AJ518" s="78"/>
      <c r="AK518" s="76"/>
    </row>
    <row r="519" spans="2:37" ht="15.75" customHeight="1">
      <c r="B519" s="75"/>
      <c r="P519" s="77"/>
      <c r="Q519" s="77"/>
      <c r="AG519" s="78"/>
      <c r="AJ519" s="78"/>
      <c r="AK519" s="76"/>
    </row>
    <row r="520" spans="2:37" ht="15.75" customHeight="1">
      <c r="B520" s="75"/>
      <c r="P520" s="77"/>
      <c r="Q520" s="77"/>
      <c r="AG520" s="78"/>
      <c r="AJ520" s="78"/>
      <c r="AK520" s="76"/>
    </row>
    <row r="521" spans="2:37" ht="15.75" customHeight="1">
      <c r="B521" s="75"/>
      <c r="P521" s="77"/>
      <c r="Q521" s="77"/>
      <c r="AG521" s="78"/>
      <c r="AJ521" s="78"/>
      <c r="AK521" s="76"/>
    </row>
    <row r="522" spans="2:37" ht="15.75" customHeight="1">
      <c r="B522" s="75"/>
      <c r="P522" s="77"/>
      <c r="Q522" s="77"/>
      <c r="AG522" s="78"/>
      <c r="AJ522" s="78"/>
      <c r="AK522" s="76"/>
    </row>
    <row r="523" spans="2:37" ht="15.75" customHeight="1">
      <c r="B523" s="75"/>
      <c r="P523" s="77"/>
      <c r="Q523" s="77"/>
      <c r="AG523" s="78"/>
      <c r="AJ523" s="78"/>
      <c r="AK523" s="76"/>
    </row>
    <row r="524" spans="2:37" ht="15.75" customHeight="1">
      <c r="B524" s="75"/>
      <c r="P524" s="77"/>
      <c r="Q524" s="77"/>
      <c r="AG524" s="78"/>
      <c r="AJ524" s="78"/>
      <c r="AK524" s="76"/>
    </row>
    <row r="525" spans="2:37" ht="15.75" customHeight="1">
      <c r="B525" s="75"/>
      <c r="P525" s="77"/>
      <c r="Q525" s="77"/>
      <c r="AG525" s="78"/>
      <c r="AJ525" s="78"/>
      <c r="AK525" s="76"/>
    </row>
    <row r="526" spans="2:37" ht="15.75" customHeight="1">
      <c r="B526" s="75"/>
      <c r="P526" s="77"/>
      <c r="Q526" s="77"/>
      <c r="AG526" s="78"/>
      <c r="AJ526" s="78"/>
      <c r="AK526" s="76"/>
    </row>
    <row r="527" spans="2:37" ht="15.75" customHeight="1">
      <c r="B527" s="75"/>
      <c r="P527" s="77"/>
      <c r="Q527" s="77"/>
      <c r="AG527" s="78"/>
      <c r="AJ527" s="78"/>
      <c r="AK527" s="76"/>
    </row>
    <row r="528" spans="2:37" ht="15.75" customHeight="1">
      <c r="B528" s="75"/>
      <c r="P528" s="77"/>
      <c r="Q528" s="77"/>
      <c r="AG528" s="78"/>
      <c r="AJ528" s="78"/>
      <c r="AK528" s="76"/>
    </row>
    <row r="529" spans="2:37" ht="15.75" customHeight="1">
      <c r="B529" s="75"/>
      <c r="P529" s="77"/>
      <c r="Q529" s="77"/>
      <c r="AG529" s="78"/>
      <c r="AJ529" s="78"/>
      <c r="AK529" s="76"/>
    </row>
    <row r="530" spans="2:37" ht="15.75" customHeight="1">
      <c r="B530" s="75"/>
      <c r="P530" s="77"/>
      <c r="Q530" s="77"/>
      <c r="AG530" s="78"/>
      <c r="AJ530" s="78"/>
      <c r="AK530" s="76"/>
    </row>
    <row r="531" spans="2:37" ht="15.75" customHeight="1">
      <c r="B531" s="75"/>
      <c r="P531" s="77"/>
      <c r="Q531" s="77"/>
      <c r="AG531" s="78"/>
      <c r="AJ531" s="78"/>
      <c r="AK531" s="76"/>
    </row>
    <row r="532" spans="2:37" ht="15.75" customHeight="1">
      <c r="B532" s="75"/>
      <c r="P532" s="77"/>
      <c r="Q532" s="77"/>
      <c r="AG532" s="78"/>
      <c r="AJ532" s="78"/>
      <c r="AK532" s="76"/>
    </row>
    <row r="533" spans="2:37" ht="15.75" customHeight="1">
      <c r="B533" s="75"/>
      <c r="P533" s="77"/>
      <c r="Q533" s="77"/>
      <c r="AG533" s="78"/>
      <c r="AJ533" s="78"/>
      <c r="AK533" s="76"/>
    </row>
    <row r="534" spans="2:37" ht="15.75" customHeight="1">
      <c r="B534" s="75"/>
      <c r="P534" s="77"/>
      <c r="Q534" s="77"/>
      <c r="AG534" s="78"/>
      <c r="AJ534" s="78"/>
      <c r="AK534" s="76"/>
    </row>
    <row r="535" spans="2:37" ht="15.75" customHeight="1">
      <c r="B535" s="75"/>
      <c r="P535" s="77"/>
      <c r="Q535" s="77"/>
      <c r="AG535" s="78"/>
      <c r="AJ535" s="78"/>
      <c r="AK535" s="76"/>
    </row>
    <row r="536" spans="2:37" ht="15.75" customHeight="1">
      <c r="B536" s="75"/>
      <c r="P536" s="77"/>
      <c r="Q536" s="77"/>
      <c r="AG536" s="78"/>
      <c r="AJ536" s="78"/>
      <c r="AK536" s="76"/>
    </row>
    <row r="537" spans="2:37" ht="15.75" customHeight="1">
      <c r="B537" s="75"/>
      <c r="P537" s="77"/>
      <c r="Q537" s="77"/>
      <c r="AG537" s="78"/>
      <c r="AJ537" s="78"/>
      <c r="AK537" s="76"/>
    </row>
    <row r="538" spans="2:37" ht="15.75" customHeight="1">
      <c r="B538" s="75"/>
      <c r="P538" s="77"/>
      <c r="Q538" s="77"/>
      <c r="AG538" s="78"/>
      <c r="AJ538" s="78"/>
      <c r="AK538" s="76"/>
    </row>
    <row r="539" spans="2:37" ht="15.75" customHeight="1">
      <c r="B539" s="75"/>
      <c r="P539" s="77"/>
      <c r="Q539" s="77"/>
      <c r="AG539" s="78"/>
      <c r="AJ539" s="78"/>
      <c r="AK539" s="76"/>
    </row>
    <row r="540" spans="2:37" ht="15.75" customHeight="1">
      <c r="B540" s="75"/>
      <c r="P540" s="77"/>
      <c r="Q540" s="77"/>
      <c r="AG540" s="78"/>
      <c r="AJ540" s="78"/>
      <c r="AK540" s="76"/>
    </row>
    <row r="541" spans="2:37" ht="15.75" customHeight="1">
      <c r="B541" s="75"/>
      <c r="P541" s="77"/>
      <c r="Q541" s="77"/>
      <c r="AG541" s="78"/>
      <c r="AJ541" s="78"/>
      <c r="AK541" s="76"/>
    </row>
    <row r="542" spans="2:37" ht="15.75" customHeight="1">
      <c r="B542" s="75"/>
      <c r="P542" s="77"/>
      <c r="Q542" s="77"/>
      <c r="AG542" s="78"/>
      <c r="AJ542" s="78"/>
      <c r="AK542" s="76"/>
    </row>
    <row r="543" spans="2:37" ht="15.75" customHeight="1">
      <c r="B543" s="75"/>
      <c r="P543" s="77"/>
      <c r="Q543" s="77"/>
      <c r="AG543" s="78"/>
      <c r="AJ543" s="78"/>
      <c r="AK543" s="76"/>
    </row>
    <row r="544" spans="2:37" ht="15.75" customHeight="1">
      <c r="B544" s="75"/>
      <c r="P544" s="77"/>
      <c r="Q544" s="77"/>
      <c r="AG544" s="78"/>
      <c r="AJ544" s="78"/>
      <c r="AK544" s="76"/>
    </row>
    <row r="545" spans="2:37" ht="15.75" customHeight="1">
      <c r="B545" s="75"/>
      <c r="P545" s="77"/>
      <c r="Q545" s="77"/>
      <c r="AG545" s="78"/>
      <c r="AJ545" s="78"/>
      <c r="AK545" s="76"/>
    </row>
    <row r="546" spans="2:37" ht="15.75" customHeight="1">
      <c r="B546" s="75"/>
      <c r="P546" s="77"/>
      <c r="Q546" s="77"/>
      <c r="AG546" s="78"/>
      <c r="AJ546" s="78"/>
      <c r="AK546" s="76"/>
    </row>
    <row r="547" spans="2:37" ht="15.75" customHeight="1">
      <c r="B547" s="75"/>
      <c r="P547" s="77"/>
      <c r="Q547" s="77"/>
      <c r="AG547" s="78"/>
      <c r="AJ547" s="78"/>
      <c r="AK547" s="76"/>
    </row>
    <row r="548" spans="2:37" ht="15.75" customHeight="1">
      <c r="B548" s="75"/>
      <c r="P548" s="77"/>
      <c r="Q548" s="77"/>
      <c r="AG548" s="78"/>
      <c r="AJ548" s="78"/>
      <c r="AK548" s="76"/>
    </row>
    <row r="549" spans="2:37" ht="15.75" customHeight="1">
      <c r="B549" s="75"/>
      <c r="P549" s="77"/>
      <c r="Q549" s="77"/>
      <c r="AG549" s="78"/>
      <c r="AJ549" s="78"/>
      <c r="AK549" s="76"/>
    </row>
    <row r="550" spans="2:37" ht="15.75" customHeight="1">
      <c r="B550" s="75"/>
      <c r="P550" s="77"/>
      <c r="Q550" s="77"/>
      <c r="AG550" s="78"/>
      <c r="AJ550" s="78"/>
      <c r="AK550" s="76"/>
    </row>
    <row r="551" spans="2:37" ht="15.75" customHeight="1">
      <c r="B551" s="75"/>
      <c r="P551" s="77"/>
      <c r="Q551" s="77"/>
      <c r="AG551" s="78"/>
      <c r="AJ551" s="78"/>
      <c r="AK551" s="76"/>
    </row>
    <row r="552" spans="2:37" ht="15.75" customHeight="1">
      <c r="B552" s="75"/>
      <c r="P552" s="77"/>
      <c r="Q552" s="77"/>
      <c r="AG552" s="78"/>
      <c r="AJ552" s="78"/>
      <c r="AK552" s="76"/>
    </row>
    <row r="553" spans="2:37" ht="15.75" customHeight="1">
      <c r="B553" s="75"/>
      <c r="P553" s="77"/>
      <c r="Q553" s="77"/>
      <c r="AG553" s="78"/>
      <c r="AJ553" s="78"/>
      <c r="AK553" s="76"/>
    </row>
    <row r="554" spans="2:37" ht="15.75" customHeight="1">
      <c r="B554" s="75"/>
      <c r="P554" s="77"/>
      <c r="Q554" s="77"/>
      <c r="AG554" s="78"/>
      <c r="AJ554" s="78"/>
      <c r="AK554" s="76"/>
    </row>
    <row r="555" spans="2:37" ht="15.75" customHeight="1">
      <c r="B555" s="75"/>
      <c r="P555" s="77"/>
      <c r="Q555" s="77"/>
      <c r="AG555" s="78"/>
      <c r="AJ555" s="78"/>
      <c r="AK555" s="76"/>
    </row>
    <row r="556" spans="2:37" ht="15.75" customHeight="1">
      <c r="B556" s="75"/>
      <c r="P556" s="77"/>
      <c r="Q556" s="77"/>
      <c r="AG556" s="78"/>
      <c r="AJ556" s="78"/>
      <c r="AK556" s="76"/>
    </row>
    <row r="557" spans="2:37" ht="15.75" customHeight="1">
      <c r="B557" s="75"/>
      <c r="P557" s="77"/>
      <c r="Q557" s="77"/>
      <c r="AG557" s="78"/>
      <c r="AJ557" s="78"/>
      <c r="AK557" s="76"/>
    </row>
    <row r="558" spans="2:37" ht="15.75" customHeight="1">
      <c r="B558" s="75"/>
      <c r="P558" s="77"/>
      <c r="Q558" s="77"/>
      <c r="AG558" s="78"/>
      <c r="AJ558" s="78"/>
      <c r="AK558" s="76"/>
    </row>
    <row r="559" spans="2:37" ht="15.75" customHeight="1">
      <c r="B559" s="75"/>
      <c r="P559" s="77"/>
      <c r="Q559" s="77"/>
      <c r="AG559" s="78"/>
      <c r="AJ559" s="78"/>
      <c r="AK559" s="76"/>
    </row>
    <row r="560" spans="2:37" ht="15.75" customHeight="1">
      <c r="B560" s="75"/>
      <c r="P560" s="77"/>
      <c r="Q560" s="77"/>
      <c r="AG560" s="78"/>
      <c r="AJ560" s="78"/>
      <c r="AK560" s="76"/>
    </row>
    <row r="561" spans="2:37" ht="15.75" customHeight="1">
      <c r="B561" s="75"/>
      <c r="P561" s="77"/>
      <c r="Q561" s="77"/>
      <c r="AG561" s="78"/>
      <c r="AJ561" s="78"/>
      <c r="AK561" s="76"/>
    </row>
    <row r="562" spans="2:37" ht="15.75" customHeight="1">
      <c r="B562" s="75"/>
      <c r="P562" s="77"/>
      <c r="Q562" s="77"/>
      <c r="AG562" s="78"/>
      <c r="AJ562" s="78"/>
      <c r="AK562" s="76"/>
    </row>
    <row r="563" spans="2:37" ht="15.75" customHeight="1">
      <c r="B563" s="75"/>
      <c r="P563" s="77"/>
      <c r="Q563" s="77"/>
      <c r="AG563" s="78"/>
      <c r="AJ563" s="78"/>
      <c r="AK563" s="76"/>
    </row>
    <row r="564" spans="2:37" ht="15.75" customHeight="1">
      <c r="B564" s="75"/>
      <c r="P564" s="77"/>
      <c r="Q564" s="77"/>
      <c r="AG564" s="78"/>
      <c r="AJ564" s="78"/>
      <c r="AK564" s="76"/>
    </row>
    <row r="565" spans="2:37" ht="15.75" customHeight="1">
      <c r="B565" s="75"/>
      <c r="P565" s="77"/>
      <c r="Q565" s="77"/>
      <c r="AG565" s="78"/>
      <c r="AJ565" s="78"/>
      <c r="AK565" s="76"/>
    </row>
    <row r="566" spans="2:37" ht="15.75" customHeight="1">
      <c r="B566" s="75"/>
      <c r="P566" s="77"/>
      <c r="Q566" s="77"/>
      <c r="AG566" s="78"/>
      <c r="AJ566" s="78"/>
      <c r="AK566" s="76"/>
    </row>
    <row r="567" spans="2:37" ht="15.75" customHeight="1">
      <c r="B567" s="75"/>
      <c r="P567" s="77"/>
      <c r="Q567" s="77"/>
      <c r="AG567" s="78"/>
      <c r="AJ567" s="78"/>
      <c r="AK567" s="76"/>
    </row>
    <row r="568" spans="2:37" ht="15.75" customHeight="1">
      <c r="B568" s="75"/>
      <c r="P568" s="77"/>
      <c r="Q568" s="77"/>
      <c r="AG568" s="78"/>
      <c r="AJ568" s="78"/>
      <c r="AK568" s="76"/>
    </row>
    <row r="569" spans="2:37" ht="15.75" customHeight="1">
      <c r="B569" s="75"/>
      <c r="P569" s="77"/>
      <c r="Q569" s="77"/>
      <c r="AG569" s="78"/>
      <c r="AJ569" s="78"/>
      <c r="AK569" s="76"/>
    </row>
    <row r="570" spans="2:37" ht="15.75" customHeight="1">
      <c r="B570" s="75"/>
      <c r="P570" s="77"/>
      <c r="Q570" s="77"/>
      <c r="AG570" s="78"/>
      <c r="AJ570" s="78"/>
      <c r="AK570" s="76"/>
    </row>
    <row r="571" spans="2:37" ht="15.75" customHeight="1">
      <c r="B571" s="75"/>
      <c r="P571" s="77"/>
      <c r="Q571" s="77"/>
      <c r="AG571" s="78"/>
      <c r="AJ571" s="78"/>
      <c r="AK571" s="76"/>
    </row>
    <row r="572" spans="2:37" ht="15.75" customHeight="1">
      <c r="B572" s="75"/>
      <c r="P572" s="77"/>
      <c r="Q572" s="77"/>
      <c r="AG572" s="78"/>
      <c r="AJ572" s="78"/>
      <c r="AK572" s="76"/>
    </row>
    <row r="573" spans="2:37" ht="15.75" customHeight="1">
      <c r="B573" s="75"/>
      <c r="P573" s="77"/>
      <c r="Q573" s="77"/>
      <c r="AG573" s="78"/>
      <c r="AJ573" s="78"/>
      <c r="AK573" s="76"/>
    </row>
    <row r="574" spans="2:37" ht="15.75" customHeight="1">
      <c r="B574" s="75"/>
      <c r="P574" s="77"/>
      <c r="Q574" s="77"/>
      <c r="AG574" s="78"/>
      <c r="AJ574" s="78"/>
      <c r="AK574" s="76"/>
    </row>
    <row r="575" spans="2:37" ht="15.75" customHeight="1">
      <c r="B575" s="75"/>
      <c r="P575" s="77"/>
      <c r="Q575" s="77"/>
      <c r="AG575" s="78"/>
      <c r="AJ575" s="78"/>
      <c r="AK575" s="76"/>
    </row>
    <row r="576" spans="2:37" ht="15.75" customHeight="1">
      <c r="B576" s="75"/>
      <c r="P576" s="77"/>
      <c r="Q576" s="77"/>
      <c r="AG576" s="78"/>
      <c r="AJ576" s="78"/>
      <c r="AK576" s="76"/>
    </row>
    <row r="577" spans="2:37" ht="15.75" customHeight="1">
      <c r="B577" s="75"/>
      <c r="P577" s="77"/>
      <c r="Q577" s="77"/>
      <c r="AG577" s="78"/>
      <c r="AJ577" s="78"/>
      <c r="AK577" s="76"/>
    </row>
    <row r="578" spans="2:37" ht="15.75" customHeight="1">
      <c r="B578" s="75"/>
      <c r="P578" s="77"/>
      <c r="Q578" s="77"/>
      <c r="AG578" s="78"/>
      <c r="AJ578" s="78"/>
      <c r="AK578" s="76"/>
    </row>
    <row r="579" spans="2:37" ht="15.75" customHeight="1">
      <c r="B579" s="75"/>
      <c r="P579" s="77"/>
      <c r="Q579" s="77"/>
      <c r="AG579" s="78"/>
      <c r="AJ579" s="78"/>
      <c r="AK579" s="76"/>
    </row>
    <row r="580" spans="2:37" ht="15.75" customHeight="1">
      <c r="B580" s="75"/>
      <c r="P580" s="77"/>
      <c r="Q580" s="77"/>
      <c r="AG580" s="78"/>
      <c r="AJ580" s="78"/>
      <c r="AK580" s="76"/>
    </row>
    <row r="581" spans="2:37" ht="15.75" customHeight="1">
      <c r="B581" s="75"/>
      <c r="P581" s="77"/>
      <c r="Q581" s="77"/>
      <c r="AG581" s="78"/>
      <c r="AJ581" s="78"/>
      <c r="AK581" s="76"/>
    </row>
    <row r="582" spans="2:37" ht="15.75" customHeight="1">
      <c r="B582" s="75"/>
      <c r="P582" s="77"/>
      <c r="Q582" s="77"/>
      <c r="AG582" s="78"/>
      <c r="AJ582" s="78"/>
      <c r="AK582" s="76"/>
    </row>
    <row r="583" spans="2:37" ht="15.75" customHeight="1">
      <c r="B583" s="75"/>
      <c r="P583" s="77"/>
      <c r="Q583" s="77"/>
      <c r="AG583" s="78"/>
      <c r="AJ583" s="78"/>
      <c r="AK583" s="76"/>
    </row>
    <row r="584" spans="2:37" ht="15.75" customHeight="1">
      <c r="B584" s="75"/>
      <c r="P584" s="77"/>
      <c r="Q584" s="77"/>
      <c r="AG584" s="78"/>
      <c r="AJ584" s="78"/>
      <c r="AK584" s="76"/>
    </row>
    <row r="585" spans="2:37" ht="15.75" customHeight="1">
      <c r="B585" s="75"/>
      <c r="P585" s="77"/>
      <c r="Q585" s="77"/>
      <c r="AG585" s="78"/>
      <c r="AJ585" s="78"/>
      <c r="AK585" s="76"/>
    </row>
    <row r="586" spans="2:37" ht="15.75" customHeight="1">
      <c r="B586" s="75"/>
      <c r="P586" s="77"/>
      <c r="Q586" s="77"/>
      <c r="AG586" s="78"/>
      <c r="AJ586" s="78"/>
      <c r="AK586" s="76"/>
    </row>
    <row r="587" spans="2:37" ht="15.75" customHeight="1">
      <c r="B587" s="75"/>
      <c r="P587" s="77"/>
      <c r="Q587" s="77"/>
      <c r="AG587" s="78"/>
      <c r="AJ587" s="78"/>
      <c r="AK587" s="76"/>
    </row>
    <row r="588" spans="2:37" ht="15.75" customHeight="1">
      <c r="B588" s="75"/>
      <c r="P588" s="77"/>
      <c r="Q588" s="77"/>
      <c r="AG588" s="78"/>
      <c r="AJ588" s="78"/>
      <c r="AK588" s="76"/>
    </row>
    <row r="589" spans="2:37" ht="15.75" customHeight="1">
      <c r="B589" s="75"/>
      <c r="P589" s="77"/>
      <c r="Q589" s="77"/>
      <c r="AG589" s="78"/>
      <c r="AJ589" s="78"/>
      <c r="AK589" s="76"/>
    </row>
    <row r="590" spans="2:37" ht="15.75" customHeight="1">
      <c r="B590" s="75"/>
      <c r="P590" s="77"/>
      <c r="Q590" s="77"/>
      <c r="AG590" s="78"/>
      <c r="AJ590" s="78"/>
      <c r="AK590" s="76"/>
    </row>
    <row r="591" spans="2:37" ht="15.75" customHeight="1">
      <c r="B591" s="75"/>
      <c r="P591" s="77"/>
      <c r="Q591" s="77"/>
      <c r="AG591" s="78"/>
      <c r="AJ591" s="78"/>
      <c r="AK591" s="76"/>
    </row>
    <row r="592" spans="2:37" ht="15.75" customHeight="1">
      <c r="B592" s="75"/>
      <c r="P592" s="77"/>
      <c r="Q592" s="77"/>
      <c r="AG592" s="78"/>
      <c r="AJ592" s="78"/>
      <c r="AK592" s="76"/>
    </row>
    <row r="593" spans="2:37" ht="15.75" customHeight="1">
      <c r="B593" s="75"/>
      <c r="P593" s="77"/>
      <c r="Q593" s="77"/>
      <c r="AG593" s="78"/>
      <c r="AJ593" s="78"/>
      <c r="AK593" s="76"/>
    </row>
    <row r="594" spans="2:37" ht="15.75" customHeight="1">
      <c r="B594" s="75"/>
      <c r="P594" s="77"/>
      <c r="Q594" s="77"/>
      <c r="AG594" s="78"/>
      <c r="AJ594" s="78"/>
      <c r="AK594" s="76"/>
    </row>
    <row r="595" spans="2:37" ht="15.75" customHeight="1">
      <c r="B595" s="75"/>
      <c r="P595" s="77"/>
      <c r="Q595" s="77"/>
      <c r="AG595" s="78"/>
      <c r="AJ595" s="78"/>
      <c r="AK595" s="76"/>
    </row>
    <row r="596" spans="2:37" ht="15.75" customHeight="1">
      <c r="B596" s="75"/>
      <c r="P596" s="77"/>
      <c r="Q596" s="77"/>
      <c r="AG596" s="78"/>
      <c r="AJ596" s="78"/>
      <c r="AK596" s="76"/>
    </row>
    <row r="597" spans="2:37" ht="15.75" customHeight="1">
      <c r="B597" s="75"/>
      <c r="P597" s="77"/>
      <c r="Q597" s="77"/>
      <c r="AG597" s="78"/>
      <c r="AJ597" s="78"/>
      <c r="AK597" s="76"/>
    </row>
    <row r="598" spans="2:37" ht="15.75" customHeight="1">
      <c r="B598" s="75"/>
      <c r="P598" s="77"/>
      <c r="Q598" s="77"/>
      <c r="AG598" s="78"/>
      <c r="AJ598" s="78"/>
      <c r="AK598" s="76"/>
    </row>
    <row r="599" spans="2:37" ht="15.75" customHeight="1">
      <c r="B599" s="75"/>
      <c r="P599" s="77"/>
      <c r="Q599" s="77"/>
      <c r="AG599" s="78"/>
      <c r="AJ599" s="78"/>
      <c r="AK599" s="76"/>
    </row>
    <row r="600" spans="2:37" ht="15.75" customHeight="1">
      <c r="B600" s="75"/>
      <c r="P600" s="77"/>
      <c r="Q600" s="77"/>
      <c r="AG600" s="78"/>
      <c r="AJ600" s="78"/>
      <c r="AK600" s="76"/>
    </row>
    <row r="601" spans="2:37" ht="15.75" customHeight="1">
      <c r="B601" s="75"/>
      <c r="P601" s="77"/>
      <c r="Q601" s="77"/>
      <c r="AG601" s="78"/>
      <c r="AJ601" s="78"/>
      <c r="AK601" s="76"/>
    </row>
    <row r="602" spans="2:37" ht="15.75" customHeight="1">
      <c r="B602" s="75"/>
      <c r="P602" s="77"/>
      <c r="Q602" s="77"/>
      <c r="AG602" s="78"/>
      <c r="AJ602" s="78"/>
      <c r="AK602" s="76"/>
    </row>
    <row r="603" spans="2:37" ht="15.75" customHeight="1">
      <c r="B603" s="75"/>
      <c r="P603" s="77"/>
      <c r="Q603" s="77"/>
      <c r="AG603" s="78"/>
      <c r="AJ603" s="78"/>
      <c r="AK603" s="76"/>
    </row>
    <row r="604" spans="2:37" ht="15.75" customHeight="1">
      <c r="B604" s="75"/>
      <c r="P604" s="77"/>
      <c r="Q604" s="77"/>
      <c r="AG604" s="78"/>
      <c r="AJ604" s="78"/>
      <c r="AK604" s="76"/>
    </row>
    <row r="605" spans="2:37" ht="15.75" customHeight="1">
      <c r="B605" s="75"/>
      <c r="P605" s="77"/>
      <c r="Q605" s="77"/>
      <c r="AG605" s="78"/>
      <c r="AJ605" s="78"/>
      <c r="AK605" s="76"/>
    </row>
    <row r="606" spans="2:37" ht="15.75" customHeight="1">
      <c r="B606" s="75"/>
      <c r="P606" s="77"/>
      <c r="Q606" s="77"/>
      <c r="AG606" s="78"/>
      <c r="AJ606" s="78"/>
      <c r="AK606" s="76"/>
    </row>
    <row r="607" spans="2:37" ht="15.75" customHeight="1">
      <c r="B607" s="75"/>
      <c r="P607" s="77"/>
      <c r="Q607" s="77"/>
      <c r="AG607" s="78"/>
      <c r="AJ607" s="78"/>
      <c r="AK607" s="76"/>
    </row>
    <row r="608" spans="2:37" ht="15.75" customHeight="1">
      <c r="B608" s="75"/>
      <c r="P608" s="77"/>
      <c r="Q608" s="77"/>
      <c r="AG608" s="78"/>
      <c r="AJ608" s="78"/>
      <c r="AK608" s="76"/>
    </row>
    <row r="609" spans="2:37" ht="15.75" customHeight="1">
      <c r="B609" s="75"/>
      <c r="P609" s="77"/>
      <c r="Q609" s="77"/>
      <c r="AG609" s="78"/>
      <c r="AJ609" s="78"/>
      <c r="AK609" s="76"/>
    </row>
    <row r="610" spans="2:37" ht="15.75" customHeight="1">
      <c r="B610" s="75"/>
      <c r="P610" s="77"/>
      <c r="Q610" s="77"/>
      <c r="AG610" s="78"/>
      <c r="AJ610" s="78"/>
      <c r="AK610" s="76"/>
    </row>
    <row r="611" spans="2:37" ht="15.75" customHeight="1">
      <c r="B611" s="75"/>
      <c r="P611" s="77"/>
      <c r="Q611" s="77"/>
      <c r="AG611" s="78"/>
      <c r="AJ611" s="78"/>
      <c r="AK611" s="76"/>
    </row>
    <row r="612" spans="2:37" ht="15.75" customHeight="1">
      <c r="B612" s="75"/>
      <c r="P612" s="77"/>
      <c r="Q612" s="77"/>
      <c r="AG612" s="78"/>
      <c r="AJ612" s="78"/>
      <c r="AK612" s="76"/>
    </row>
    <row r="613" spans="2:37" ht="15.75" customHeight="1">
      <c r="B613" s="75"/>
      <c r="P613" s="77"/>
      <c r="Q613" s="77"/>
      <c r="AG613" s="78"/>
      <c r="AJ613" s="78"/>
      <c r="AK613" s="76"/>
    </row>
    <row r="614" spans="2:37" ht="15.75" customHeight="1">
      <c r="B614" s="75"/>
      <c r="P614" s="77"/>
      <c r="Q614" s="77"/>
      <c r="AG614" s="78"/>
      <c r="AJ614" s="78"/>
      <c r="AK614" s="76"/>
    </row>
    <row r="615" spans="2:37" ht="15.75" customHeight="1">
      <c r="B615" s="75"/>
      <c r="P615" s="77"/>
      <c r="Q615" s="77"/>
      <c r="AG615" s="78"/>
      <c r="AJ615" s="78"/>
      <c r="AK615" s="76"/>
    </row>
    <row r="616" spans="2:37" ht="15.75" customHeight="1">
      <c r="B616" s="75"/>
      <c r="P616" s="77"/>
      <c r="Q616" s="77"/>
      <c r="AG616" s="78"/>
      <c r="AJ616" s="78"/>
      <c r="AK616" s="76"/>
    </row>
    <row r="617" spans="2:37" ht="15.75" customHeight="1">
      <c r="B617" s="75"/>
      <c r="P617" s="77"/>
      <c r="Q617" s="77"/>
      <c r="AG617" s="78"/>
      <c r="AJ617" s="78"/>
      <c r="AK617" s="76"/>
    </row>
    <row r="618" spans="2:37" ht="15.75" customHeight="1">
      <c r="B618" s="75"/>
      <c r="P618" s="77"/>
      <c r="Q618" s="77"/>
      <c r="AG618" s="78"/>
      <c r="AJ618" s="78"/>
      <c r="AK618" s="76"/>
    </row>
    <row r="619" spans="2:37" ht="15.75" customHeight="1">
      <c r="B619" s="75"/>
      <c r="P619" s="77"/>
      <c r="Q619" s="77"/>
      <c r="AG619" s="78"/>
      <c r="AJ619" s="78"/>
      <c r="AK619" s="76"/>
    </row>
    <row r="620" spans="2:37" ht="15.75" customHeight="1">
      <c r="B620" s="75"/>
      <c r="P620" s="77"/>
      <c r="Q620" s="77"/>
      <c r="AG620" s="78"/>
      <c r="AJ620" s="78"/>
      <c r="AK620" s="76"/>
    </row>
    <row r="621" spans="2:37" ht="15.75" customHeight="1">
      <c r="B621" s="75"/>
      <c r="P621" s="77"/>
      <c r="Q621" s="77"/>
      <c r="AG621" s="78"/>
      <c r="AJ621" s="78"/>
      <c r="AK621" s="76"/>
    </row>
    <row r="622" spans="2:37" ht="15.75" customHeight="1">
      <c r="B622" s="75"/>
      <c r="P622" s="77"/>
      <c r="Q622" s="77"/>
      <c r="AG622" s="78"/>
      <c r="AJ622" s="78"/>
      <c r="AK622" s="76"/>
    </row>
    <row r="623" spans="2:37" ht="15.75" customHeight="1">
      <c r="B623" s="75"/>
      <c r="P623" s="77"/>
      <c r="Q623" s="77"/>
      <c r="AG623" s="78"/>
      <c r="AJ623" s="78"/>
      <c r="AK623" s="76"/>
    </row>
    <row r="624" spans="2:37" ht="15.75" customHeight="1">
      <c r="B624" s="75"/>
      <c r="P624" s="77"/>
      <c r="Q624" s="77"/>
      <c r="AG624" s="78"/>
      <c r="AJ624" s="78"/>
      <c r="AK624" s="76"/>
    </row>
    <row r="625" spans="2:37" ht="15.75" customHeight="1">
      <c r="B625" s="75"/>
      <c r="P625" s="77"/>
      <c r="Q625" s="77"/>
      <c r="AG625" s="78"/>
      <c r="AJ625" s="78"/>
      <c r="AK625" s="76"/>
    </row>
    <row r="626" spans="2:37" ht="15.75" customHeight="1">
      <c r="B626" s="75"/>
      <c r="P626" s="77"/>
      <c r="Q626" s="77"/>
      <c r="AG626" s="78"/>
      <c r="AJ626" s="78"/>
      <c r="AK626" s="76"/>
    </row>
    <row r="627" spans="2:37" ht="15.75" customHeight="1">
      <c r="B627" s="75"/>
      <c r="P627" s="77"/>
      <c r="Q627" s="77"/>
      <c r="AG627" s="78"/>
      <c r="AJ627" s="78"/>
      <c r="AK627" s="76"/>
    </row>
    <row r="628" spans="2:37" ht="15.75" customHeight="1">
      <c r="B628" s="75"/>
      <c r="P628" s="77"/>
      <c r="Q628" s="77"/>
      <c r="AG628" s="78"/>
      <c r="AJ628" s="78"/>
      <c r="AK628" s="76"/>
    </row>
    <row r="629" spans="2:37" ht="15.75" customHeight="1">
      <c r="B629" s="75"/>
      <c r="P629" s="77"/>
      <c r="Q629" s="77"/>
      <c r="AG629" s="78"/>
      <c r="AJ629" s="78"/>
      <c r="AK629" s="76"/>
    </row>
    <row r="630" spans="2:37" ht="15.75" customHeight="1">
      <c r="B630" s="75"/>
      <c r="P630" s="77"/>
      <c r="Q630" s="77"/>
      <c r="AG630" s="78"/>
      <c r="AJ630" s="78"/>
      <c r="AK630" s="76"/>
    </row>
    <row r="631" spans="2:37" ht="15.75" customHeight="1">
      <c r="B631" s="75"/>
      <c r="P631" s="77"/>
      <c r="Q631" s="77"/>
      <c r="AG631" s="78"/>
      <c r="AJ631" s="78"/>
      <c r="AK631" s="76"/>
    </row>
    <row r="632" spans="2:37" ht="15.75" customHeight="1">
      <c r="B632" s="75"/>
      <c r="P632" s="77"/>
      <c r="Q632" s="77"/>
      <c r="AG632" s="78"/>
      <c r="AJ632" s="78"/>
      <c r="AK632" s="76"/>
    </row>
    <row r="633" spans="2:37" ht="15.75" customHeight="1">
      <c r="B633" s="75"/>
      <c r="P633" s="77"/>
      <c r="Q633" s="77"/>
      <c r="AG633" s="78"/>
      <c r="AJ633" s="78"/>
      <c r="AK633" s="76"/>
    </row>
    <row r="634" spans="2:37" ht="15.75" customHeight="1">
      <c r="B634" s="75"/>
      <c r="P634" s="77"/>
      <c r="Q634" s="77"/>
      <c r="AG634" s="78"/>
      <c r="AJ634" s="78"/>
      <c r="AK634" s="76"/>
    </row>
    <row r="635" spans="2:37" ht="15.75" customHeight="1">
      <c r="B635" s="75"/>
      <c r="P635" s="77"/>
      <c r="Q635" s="77"/>
      <c r="AG635" s="78"/>
      <c r="AJ635" s="78"/>
      <c r="AK635" s="76"/>
    </row>
    <row r="636" spans="2:37" ht="15.75" customHeight="1">
      <c r="B636" s="75"/>
      <c r="P636" s="77"/>
      <c r="Q636" s="77"/>
      <c r="AG636" s="78"/>
      <c r="AJ636" s="78"/>
      <c r="AK636" s="76"/>
    </row>
    <row r="637" spans="2:37" ht="15.75" customHeight="1">
      <c r="B637" s="75"/>
      <c r="P637" s="77"/>
      <c r="Q637" s="77"/>
      <c r="AG637" s="78"/>
      <c r="AJ637" s="78"/>
      <c r="AK637" s="76"/>
    </row>
    <row r="638" spans="2:37" ht="15.75" customHeight="1">
      <c r="B638" s="75"/>
      <c r="P638" s="77"/>
      <c r="Q638" s="77"/>
      <c r="AG638" s="78"/>
      <c r="AJ638" s="78"/>
      <c r="AK638" s="76"/>
    </row>
    <row r="639" spans="2:37" ht="15.75" customHeight="1">
      <c r="B639" s="75"/>
      <c r="P639" s="77"/>
      <c r="Q639" s="77"/>
      <c r="AG639" s="78"/>
      <c r="AJ639" s="78"/>
      <c r="AK639" s="76"/>
    </row>
    <row r="640" spans="2:37" ht="15.75" customHeight="1">
      <c r="B640" s="75"/>
      <c r="P640" s="77"/>
      <c r="Q640" s="77"/>
      <c r="AG640" s="78"/>
      <c r="AJ640" s="78"/>
      <c r="AK640" s="76"/>
    </row>
    <row r="641" spans="2:37" ht="15.75" customHeight="1">
      <c r="B641" s="75"/>
      <c r="P641" s="77"/>
      <c r="Q641" s="77"/>
      <c r="AG641" s="78"/>
      <c r="AJ641" s="78"/>
      <c r="AK641" s="76"/>
    </row>
    <row r="642" spans="2:37" ht="15.75" customHeight="1">
      <c r="B642" s="75"/>
      <c r="P642" s="77"/>
      <c r="Q642" s="77"/>
      <c r="AG642" s="78"/>
      <c r="AJ642" s="78"/>
      <c r="AK642" s="76"/>
    </row>
    <row r="643" spans="2:37" ht="15.75" customHeight="1">
      <c r="B643" s="75"/>
      <c r="P643" s="77"/>
      <c r="Q643" s="77"/>
      <c r="AG643" s="78"/>
      <c r="AJ643" s="78"/>
      <c r="AK643" s="76"/>
    </row>
    <row r="644" spans="2:37" ht="15.75" customHeight="1">
      <c r="B644" s="75"/>
      <c r="P644" s="77"/>
      <c r="Q644" s="77"/>
      <c r="AG644" s="78"/>
      <c r="AJ644" s="78"/>
      <c r="AK644" s="76"/>
    </row>
    <row r="645" spans="2:37" ht="15.75" customHeight="1">
      <c r="B645" s="75"/>
      <c r="P645" s="77"/>
      <c r="Q645" s="77"/>
      <c r="AG645" s="78"/>
      <c r="AJ645" s="78"/>
      <c r="AK645" s="76"/>
    </row>
    <row r="646" spans="2:37" ht="15.75" customHeight="1">
      <c r="B646" s="75"/>
      <c r="P646" s="77"/>
      <c r="Q646" s="77"/>
      <c r="AG646" s="78"/>
      <c r="AJ646" s="78"/>
      <c r="AK646" s="76"/>
    </row>
    <row r="647" spans="2:37" ht="15.75" customHeight="1">
      <c r="B647" s="75"/>
      <c r="P647" s="77"/>
      <c r="Q647" s="77"/>
      <c r="AG647" s="78"/>
      <c r="AJ647" s="78"/>
      <c r="AK647" s="76"/>
    </row>
    <row r="648" spans="2:37" ht="15.75" customHeight="1">
      <c r="B648" s="75"/>
      <c r="P648" s="77"/>
      <c r="Q648" s="77"/>
      <c r="AG648" s="78"/>
      <c r="AJ648" s="78"/>
      <c r="AK648" s="76"/>
    </row>
    <row r="649" spans="2:37" ht="15.75" customHeight="1">
      <c r="B649" s="75"/>
      <c r="P649" s="77"/>
      <c r="Q649" s="77"/>
      <c r="AG649" s="78"/>
      <c r="AJ649" s="78"/>
      <c r="AK649" s="76"/>
    </row>
    <row r="650" spans="2:37" ht="15.75" customHeight="1">
      <c r="B650" s="75"/>
      <c r="P650" s="77"/>
      <c r="Q650" s="77"/>
      <c r="AG650" s="78"/>
      <c r="AJ650" s="78"/>
      <c r="AK650" s="76"/>
    </row>
    <row r="651" spans="2:37" ht="15.75" customHeight="1">
      <c r="B651" s="75"/>
      <c r="P651" s="77"/>
      <c r="Q651" s="77"/>
      <c r="AG651" s="78"/>
      <c r="AJ651" s="78"/>
      <c r="AK651" s="76"/>
    </row>
    <row r="652" spans="2:37" ht="15.75" customHeight="1">
      <c r="B652" s="75"/>
      <c r="P652" s="77"/>
      <c r="Q652" s="77"/>
      <c r="AG652" s="78"/>
      <c r="AJ652" s="78"/>
      <c r="AK652" s="76"/>
    </row>
    <row r="653" spans="2:37" ht="15.75" customHeight="1">
      <c r="B653" s="75"/>
      <c r="P653" s="77"/>
      <c r="Q653" s="77"/>
      <c r="AG653" s="78"/>
      <c r="AJ653" s="78"/>
      <c r="AK653" s="76"/>
    </row>
    <row r="654" spans="2:37" ht="15.75" customHeight="1">
      <c r="B654" s="75"/>
      <c r="P654" s="77"/>
      <c r="Q654" s="77"/>
      <c r="AG654" s="78"/>
      <c r="AJ654" s="78"/>
      <c r="AK654" s="76"/>
    </row>
    <row r="655" spans="2:37" ht="15.75" customHeight="1">
      <c r="B655" s="75"/>
      <c r="P655" s="77"/>
      <c r="Q655" s="77"/>
      <c r="AG655" s="78"/>
      <c r="AJ655" s="78"/>
      <c r="AK655" s="76"/>
    </row>
    <row r="656" spans="2:37" ht="15.75" customHeight="1">
      <c r="B656" s="75"/>
      <c r="P656" s="77"/>
      <c r="Q656" s="77"/>
      <c r="AG656" s="78"/>
      <c r="AJ656" s="78"/>
      <c r="AK656" s="76"/>
    </row>
    <row r="657" spans="2:37" ht="15.75" customHeight="1">
      <c r="B657" s="75"/>
      <c r="P657" s="77"/>
      <c r="Q657" s="77"/>
      <c r="AG657" s="78"/>
      <c r="AJ657" s="78"/>
      <c r="AK657" s="76"/>
    </row>
    <row r="658" spans="2:37" ht="15.75" customHeight="1">
      <c r="B658" s="75"/>
      <c r="P658" s="77"/>
      <c r="Q658" s="77"/>
      <c r="AG658" s="78"/>
      <c r="AJ658" s="78"/>
      <c r="AK658" s="76"/>
    </row>
    <row r="659" spans="2:37" ht="15.75" customHeight="1">
      <c r="B659" s="75"/>
      <c r="P659" s="77"/>
      <c r="Q659" s="77"/>
      <c r="AG659" s="78"/>
      <c r="AJ659" s="78"/>
      <c r="AK659" s="76"/>
    </row>
    <row r="660" spans="2:37" ht="15.75" customHeight="1">
      <c r="B660" s="75"/>
      <c r="P660" s="77"/>
      <c r="Q660" s="77"/>
      <c r="AG660" s="78"/>
      <c r="AJ660" s="78"/>
      <c r="AK660" s="76"/>
    </row>
    <row r="661" spans="2:37" ht="15.75" customHeight="1">
      <c r="B661" s="75"/>
      <c r="P661" s="77"/>
      <c r="Q661" s="77"/>
      <c r="AG661" s="78"/>
      <c r="AJ661" s="78"/>
      <c r="AK661" s="76"/>
    </row>
    <row r="662" spans="2:37" ht="15.75" customHeight="1">
      <c r="B662" s="75"/>
      <c r="P662" s="77"/>
      <c r="Q662" s="77"/>
      <c r="AG662" s="78"/>
      <c r="AJ662" s="78"/>
      <c r="AK662" s="76"/>
    </row>
    <row r="663" spans="2:37" ht="15.75" customHeight="1">
      <c r="B663" s="75"/>
      <c r="P663" s="77"/>
      <c r="Q663" s="77"/>
      <c r="AG663" s="78"/>
      <c r="AJ663" s="78"/>
      <c r="AK663" s="76"/>
    </row>
    <row r="664" spans="2:37" ht="15.75" customHeight="1">
      <c r="B664" s="75"/>
      <c r="P664" s="77"/>
      <c r="Q664" s="77"/>
      <c r="AG664" s="78"/>
      <c r="AJ664" s="78"/>
      <c r="AK664" s="76"/>
    </row>
    <row r="665" spans="2:37" ht="15.75" customHeight="1">
      <c r="B665" s="75"/>
      <c r="P665" s="77"/>
      <c r="Q665" s="77"/>
      <c r="AG665" s="78"/>
      <c r="AJ665" s="78"/>
      <c r="AK665" s="76"/>
    </row>
    <row r="666" spans="2:37" ht="15.75" customHeight="1">
      <c r="B666" s="75"/>
      <c r="P666" s="77"/>
      <c r="Q666" s="77"/>
      <c r="AG666" s="78"/>
      <c r="AJ666" s="78"/>
      <c r="AK666" s="76"/>
    </row>
    <row r="667" spans="2:37" ht="15.75" customHeight="1">
      <c r="B667" s="75"/>
      <c r="P667" s="77"/>
      <c r="Q667" s="77"/>
      <c r="AG667" s="78"/>
      <c r="AJ667" s="78"/>
      <c r="AK667" s="76"/>
    </row>
    <row r="668" spans="2:37" ht="15.75" customHeight="1">
      <c r="B668" s="75"/>
      <c r="P668" s="77"/>
      <c r="Q668" s="77"/>
      <c r="AG668" s="78"/>
      <c r="AJ668" s="78"/>
      <c r="AK668" s="76"/>
    </row>
    <row r="669" spans="2:37" ht="15.75" customHeight="1">
      <c r="B669" s="75"/>
      <c r="P669" s="77"/>
      <c r="Q669" s="77"/>
      <c r="AG669" s="78"/>
      <c r="AJ669" s="78"/>
      <c r="AK669" s="76"/>
    </row>
    <row r="670" spans="2:37" ht="15.75" customHeight="1">
      <c r="B670" s="75"/>
      <c r="P670" s="77"/>
      <c r="Q670" s="77"/>
      <c r="AG670" s="78"/>
      <c r="AJ670" s="78"/>
      <c r="AK670" s="76"/>
    </row>
    <row r="671" spans="2:37" ht="15.75" customHeight="1">
      <c r="B671" s="75"/>
      <c r="P671" s="77"/>
      <c r="Q671" s="77"/>
      <c r="AG671" s="78"/>
      <c r="AJ671" s="78"/>
      <c r="AK671" s="76"/>
    </row>
    <row r="672" spans="2:37" ht="15.75" customHeight="1">
      <c r="B672" s="75"/>
      <c r="P672" s="77"/>
      <c r="Q672" s="77"/>
      <c r="AG672" s="78"/>
      <c r="AJ672" s="78"/>
      <c r="AK672" s="76"/>
    </row>
    <row r="673" spans="2:37" ht="15.75" customHeight="1">
      <c r="B673" s="75"/>
      <c r="P673" s="77"/>
      <c r="Q673" s="77"/>
      <c r="AG673" s="78"/>
      <c r="AJ673" s="78"/>
      <c r="AK673" s="76"/>
    </row>
    <row r="674" spans="2:37" ht="15.75" customHeight="1">
      <c r="B674" s="75"/>
      <c r="P674" s="77"/>
      <c r="Q674" s="77"/>
      <c r="AG674" s="78"/>
      <c r="AJ674" s="78"/>
      <c r="AK674" s="76"/>
    </row>
    <row r="675" spans="2:37" ht="15.75" customHeight="1">
      <c r="B675" s="75"/>
      <c r="P675" s="77"/>
      <c r="Q675" s="77"/>
      <c r="AG675" s="78"/>
      <c r="AJ675" s="78"/>
      <c r="AK675" s="76"/>
    </row>
    <row r="676" spans="2:37" ht="15.75" customHeight="1">
      <c r="B676" s="75"/>
      <c r="P676" s="77"/>
      <c r="Q676" s="77"/>
      <c r="AG676" s="78"/>
      <c r="AJ676" s="78"/>
      <c r="AK676" s="76"/>
    </row>
    <row r="677" spans="2:37" ht="15.75" customHeight="1">
      <c r="B677" s="75"/>
      <c r="P677" s="77"/>
      <c r="Q677" s="77"/>
      <c r="AG677" s="78"/>
      <c r="AJ677" s="78"/>
      <c r="AK677" s="76"/>
    </row>
    <row r="678" spans="2:37" ht="15.75" customHeight="1">
      <c r="B678" s="75"/>
      <c r="P678" s="77"/>
      <c r="Q678" s="77"/>
      <c r="AG678" s="78"/>
      <c r="AJ678" s="78"/>
      <c r="AK678" s="76"/>
    </row>
    <row r="679" spans="2:37" ht="15.75" customHeight="1">
      <c r="B679" s="75"/>
      <c r="P679" s="77"/>
      <c r="Q679" s="77"/>
      <c r="AG679" s="78"/>
      <c r="AJ679" s="78"/>
      <c r="AK679" s="76"/>
    </row>
    <row r="680" spans="2:37" ht="15.75" customHeight="1">
      <c r="B680" s="75"/>
      <c r="P680" s="77"/>
      <c r="Q680" s="77"/>
      <c r="AG680" s="78"/>
      <c r="AJ680" s="78"/>
      <c r="AK680" s="76"/>
    </row>
    <row r="681" spans="2:37" ht="15.75" customHeight="1">
      <c r="B681" s="75"/>
      <c r="P681" s="77"/>
      <c r="Q681" s="77"/>
      <c r="AG681" s="78"/>
      <c r="AJ681" s="78"/>
      <c r="AK681" s="76"/>
    </row>
    <row r="682" spans="2:37" ht="15.75" customHeight="1">
      <c r="B682" s="75"/>
      <c r="P682" s="77"/>
      <c r="Q682" s="77"/>
      <c r="AG682" s="78"/>
      <c r="AJ682" s="78"/>
      <c r="AK682" s="76"/>
    </row>
    <row r="683" spans="2:37" ht="15.75" customHeight="1">
      <c r="B683" s="75"/>
      <c r="P683" s="77"/>
      <c r="Q683" s="77"/>
      <c r="AG683" s="78"/>
      <c r="AJ683" s="78"/>
      <c r="AK683" s="76"/>
    </row>
    <row r="684" spans="2:37" ht="15.75" customHeight="1">
      <c r="B684" s="75"/>
      <c r="P684" s="77"/>
      <c r="Q684" s="77"/>
      <c r="AG684" s="78"/>
      <c r="AJ684" s="78"/>
      <c r="AK684" s="76"/>
    </row>
    <row r="685" spans="2:37" ht="15.75" customHeight="1">
      <c r="B685" s="75"/>
      <c r="P685" s="77"/>
      <c r="Q685" s="77"/>
      <c r="AG685" s="78"/>
      <c r="AJ685" s="78"/>
      <c r="AK685" s="76"/>
    </row>
    <row r="686" spans="2:37" ht="15.75" customHeight="1">
      <c r="B686" s="75"/>
      <c r="P686" s="77"/>
      <c r="Q686" s="77"/>
      <c r="AG686" s="78"/>
      <c r="AJ686" s="78"/>
      <c r="AK686" s="76"/>
    </row>
    <row r="687" spans="2:37" ht="15.75" customHeight="1">
      <c r="B687" s="75"/>
      <c r="P687" s="77"/>
      <c r="Q687" s="77"/>
      <c r="AG687" s="78"/>
      <c r="AJ687" s="78"/>
      <c r="AK687" s="76"/>
    </row>
    <row r="688" spans="2:37" ht="15.75" customHeight="1">
      <c r="B688" s="75"/>
      <c r="P688" s="77"/>
      <c r="Q688" s="77"/>
      <c r="AG688" s="78"/>
      <c r="AJ688" s="78"/>
      <c r="AK688" s="76"/>
    </row>
    <row r="689" spans="2:37" ht="15.75" customHeight="1">
      <c r="B689" s="75"/>
      <c r="P689" s="77"/>
      <c r="Q689" s="77"/>
      <c r="AG689" s="78"/>
      <c r="AJ689" s="78"/>
      <c r="AK689" s="76"/>
    </row>
    <row r="690" spans="2:37" ht="15.75" customHeight="1">
      <c r="B690" s="75"/>
      <c r="P690" s="77"/>
      <c r="Q690" s="77"/>
      <c r="AG690" s="78"/>
      <c r="AJ690" s="78"/>
      <c r="AK690" s="76"/>
    </row>
    <row r="691" spans="2:37" ht="15.75" customHeight="1">
      <c r="B691" s="75"/>
      <c r="P691" s="77"/>
      <c r="Q691" s="77"/>
      <c r="AG691" s="78"/>
      <c r="AJ691" s="78"/>
      <c r="AK691" s="76"/>
    </row>
    <row r="692" spans="2:37" ht="15.75" customHeight="1">
      <c r="B692" s="75"/>
      <c r="P692" s="77"/>
      <c r="Q692" s="77"/>
      <c r="AG692" s="78"/>
      <c r="AJ692" s="78"/>
      <c r="AK692" s="76"/>
    </row>
    <row r="693" spans="2:37" ht="15.75" customHeight="1">
      <c r="B693" s="75"/>
      <c r="P693" s="77"/>
      <c r="Q693" s="77"/>
      <c r="AG693" s="78"/>
      <c r="AJ693" s="78"/>
      <c r="AK693" s="76"/>
    </row>
    <row r="694" spans="2:37" ht="15.75" customHeight="1">
      <c r="B694" s="75"/>
      <c r="P694" s="77"/>
      <c r="Q694" s="77"/>
      <c r="AG694" s="78"/>
      <c r="AJ694" s="78"/>
      <c r="AK694" s="76"/>
    </row>
    <row r="695" spans="2:37" ht="15.75" customHeight="1">
      <c r="B695" s="75"/>
      <c r="P695" s="77"/>
      <c r="Q695" s="77"/>
      <c r="AG695" s="78"/>
      <c r="AJ695" s="78"/>
      <c r="AK695" s="76"/>
    </row>
    <row r="696" spans="2:37" ht="15.75" customHeight="1">
      <c r="B696" s="75"/>
      <c r="P696" s="77"/>
      <c r="Q696" s="77"/>
      <c r="AG696" s="78"/>
      <c r="AJ696" s="78"/>
      <c r="AK696" s="76"/>
    </row>
    <row r="697" spans="2:37" ht="15.75" customHeight="1">
      <c r="B697" s="75"/>
      <c r="P697" s="77"/>
      <c r="Q697" s="77"/>
      <c r="AG697" s="78"/>
      <c r="AJ697" s="78"/>
      <c r="AK697" s="76"/>
    </row>
    <row r="698" spans="2:37" ht="15.75" customHeight="1">
      <c r="B698" s="75"/>
      <c r="P698" s="77"/>
      <c r="Q698" s="77"/>
      <c r="AG698" s="78"/>
      <c r="AJ698" s="78"/>
      <c r="AK698" s="76"/>
    </row>
    <row r="699" spans="2:37" ht="15.75" customHeight="1">
      <c r="B699" s="75"/>
      <c r="P699" s="77"/>
      <c r="Q699" s="77"/>
      <c r="AG699" s="78"/>
      <c r="AJ699" s="78"/>
      <c r="AK699" s="76"/>
    </row>
    <row r="700" spans="2:37" ht="15.75" customHeight="1">
      <c r="B700" s="75"/>
      <c r="P700" s="77"/>
      <c r="Q700" s="77"/>
      <c r="AG700" s="78"/>
      <c r="AJ700" s="78"/>
      <c r="AK700" s="76"/>
    </row>
    <row r="701" spans="2:37" ht="15.75" customHeight="1">
      <c r="B701" s="75"/>
      <c r="P701" s="77"/>
      <c r="Q701" s="77"/>
      <c r="AG701" s="78"/>
      <c r="AJ701" s="78"/>
      <c r="AK701" s="76"/>
    </row>
    <row r="702" spans="2:37" ht="15.75" customHeight="1">
      <c r="B702" s="75"/>
      <c r="P702" s="77"/>
      <c r="Q702" s="77"/>
      <c r="AG702" s="78"/>
      <c r="AJ702" s="78"/>
      <c r="AK702" s="76"/>
    </row>
    <row r="703" spans="2:37" ht="15.75" customHeight="1">
      <c r="B703" s="75"/>
      <c r="P703" s="77"/>
      <c r="Q703" s="77"/>
      <c r="AG703" s="78"/>
      <c r="AJ703" s="78"/>
      <c r="AK703" s="76"/>
    </row>
    <row r="704" spans="2:37" ht="15.75" customHeight="1">
      <c r="B704" s="75"/>
      <c r="P704" s="77"/>
      <c r="Q704" s="77"/>
      <c r="AG704" s="78"/>
      <c r="AJ704" s="78"/>
      <c r="AK704" s="76"/>
    </row>
    <row r="705" spans="2:37" ht="15.75" customHeight="1">
      <c r="B705" s="75"/>
      <c r="P705" s="77"/>
      <c r="Q705" s="77"/>
      <c r="AG705" s="78"/>
      <c r="AJ705" s="78"/>
      <c r="AK705" s="76"/>
    </row>
    <row r="706" spans="2:37" ht="15.75" customHeight="1">
      <c r="B706" s="75"/>
      <c r="P706" s="77"/>
      <c r="Q706" s="77"/>
      <c r="AG706" s="78"/>
      <c r="AJ706" s="78"/>
      <c r="AK706" s="76"/>
    </row>
    <row r="707" spans="2:37" ht="15.75" customHeight="1">
      <c r="B707" s="75"/>
      <c r="P707" s="77"/>
      <c r="Q707" s="77"/>
      <c r="AG707" s="78"/>
      <c r="AJ707" s="78"/>
      <c r="AK707" s="76"/>
    </row>
    <row r="708" spans="2:37" ht="15.75" customHeight="1">
      <c r="B708" s="75"/>
      <c r="P708" s="77"/>
      <c r="Q708" s="77"/>
      <c r="AG708" s="78"/>
      <c r="AJ708" s="78"/>
      <c r="AK708" s="76"/>
    </row>
    <row r="709" spans="2:37" ht="15.75" customHeight="1">
      <c r="B709" s="75"/>
      <c r="P709" s="77"/>
      <c r="Q709" s="77"/>
      <c r="AG709" s="78"/>
      <c r="AJ709" s="78"/>
      <c r="AK709" s="76"/>
    </row>
    <row r="710" spans="2:37" ht="15.75" customHeight="1">
      <c r="B710" s="75"/>
      <c r="P710" s="77"/>
      <c r="Q710" s="77"/>
      <c r="AG710" s="78"/>
      <c r="AJ710" s="78"/>
      <c r="AK710" s="76"/>
    </row>
    <row r="711" spans="2:37" ht="15.75" customHeight="1">
      <c r="B711" s="75"/>
      <c r="P711" s="77"/>
      <c r="Q711" s="77"/>
      <c r="AG711" s="78"/>
      <c r="AJ711" s="78"/>
      <c r="AK711" s="76"/>
    </row>
    <row r="712" spans="2:37" ht="15.75" customHeight="1">
      <c r="B712" s="75"/>
      <c r="P712" s="77"/>
      <c r="Q712" s="77"/>
      <c r="AG712" s="78"/>
      <c r="AJ712" s="78"/>
      <c r="AK712" s="76"/>
    </row>
    <row r="713" spans="2:37" ht="15.75" customHeight="1">
      <c r="B713" s="75"/>
      <c r="P713" s="77"/>
      <c r="Q713" s="77"/>
      <c r="AG713" s="78"/>
      <c r="AJ713" s="78"/>
      <c r="AK713" s="76"/>
    </row>
    <row r="714" spans="2:37" ht="15.75" customHeight="1">
      <c r="B714" s="75"/>
      <c r="P714" s="77"/>
      <c r="Q714" s="77"/>
      <c r="AG714" s="78"/>
      <c r="AJ714" s="78"/>
      <c r="AK714" s="76"/>
    </row>
    <row r="715" spans="2:37" ht="15.75" customHeight="1">
      <c r="B715" s="75"/>
      <c r="P715" s="77"/>
      <c r="Q715" s="77"/>
      <c r="AG715" s="78"/>
      <c r="AJ715" s="78"/>
      <c r="AK715" s="76"/>
    </row>
    <row r="716" spans="2:37" ht="15.75" customHeight="1">
      <c r="B716" s="75"/>
      <c r="P716" s="77"/>
      <c r="Q716" s="77"/>
      <c r="AG716" s="78"/>
      <c r="AJ716" s="78"/>
      <c r="AK716" s="76"/>
    </row>
    <row r="717" spans="2:37" ht="15.75" customHeight="1">
      <c r="B717" s="75"/>
      <c r="P717" s="77"/>
      <c r="Q717" s="77"/>
      <c r="AG717" s="78"/>
      <c r="AJ717" s="78"/>
      <c r="AK717" s="76"/>
    </row>
    <row r="718" spans="2:37" ht="15.75" customHeight="1">
      <c r="B718" s="75"/>
      <c r="P718" s="77"/>
      <c r="Q718" s="77"/>
      <c r="AG718" s="78"/>
      <c r="AJ718" s="78"/>
      <c r="AK718" s="76"/>
    </row>
    <row r="719" spans="2:37" ht="15.75" customHeight="1">
      <c r="B719" s="75"/>
      <c r="P719" s="77"/>
      <c r="Q719" s="77"/>
      <c r="AG719" s="78"/>
      <c r="AJ719" s="78"/>
      <c r="AK719" s="76"/>
    </row>
    <row r="720" spans="2:37" ht="15.75" customHeight="1">
      <c r="B720" s="75"/>
      <c r="P720" s="77"/>
      <c r="Q720" s="77"/>
      <c r="AG720" s="78"/>
      <c r="AJ720" s="78"/>
      <c r="AK720" s="76"/>
    </row>
    <row r="721" spans="2:37" ht="15.75" customHeight="1">
      <c r="B721" s="75"/>
      <c r="P721" s="77"/>
      <c r="Q721" s="77"/>
      <c r="AG721" s="78"/>
      <c r="AJ721" s="78"/>
      <c r="AK721" s="76"/>
    </row>
    <row r="722" spans="2:37" ht="15.75" customHeight="1">
      <c r="B722" s="75"/>
      <c r="P722" s="77"/>
      <c r="Q722" s="77"/>
      <c r="AG722" s="78"/>
      <c r="AJ722" s="78"/>
      <c r="AK722" s="76"/>
    </row>
    <row r="723" spans="2:37" ht="15.75" customHeight="1">
      <c r="B723" s="75"/>
      <c r="P723" s="77"/>
      <c r="Q723" s="77"/>
      <c r="AG723" s="78"/>
      <c r="AJ723" s="78"/>
      <c r="AK723" s="76"/>
    </row>
    <row r="724" spans="2:37" ht="15.75" customHeight="1">
      <c r="B724" s="75"/>
      <c r="P724" s="77"/>
      <c r="Q724" s="77"/>
      <c r="AG724" s="78"/>
      <c r="AJ724" s="78"/>
      <c r="AK724" s="76"/>
    </row>
    <row r="725" spans="2:37" ht="15.75" customHeight="1">
      <c r="B725" s="75"/>
      <c r="P725" s="77"/>
      <c r="Q725" s="77"/>
      <c r="AG725" s="78"/>
      <c r="AJ725" s="78"/>
      <c r="AK725" s="76"/>
    </row>
    <row r="726" spans="2:37" ht="15.75" customHeight="1">
      <c r="B726" s="75"/>
      <c r="P726" s="77"/>
      <c r="Q726" s="77"/>
      <c r="AG726" s="78"/>
      <c r="AJ726" s="78"/>
      <c r="AK726" s="76"/>
    </row>
    <row r="727" spans="2:37" ht="15.75" customHeight="1">
      <c r="B727" s="75"/>
      <c r="P727" s="77"/>
      <c r="Q727" s="77"/>
      <c r="AG727" s="78"/>
      <c r="AJ727" s="78"/>
      <c r="AK727" s="76"/>
    </row>
    <row r="728" spans="2:37" ht="15.75" customHeight="1">
      <c r="B728" s="75"/>
      <c r="P728" s="77"/>
      <c r="Q728" s="77"/>
      <c r="AG728" s="78"/>
      <c r="AJ728" s="78"/>
      <c r="AK728" s="76"/>
    </row>
    <row r="729" spans="2:37" ht="15.75" customHeight="1">
      <c r="B729" s="75"/>
      <c r="P729" s="77"/>
      <c r="Q729" s="77"/>
      <c r="AG729" s="78"/>
      <c r="AJ729" s="78"/>
      <c r="AK729" s="76"/>
    </row>
    <row r="730" spans="2:37" ht="15.75" customHeight="1">
      <c r="B730" s="75"/>
      <c r="P730" s="77"/>
      <c r="Q730" s="77"/>
      <c r="AG730" s="78"/>
      <c r="AJ730" s="78"/>
      <c r="AK730" s="76"/>
    </row>
    <row r="731" spans="2:37" ht="15.75" customHeight="1">
      <c r="B731" s="75"/>
      <c r="P731" s="77"/>
      <c r="Q731" s="77"/>
      <c r="AG731" s="78"/>
      <c r="AJ731" s="78"/>
      <c r="AK731" s="76"/>
    </row>
    <row r="732" spans="2:37" ht="15.75" customHeight="1">
      <c r="B732" s="75"/>
      <c r="P732" s="77"/>
      <c r="Q732" s="77"/>
      <c r="AG732" s="78"/>
      <c r="AJ732" s="78"/>
      <c r="AK732" s="76"/>
    </row>
    <row r="733" spans="2:37" ht="15.75" customHeight="1">
      <c r="B733" s="75"/>
      <c r="P733" s="77"/>
      <c r="Q733" s="77"/>
      <c r="AG733" s="78"/>
      <c r="AJ733" s="78"/>
      <c r="AK733" s="76"/>
    </row>
    <row r="734" spans="2:37" ht="15.75" customHeight="1">
      <c r="B734" s="75"/>
      <c r="P734" s="77"/>
      <c r="Q734" s="77"/>
      <c r="AG734" s="78"/>
      <c r="AJ734" s="78"/>
      <c r="AK734" s="76"/>
    </row>
    <row r="735" spans="2:37" ht="15.75" customHeight="1">
      <c r="B735" s="75"/>
      <c r="P735" s="77"/>
      <c r="Q735" s="77"/>
      <c r="AG735" s="78"/>
      <c r="AJ735" s="78"/>
      <c r="AK735" s="76"/>
    </row>
    <row r="736" spans="2:37" ht="15.75" customHeight="1">
      <c r="B736" s="75"/>
      <c r="P736" s="77"/>
      <c r="Q736" s="77"/>
      <c r="AG736" s="78"/>
      <c r="AJ736" s="78"/>
      <c r="AK736" s="76"/>
    </row>
    <row r="737" spans="2:37" ht="15.75" customHeight="1">
      <c r="B737" s="75"/>
      <c r="P737" s="77"/>
      <c r="Q737" s="77"/>
      <c r="AG737" s="78"/>
      <c r="AJ737" s="78"/>
      <c r="AK737" s="76"/>
    </row>
    <row r="738" spans="2:37" ht="15.75" customHeight="1">
      <c r="B738" s="75"/>
      <c r="P738" s="77"/>
      <c r="Q738" s="77"/>
      <c r="AG738" s="78"/>
      <c r="AJ738" s="78"/>
      <c r="AK738" s="76"/>
    </row>
    <row r="739" spans="2:37" ht="15.75" customHeight="1">
      <c r="B739" s="75"/>
      <c r="P739" s="77"/>
      <c r="Q739" s="77"/>
      <c r="AG739" s="78"/>
      <c r="AJ739" s="78"/>
      <c r="AK739" s="76"/>
    </row>
    <row r="740" spans="2:37" ht="15.75" customHeight="1">
      <c r="B740" s="75"/>
      <c r="P740" s="77"/>
      <c r="Q740" s="77"/>
      <c r="AG740" s="78"/>
      <c r="AJ740" s="78"/>
      <c r="AK740" s="76"/>
    </row>
    <row r="741" spans="2:37" ht="15.75" customHeight="1">
      <c r="B741" s="75"/>
      <c r="P741" s="77"/>
      <c r="Q741" s="77"/>
      <c r="AG741" s="78"/>
      <c r="AJ741" s="78"/>
      <c r="AK741" s="76"/>
    </row>
    <row r="742" spans="2:37" ht="15.75" customHeight="1">
      <c r="B742" s="75"/>
      <c r="P742" s="77"/>
      <c r="Q742" s="77"/>
      <c r="AG742" s="78"/>
      <c r="AJ742" s="78"/>
      <c r="AK742" s="76"/>
    </row>
    <row r="743" spans="2:37" ht="15.75" customHeight="1">
      <c r="B743" s="75"/>
      <c r="P743" s="77"/>
      <c r="Q743" s="77"/>
      <c r="AG743" s="78"/>
      <c r="AJ743" s="78"/>
      <c r="AK743" s="76"/>
    </row>
    <row r="744" spans="2:37" ht="15.75" customHeight="1">
      <c r="B744" s="75"/>
      <c r="P744" s="77"/>
      <c r="Q744" s="77"/>
      <c r="AG744" s="78"/>
      <c r="AJ744" s="78"/>
      <c r="AK744" s="76"/>
    </row>
    <row r="745" spans="2:37" ht="15.75" customHeight="1">
      <c r="B745" s="75"/>
      <c r="P745" s="77"/>
      <c r="Q745" s="77"/>
      <c r="AG745" s="78"/>
      <c r="AJ745" s="78"/>
      <c r="AK745" s="76"/>
    </row>
    <row r="746" spans="2:37" ht="15.75" customHeight="1">
      <c r="B746" s="75"/>
      <c r="P746" s="77"/>
      <c r="Q746" s="77"/>
      <c r="AG746" s="78"/>
      <c r="AJ746" s="78"/>
      <c r="AK746" s="76"/>
    </row>
    <row r="747" spans="2:37" ht="15.75" customHeight="1">
      <c r="B747" s="75"/>
      <c r="P747" s="77"/>
      <c r="Q747" s="77"/>
      <c r="AG747" s="78"/>
      <c r="AJ747" s="78"/>
      <c r="AK747" s="76"/>
    </row>
    <row r="748" spans="2:37" ht="15.75" customHeight="1">
      <c r="B748" s="75"/>
      <c r="P748" s="77"/>
      <c r="Q748" s="77"/>
      <c r="AG748" s="78"/>
      <c r="AJ748" s="78"/>
      <c r="AK748" s="76"/>
    </row>
    <row r="749" spans="2:37" ht="15.75" customHeight="1">
      <c r="B749" s="75"/>
      <c r="P749" s="77"/>
      <c r="Q749" s="77"/>
      <c r="AG749" s="78"/>
      <c r="AJ749" s="78"/>
      <c r="AK749" s="76"/>
    </row>
    <row r="750" spans="2:37" ht="15.75" customHeight="1">
      <c r="B750" s="75"/>
      <c r="P750" s="77"/>
      <c r="Q750" s="77"/>
      <c r="AG750" s="78"/>
      <c r="AJ750" s="78"/>
      <c r="AK750" s="76"/>
    </row>
    <row r="751" spans="2:37" ht="15.75" customHeight="1">
      <c r="B751" s="75"/>
      <c r="P751" s="77"/>
      <c r="Q751" s="77"/>
      <c r="AG751" s="78"/>
      <c r="AJ751" s="78"/>
      <c r="AK751" s="76"/>
    </row>
    <row r="752" spans="2:37" ht="15.75" customHeight="1">
      <c r="B752" s="75"/>
      <c r="P752" s="77"/>
      <c r="Q752" s="77"/>
      <c r="AG752" s="78"/>
      <c r="AJ752" s="78"/>
      <c r="AK752" s="76"/>
    </row>
    <row r="753" spans="2:37" ht="15.75" customHeight="1">
      <c r="B753" s="75"/>
      <c r="P753" s="77"/>
      <c r="Q753" s="77"/>
      <c r="AG753" s="78"/>
      <c r="AJ753" s="78"/>
      <c r="AK753" s="76"/>
    </row>
    <row r="754" spans="2:37" ht="15.75" customHeight="1">
      <c r="B754" s="75"/>
      <c r="P754" s="77"/>
      <c r="Q754" s="77"/>
      <c r="AG754" s="78"/>
      <c r="AJ754" s="78"/>
      <c r="AK754" s="76"/>
    </row>
    <row r="755" spans="2:37" ht="15.75" customHeight="1">
      <c r="B755" s="75"/>
      <c r="P755" s="77"/>
      <c r="Q755" s="77"/>
      <c r="AG755" s="78"/>
      <c r="AJ755" s="78"/>
      <c r="AK755" s="76"/>
    </row>
    <row r="756" spans="2:37" ht="15.75" customHeight="1">
      <c r="B756" s="75"/>
      <c r="P756" s="77"/>
      <c r="Q756" s="77"/>
      <c r="AG756" s="78"/>
      <c r="AJ756" s="78"/>
      <c r="AK756" s="76"/>
    </row>
    <row r="757" spans="2:37" ht="15.75" customHeight="1">
      <c r="B757" s="75"/>
      <c r="P757" s="77"/>
      <c r="Q757" s="77"/>
      <c r="AG757" s="78"/>
      <c r="AJ757" s="78"/>
      <c r="AK757" s="76"/>
    </row>
    <row r="758" spans="2:37" ht="15.75" customHeight="1">
      <c r="B758" s="75"/>
      <c r="P758" s="77"/>
      <c r="Q758" s="77"/>
      <c r="AG758" s="78"/>
      <c r="AJ758" s="78"/>
      <c r="AK758" s="76"/>
    </row>
    <row r="759" spans="2:37" ht="15.75" customHeight="1">
      <c r="B759" s="75"/>
      <c r="P759" s="77"/>
      <c r="Q759" s="77"/>
      <c r="AG759" s="78"/>
      <c r="AJ759" s="78"/>
      <c r="AK759" s="76"/>
    </row>
    <row r="760" spans="2:37" ht="15.75" customHeight="1">
      <c r="B760" s="75"/>
      <c r="P760" s="77"/>
      <c r="Q760" s="77"/>
      <c r="AG760" s="78"/>
      <c r="AJ760" s="78"/>
      <c r="AK760" s="76"/>
    </row>
    <row r="761" spans="2:37" ht="15.75" customHeight="1">
      <c r="B761" s="75"/>
      <c r="P761" s="77"/>
      <c r="Q761" s="77"/>
      <c r="AG761" s="78"/>
      <c r="AJ761" s="78"/>
      <c r="AK761" s="76"/>
    </row>
    <row r="762" spans="2:37" ht="15.75" customHeight="1">
      <c r="B762" s="75"/>
      <c r="P762" s="77"/>
      <c r="Q762" s="77"/>
      <c r="AG762" s="78"/>
      <c r="AJ762" s="78"/>
      <c r="AK762" s="76"/>
    </row>
    <row r="763" spans="2:37" ht="15.75" customHeight="1">
      <c r="B763" s="75"/>
      <c r="P763" s="77"/>
      <c r="Q763" s="77"/>
      <c r="AG763" s="78"/>
      <c r="AJ763" s="78"/>
      <c r="AK763" s="76"/>
    </row>
    <row r="764" spans="2:37" ht="15.75" customHeight="1">
      <c r="B764" s="75"/>
      <c r="P764" s="77"/>
      <c r="Q764" s="77"/>
      <c r="AG764" s="78"/>
      <c r="AJ764" s="78"/>
      <c r="AK764" s="76"/>
    </row>
    <row r="765" spans="2:37" ht="15.75" customHeight="1">
      <c r="B765" s="75"/>
      <c r="P765" s="77"/>
      <c r="Q765" s="77"/>
      <c r="AG765" s="78"/>
      <c r="AJ765" s="78"/>
      <c r="AK765" s="76"/>
    </row>
    <row r="766" spans="2:37" ht="15.75" customHeight="1">
      <c r="B766" s="75"/>
      <c r="P766" s="77"/>
      <c r="Q766" s="77"/>
      <c r="AG766" s="78"/>
      <c r="AJ766" s="78"/>
      <c r="AK766" s="76"/>
    </row>
    <row r="767" spans="2:37" ht="15.75" customHeight="1">
      <c r="B767" s="75"/>
      <c r="P767" s="77"/>
      <c r="Q767" s="77"/>
      <c r="AG767" s="78"/>
      <c r="AJ767" s="78"/>
      <c r="AK767" s="76"/>
    </row>
    <row r="768" spans="2:37" ht="15.75" customHeight="1">
      <c r="B768" s="75"/>
      <c r="P768" s="77"/>
      <c r="Q768" s="77"/>
      <c r="AG768" s="78"/>
      <c r="AJ768" s="78"/>
      <c r="AK768" s="76"/>
    </row>
    <row r="769" spans="2:37" ht="15.75" customHeight="1">
      <c r="B769" s="75"/>
      <c r="P769" s="77"/>
      <c r="Q769" s="77"/>
      <c r="AG769" s="78"/>
      <c r="AJ769" s="78"/>
      <c r="AK769" s="76"/>
    </row>
    <row r="770" spans="2:37" ht="15.75" customHeight="1">
      <c r="B770" s="75"/>
      <c r="P770" s="77"/>
      <c r="Q770" s="77"/>
      <c r="AG770" s="78"/>
      <c r="AJ770" s="78"/>
      <c r="AK770" s="76"/>
    </row>
    <row r="771" spans="2:37" ht="15.75" customHeight="1">
      <c r="B771" s="75"/>
      <c r="P771" s="77"/>
      <c r="Q771" s="77"/>
      <c r="AG771" s="78"/>
      <c r="AJ771" s="78"/>
      <c r="AK771" s="76"/>
    </row>
    <row r="772" spans="2:37" ht="15.75" customHeight="1">
      <c r="B772" s="75"/>
      <c r="P772" s="77"/>
      <c r="Q772" s="77"/>
      <c r="AG772" s="78"/>
      <c r="AJ772" s="78"/>
      <c r="AK772" s="76"/>
    </row>
    <row r="773" spans="2:37" ht="15.75" customHeight="1">
      <c r="B773" s="75"/>
      <c r="P773" s="77"/>
      <c r="Q773" s="77"/>
      <c r="AG773" s="78"/>
      <c r="AJ773" s="78"/>
      <c r="AK773" s="76"/>
    </row>
    <row r="774" spans="2:37" ht="15.75" customHeight="1">
      <c r="B774" s="75"/>
      <c r="P774" s="77"/>
      <c r="Q774" s="77"/>
      <c r="AG774" s="78"/>
      <c r="AJ774" s="78"/>
      <c r="AK774" s="76"/>
    </row>
    <row r="775" spans="2:37" ht="15.75" customHeight="1">
      <c r="B775" s="75"/>
      <c r="P775" s="77"/>
      <c r="Q775" s="77"/>
      <c r="AG775" s="78"/>
      <c r="AJ775" s="78"/>
      <c r="AK775" s="76"/>
    </row>
    <row r="776" spans="2:37" ht="15.75" customHeight="1">
      <c r="B776" s="75"/>
      <c r="P776" s="77"/>
      <c r="Q776" s="77"/>
      <c r="AG776" s="78"/>
      <c r="AJ776" s="78"/>
      <c r="AK776" s="76"/>
    </row>
    <row r="777" spans="2:37" ht="15.75" customHeight="1">
      <c r="B777" s="75"/>
      <c r="P777" s="77"/>
      <c r="Q777" s="77"/>
      <c r="AG777" s="78"/>
      <c r="AJ777" s="78"/>
      <c r="AK777" s="76"/>
    </row>
    <row r="778" spans="2:37" ht="15.75" customHeight="1">
      <c r="B778" s="75"/>
      <c r="P778" s="77"/>
      <c r="Q778" s="77"/>
      <c r="AG778" s="78"/>
      <c r="AJ778" s="78"/>
      <c r="AK778" s="76"/>
    </row>
    <row r="779" spans="2:37" ht="15.75" customHeight="1">
      <c r="B779" s="75"/>
      <c r="P779" s="77"/>
      <c r="Q779" s="77"/>
      <c r="AG779" s="78"/>
      <c r="AJ779" s="78"/>
      <c r="AK779" s="76"/>
    </row>
    <row r="780" spans="2:37" ht="15.75" customHeight="1">
      <c r="B780" s="75"/>
      <c r="P780" s="77"/>
      <c r="Q780" s="77"/>
      <c r="AG780" s="78"/>
      <c r="AJ780" s="78"/>
      <c r="AK780" s="76"/>
    </row>
    <row r="781" spans="2:37" ht="15.75" customHeight="1">
      <c r="B781" s="75"/>
      <c r="P781" s="77"/>
      <c r="Q781" s="77"/>
      <c r="AG781" s="78"/>
      <c r="AJ781" s="78"/>
      <c r="AK781" s="76"/>
    </row>
    <row r="782" spans="2:37" ht="15.75" customHeight="1">
      <c r="B782" s="75"/>
      <c r="P782" s="77"/>
      <c r="Q782" s="77"/>
      <c r="AG782" s="78"/>
      <c r="AJ782" s="78"/>
      <c r="AK782" s="76"/>
    </row>
    <row r="783" spans="2:37" ht="15.75" customHeight="1">
      <c r="B783" s="75"/>
      <c r="P783" s="77"/>
      <c r="Q783" s="77"/>
      <c r="AG783" s="78"/>
      <c r="AJ783" s="78"/>
      <c r="AK783" s="76"/>
    </row>
    <row r="784" spans="2:37" ht="15.75" customHeight="1">
      <c r="B784" s="75"/>
      <c r="P784" s="77"/>
      <c r="Q784" s="77"/>
      <c r="AG784" s="78"/>
      <c r="AJ784" s="78"/>
      <c r="AK784" s="76"/>
    </row>
    <row r="785" spans="2:37" ht="15.75" customHeight="1">
      <c r="B785" s="75"/>
      <c r="P785" s="77"/>
      <c r="Q785" s="77"/>
      <c r="AG785" s="78"/>
      <c r="AJ785" s="78"/>
      <c r="AK785" s="76"/>
    </row>
    <row r="786" spans="2:37" ht="15.75" customHeight="1">
      <c r="B786" s="75"/>
      <c r="P786" s="77"/>
      <c r="Q786" s="77"/>
      <c r="AG786" s="78"/>
      <c r="AJ786" s="78"/>
      <c r="AK786" s="76"/>
    </row>
    <row r="787" spans="2:37" ht="15.75" customHeight="1">
      <c r="B787" s="75"/>
      <c r="P787" s="77"/>
      <c r="Q787" s="77"/>
      <c r="AG787" s="78"/>
      <c r="AJ787" s="78"/>
      <c r="AK787" s="76"/>
    </row>
    <row r="788" spans="2:37" ht="15.75" customHeight="1">
      <c r="B788" s="75"/>
      <c r="P788" s="77"/>
      <c r="Q788" s="77"/>
      <c r="AG788" s="78"/>
      <c r="AJ788" s="78"/>
      <c r="AK788" s="76"/>
    </row>
    <row r="789" spans="2:37" ht="15.75" customHeight="1">
      <c r="B789" s="75"/>
      <c r="P789" s="77"/>
      <c r="Q789" s="77"/>
      <c r="AG789" s="78"/>
      <c r="AJ789" s="78"/>
      <c r="AK789" s="76"/>
    </row>
    <row r="790" spans="2:37" ht="15.75" customHeight="1">
      <c r="B790" s="75"/>
      <c r="P790" s="77"/>
      <c r="Q790" s="77"/>
      <c r="AG790" s="78"/>
      <c r="AJ790" s="78"/>
      <c r="AK790" s="76"/>
    </row>
    <row r="791" spans="2:37" ht="15.75" customHeight="1">
      <c r="B791" s="75"/>
      <c r="P791" s="77"/>
      <c r="Q791" s="77"/>
      <c r="AG791" s="78"/>
      <c r="AJ791" s="78"/>
      <c r="AK791" s="76"/>
    </row>
    <row r="792" spans="2:37" ht="15.75" customHeight="1">
      <c r="B792" s="75"/>
      <c r="P792" s="77"/>
      <c r="Q792" s="77"/>
      <c r="AG792" s="78"/>
      <c r="AJ792" s="78"/>
      <c r="AK792" s="76"/>
    </row>
    <row r="793" spans="2:37" ht="15.75" customHeight="1">
      <c r="B793" s="75"/>
      <c r="P793" s="77"/>
      <c r="Q793" s="77"/>
      <c r="AG793" s="78"/>
      <c r="AJ793" s="78"/>
      <c r="AK793" s="76"/>
    </row>
    <row r="794" spans="2:37" ht="15.75" customHeight="1">
      <c r="B794" s="75"/>
      <c r="P794" s="77"/>
      <c r="Q794" s="77"/>
      <c r="AG794" s="78"/>
      <c r="AJ794" s="78"/>
      <c r="AK794" s="76"/>
    </row>
    <row r="795" spans="2:37" ht="15.75" customHeight="1">
      <c r="B795" s="75"/>
      <c r="P795" s="77"/>
      <c r="Q795" s="77"/>
      <c r="AG795" s="78"/>
      <c r="AJ795" s="78"/>
      <c r="AK795" s="76"/>
    </row>
    <row r="796" spans="2:37" ht="15.75" customHeight="1">
      <c r="B796" s="75"/>
      <c r="P796" s="77"/>
      <c r="Q796" s="77"/>
      <c r="AG796" s="78"/>
      <c r="AJ796" s="78"/>
      <c r="AK796" s="76"/>
    </row>
    <row r="797" spans="2:37" ht="15.75" customHeight="1">
      <c r="B797" s="75"/>
      <c r="P797" s="77"/>
      <c r="Q797" s="77"/>
      <c r="AG797" s="78"/>
      <c r="AJ797" s="78"/>
      <c r="AK797" s="76"/>
    </row>
    <row r="798" spans="2:37" ht="15.75" customHeight="1">
      <c r="B798" s="75"/>
      <c r="P798" s="77"/>
      <c r="Q798" s="77"/>
      <c r="AG798" s="78"/>
      <c r="AJ798" s="78"/>
      <c r="AK798" s="76"/>
    </row>
    <row r="799" spans="2:37" ht="15.75" customHeight="1">
      <c r="B799" s="75"/>
      <c r="P799" s="77"/>
      <c r="Q799" s="77"/>
      <c r="AG799" s="78"/>
      <c r="AJ799" s="78"/>
      <c r="AK799" s="76"/>
    </row>
    <row r="800" spans="2:37" ht="15.75" customHeight="1">
      <c r="B800" s="75"/>
      <c r="P800" s="77"/>
      <c r="Q800" s="77"/>
      <c r="AG800" s="78"/>
      <c r="AJ800" s="78"/>
      <c r="AK800" s="76"/>
    </row>
    <row r="801" spans="2:37" ht="15.75" customHeight="1">
      <c r="B801" s="75"/>
      <c r="P801" s="77"/>
      <c r="Q801" s="77"/>
      <c r="AG801" s="78"/>
      <c r="AJ801" s="78"/>
      <c r="AK801" s="76"/>
    </row>
    <row r="802" spans="2:37" ht="15.75" customHeight="1">
      <c r="B802" s="75"/>
      <c r="P802" s="77"/>
      <c r="Q802" s="77"/>
      <c r="AG802" s="78"/>
      <c r="AJ802" s="78"/>
      <c r="AK802" s="76"/>
    </row>
    <row r="803" spans="2:37" ht="15.75" customHeight="1">
      <c r="B803" s="75"/>
      <c r="P803" s="77"/>
      <c r="Q803" s="77"/>
      <c r="AG803" s="78"/>
      <c r="AJ803" s="78"/>
      <c r="AK803" s="76"/>
    </row>
    <row r="804" spans="2:37" ht="15.75" customHeight="1">
      <c r="B804" s="75"/>
      <c r="P804" s="77"/>
      <c r="Q804" s="77"/>
      <c r="AG804" s="78"/>
      <c r="AJ804" s="78"/>
      <c r="AK804" s="76"/>
    </row>
    <row r="805" spans="2:37" ht="15.75" customHeight="1">
      <c r="B805" s="75"/>
      <c r="P805" s="77"/>
      <c r="Q805" s="77"/>
      <c r="AG805" s="78"/>
      <c r="AJ805" s="78"/>
      <c r="AK805" s="76"/>
    </row>
    <row r="806" spans="2:37" ht="15.75" customHeight="1">
      <c r="B806" s="75"/>
      <c r="P806" s="77"/>
      <c r="Q806" s="77"/>
      <c r="AG806" s="78"/>
      <c r="AJ806" s="78"/>
      <c r="AK806" s="76"/>
    </row>
    <row r="807" spans="2:37" ht="15.75" customHeight="1">
      <c r="B807" s="75"/>
      <c r="P807" s="77"/>
      <c r="Q807" s="77"/>
      <c r="AG807" s="78"/>
      <c r="AJ807" s="78"/>
      <c r="AK807" s="76"/>
    </row>
    <row r="808" spans="2:37" ht="15.75" customHeight="1">
      <c r="B808" s="75"/>
      <c r="P808" s="77"/>
      <c r="Q808" s="77"/>
      <c r="AG808" s="78"/>
      <c r="AJ808" s="78"/>
      <c r="AK808" s="76"/>
    </row>
    <row r="809" spans="2:37" ht="15.75" customHeight="1">
      <c r="B809" s="75"/>
      <c r="P809" s="77"/>
      <c r="Q809" s="77"/>
      <c r="AG809" s="78"/>
      <c r="AJ809" s="78"/>
      <c r="AK809" s="76"/>
    </row>
    <row r="810" spans="2:37" ht="15.75" customHeight="1">
      <c r="B810" s="75"/>
      <c r="P810" s="77"/>
      <c r="Q810" s="77"/>
      <c r="AG810" s="78"/>
      <c r="AJ810" s="78"/>
      <c r="AK810" s="76"/>
    </row>
    <row r="811" spans="2:37" ht="15.75" customHeight="1">
      <c r="B811" s="75"/>
      <c r="P811" s="77"/>
      <c r="Q811" s="77"/>
      <c r="AG811" s="78"/>
      <c r="AJ811" s="78"/>
      <c r="AK811" s="76"/>
    </row>
    <row r="812" spans="2:37" ht="15.75" customHeight="1">
      <c r="B812" s="75"/>
      <c r="P812" s="77"/>
      <c r="Q812" s="77"/>
      <c r="AG812" s="78"/>
      <c r="AJ812" s="78"/>
      <c r="AK812" s="76"/>
    </row>
    <row r="813" spans="2:37" ht="15.75" customHeight="1">
      <c r="B813" s="75"/>
      <c r="P813" s="77"/>
      <c r="Q813" s="77"/>
      <c r="AG813" s="78"/>
      <c r="AJ813" s="78"/>
      <c r="AK813" s="76"/>
    </row>
    <row r="814" spans="2:37" ht="15.75" customHeight="1">
      <c r="B814" s="75"/>
      <c r="P814" s="77"/>
      <c r="Q814" s="77"/>
      <c r="AG814" s="78"/>
      <c r="AJ814" s="78"/>
      <c r="AK814" s="76"/>
    </row>
    <row r="815" spans="2:37" ht="15.75" customHeight="1">
      <c r="B815" s="75"/>
      <c r="P815" s="77"/>
      <c r="Q815" s="77"/>
      <c r="AG815" s="78"/>
      <c r="AJ815" s="78"/>
      <c r="AK815" s="76"/>
    </row>
    <row r="816" spans="2:37" ht="15.75" customHeight="1">
      <c r="B816" s="75"/>
      <c r="P816" s="77"/>
      <c r="Q816" s="77"/>
      <c r="AG816" s="78"/>
      <c r="AJ816" s="78"/>
      <c r="AK816" s="76"/>
    </row>
    <row r="817" spans="2:37" ht="15.75" customHeight="1">
      <c r="B817" s="75"/>
      <c r="P817" s="77"/>
      <c r="Q817" s="77"/>
      <c r="AG817" s="78"/>
      <c r="AJ817" s="78"/>
      <c r="AK817" s="76"/>
    </row>
    <row r="818" spans="2:37" ht="15.75" customHeight="1">
      <c r="B818" s="75"/>
      <c r="P818" s="77"/>
      <c r="Q818" s="77"/>
      <c r="AG818" s="78"/>
      <c r="AJ818" s="78"/>
      <c r="AK818" s="76"/>
    </row>
    <row r="819" spans="2:37" ht="15.75" customHeight="1">
      <c r="B819" s="75"/>
      <c r="P819" s="77"/>
      <c r="Q819" s="77"/>
      <c r="AG819" s="78"/>
      <c r="AJ819" s="78"/>
      <c r="AK819" s="76"/>
    </row>
    <row r="820" spans="2:37" ht="15.75" customHeight="1">
      <c r="B820" s="75"/>
      <c r="P820" s="77"/>
      <c r="Q820" s="77"/>
      <c r="AG820" s="78"/>
      <c r="AJ820" s="78"/>
      <c r="AK820" s="76"/>
    </row>
    <row r="821" spans="2:37" ht="15.75" customHeight="1">
      <c r="B821" s="75"/>
      <c r="P821" s="77"/>
      <c r="Q821" s="77"/>
      <c r="AG821" s="78"/>
      <c r="AJ821" s="78"/>
      <c r="AK821" s="76"/>
    </row>
    <row r="822" spans="2:37" ht="15.75" customHeight="1">
      <c r="B822" s="75"/>
      <c r="P822" s="77"/>
      <c r="Q822" s="77"/>
      <c r="AG822" s="78"/>
      <c r="AJ822" s="78"/>
      <c r="AK822" s="76"/>
    </row>
    <row r="823" spans="2:37" ht="15.75" customHeight="1">
      <c r="B823" s="75"/>
      <c r="P823" s="77"/>
      <c r="Q823" s="77"/>
      <c r="AG823" s="78"/>
      <c r="AJ823" s="78"/>
      <c r="AK823" s="76"/>
    </row>
    <row r="824" spans="2:37" ht="15.75" customHeight="1">
      <c r="B824" s="75"/>
      <c r="P824" s="77"/>
      <c r="Q824" s="77"/>
      <c r="AG824" s="78"/>
      <c r="AJ824" s="78"/>
      <c r="AK824" s="76"/>
    </row>
    <row r="825" spans="2:37" ht="15.75" customHeight="1">
      <c r="B825" s="75"/>
      <c r="P825" s="77"/>
      <c r="Q825" s="77"/>
      <c r="AG825" s="78"/>
      <c r="AJ825" s="78"/>
      <c r="AK825" s="76"/>
    </row>
    <row r="826" spans="2:37" ht="15.75" customHeight="1">
      <c r="B826" s="75"/>
      <c r="P826" s="77"/>
      <c r="Q826" s="77"/>
      <c r="AG826" s="78"/>
      <c r="AJ826" s="78"/>
      <c r="AK826" s="76"/>
    </row>
    <row r="827" spans="2:37" ht="15.75" customHeight="1">
      <c r="B827" s="75"/>
      <c r="P827" s="77"/>
      <c r="Q827" s="77"/>
      <c r="AG827" s="78"/>
      <c r="AJ827" s="78"/>
      <c r="AK827" s="76"/>
    </row>
    <row r="828" spans="2:37" ht="15.75" customHeight="1">
      <c r="B828" s="75"/>
      <c r="P828" s="77"/>
      <c r="Q828" s="77"/>
      <c r="AG828" s="78"/>
      <c r="AJ828" s="78"/>
      <c r="AK828" s="76"/>
    </row>
    <row r="829" spans="2:37" ht="15.75" customHeight="1">
      <c r="B829" s="75"/>
      <c r="P829" s="77"/>
      <c r="Q829" s="77"/>
      <c r="AG829" s="78"/>
      <c r="AJ829" s="78"/>
      <c r="AK829" s="76"/>
    </row>
    <row r="830" spans="2:37" ht="15.75" customHeight="1">
      <c r="B830" s="75"/>
      <c r="P830" s="77"/>
      <c r="Q830" s="77"/>
      <c r="AG830" s="78"/>
      <c r="AJ830" s="78"/>
      <c r="AK830" s="76"/>
    </row>
    <row r="831" spans="2:37" ht="15.75" customHeight="1">
      <c r="B831" s="75"/>
      <c r="P831" s="77"/>
      <c r="Q831" s="77"/>
      <c r="AG831" s="78"/>
      <c r="AJ831" s="78"/>
      <c r="AK831" s="76"/>
    </row>
    <row r="832" spans="2:37" ht="15.75" customHeight="1">
      <c r="B832" s="75"/>
      <c r="P832" s="77"/>
      <c r="Q832" s="77"/>
      <c r="AG832" s="78"/>
      <c r="AJ832" s="78"/>
      <c r="AK832" s="76"/>
    </row>
    <row r="833" spans="2:37" ht="15.75" customHeight="1">
      <c r="B833" s="75"/>
      <c r="P833" s="77"/>
      <c r="Q833" s="77"/>
      <c r="AG833" s="78"/>
      <c r="AJ833" s="78"/>
      <c r="AK833" s="76"/>
    </row>
    <row r="834" spans="2:37" ht="15.75" customHeight="1">
      <c r="B834" s="75"/>
      <c r="P834" s="77"/>
      <c r="Q834" s="77"/>
      <c r="AG834" s="78"/>
      <c r="AJ834" s="78"/>
      <c r="AK834" s="76"/>
    </row>
    <row r="835" spans="2:37" ht="15.75" customHeight="1">
      <c r="B835" s="75"/>
      <c r="P835" s="77"/>
      <c r="Q835" s="77"/>
      <c r="AG835" s="78"/>
      <c r="AJ835" s="78"/>
      <c r="AK835" s="76"/>
    </row>
    <row r="836" spans="2:37" ht="15.75" customHeight="1">
      <c r="B836" s="75"/>
      <c r="P836" s="77"/>
      <c r="Q836" s="77"/>
      <c r="AG836" s="78"/>
      <c r="AJ836" s="78"/>
      <c r="AK836" s="76"/>
    </row>
    <row r="837" spans="2:37" ht="15.75" customHeight="1">
      <c r="B837" s="75"/>
      <c r="P837" s="77"/>
      <c r="Q837" s="77"/>
      <c r="AG837" s="78"/>
      <c r="AJ837" s="78"/>
      <c r="AK837" s="76"/>
    </row>
    <row r="838" spans="2:37" ht="15.75" customHeight="1">
      <c r="B838" s="75"/>
      <c r="P838" s="77"/>
      <c r="Q838" s="77"/>
      <c r="AG838" s="78"/>
      <c r="AJ838" s="78"/>
      <c r="AK838" s="76"/>
    </row>
    <row r="839" spans="2:37" ht="15.75" customHeight="1">
      <c r="B839" s="75"/>
      <c r="P839" s="77"/>
      <c r="Q839" s="77"/>
      <c r="AG839" s="78"/>
      <c r="AJ839" s="78"/>
      <c r="AK839" s="76"/>
    </row>
    <row r="840" spans="2:37" ht="15.75" customHeight="1">
      <c r="B840" s="75"/>
      <c r="P840" s="77"/>
      <c r="Q840" s="77"/>
      <c r="AG840" s="78"/>
      <c r="AJ840" s="78"/>
      <c r="AK840" s="76"/>
    </row>
    <row r="841" spans="2:37" ht="15.75" customHeight="1">
      <c r="B841" s="75"/>
      <c r="P841" s="77"/>
      <c r="Q841" s="77"/>
      <c r="AG841" s="78"/>
      <c r="AJ841" s="78"/>
      <c r="AK841" s="76"/>
    </row>
    <row r="842" spans="2:37" ht="15.75" customHeight="1">
      <c r="B842" s="75"/>
      <c r="P842" s="77"/>
      <c r="Q842" s="77"/>
      <c r="AG842" s="78"/>
      <c r="AJ842" s="78"/>
      <c r="AK842" s="76"/>
    </row>
    <row r="843" spans="2:37" ht="15.75" customHeight="1">
      <c r="B843" s="75"/>
      <c r="P843" s="77"/>
      <c r="Q843" s="77"/>
      <c r="AG843" s="78"/>
      <c r="AJ843" s="78"/>
      <c r="AK843" s="76"/>
    </row>
    <row r="844" spans="2:37" ht="15.75" customHeight="1">
      <c r="B844" s="75"/>
      <c r="P844" s="77"/>
      <c r="Q844" s="77"/>
      <c r="AG844" s="78"/>
      <c r="AJ844" s="78"/>
      <c r="AK844" s="76"/>
    </row>
    <row r="845" spans="2:37" ht="15.75" customHeight="1">
      <c r="B845" s="75"/>
      <c r="P845" s="77"/>
      <c r="Q845" s="77"/>
      <c r="AG845" s="78"/>
      <c r="AJ845" s="78"/>
      <c r="AK845" s="76"/>
    </row>
    <row r="846" spans="2:37" ht="15.75" customHeight="1">
      <c r="B846" s="75"/>
      <c r="P846" s="77"/>
      <c r="Q846" s="77"/>
      <c r="AG846" s="78"/>
      <c r="AJ846" s="78"/>
      <c r="AK846" s="76"/>
    </row>
    <row r="847" spans="2:37" ht="15.75" customHeight="1">
      <c r="B847" s="75"/>
      <c r="P847" s="77"/>
      <c r="Q847" s="77"/>
      <c r="AG847" s="78"/>
      <c r="AJ847" s="78"/>
      <c r="AK847" s="76"/>
    </row>
    <row r="848" spans="2:37" ht="15.75" customHeight="1">
      <c r="B848" s="75"/>
      <c r="P848" s="77"/>
      <c r="Q848" s="77"/>
      <c r="AG848" s="78"/>
      <c r="AJ848" s="78"/>
      <c r="AK848" s="76"/>
    </row>
    <row r="849" spans="2:37" ht="15.75" customHeight="1">
      <c r="B849" s="75"/>
      <c r="P849" s="77"/>
      <c r="Q849" s="77"/>
      <c r="AG849" s="78"/>
      <c r="AJ849" s="78"/>
      <c r="AK849" s="76"/>
    </row>
    <row r="850" spans="2:37" ht="15.75" customHeight="1">
      <c r="B850" s="75"/>
      <c r="P850" s="77"/>
      <c r="Q850" s="77"/>
      <c r="AG850" s="78"/>
      <c r="AJ850" s="78"/>
      <c r="AK850" s="76"/>
    </row>
    <row r="851" spans="2:37" ht="15.75" customHeight="1">
      <c r="B851" s="75"/>
      <c r="P851" s="77"/>
      <c r="Q851" s="77"/>
      <c r="AG851" s="78"/>
      <c r="AJ851" s="78"/>
      <c r="AK851" s="76"/>
    </row>
    <row r="852" spans="2:37" ht="15.75" customHeight="1">
      <c r="B852" s="75"/>
      <c r="P852" s="77"/>
      <c r="Q852" s="77"/>
      <c r="AG852" s="78"/>
      <c r="AJ852" s="78"/>
      <c r="AK852" s="76"/>
    </row>
    <row r="853" spans="2:37" ht="15.75" customHeight="1">
      <c r="B853" s="75"/>
      <c r="P853" s="77"/>
      <c r="Q853" s="77"/>
      <c r="AG853" s="78"/>
      <c r="AJ853" s="78"/>
      <c r="AK853" s="76"/>
    </row>
    <row r="854" spans="2:37" ht="15.75" customHeight="1">
      <c r="B854" s="75"/>
      <c r="P854" s="77"/>
      <c r="Q854" s="77"/>
      <c r="AG854" s="78"/>
      <c r="AJ854" s="78"/>
      <c r="AK854" s="76"/>
    </row>
    <row r="855" spans="2:37" ht="15.75" customHeight="1">
      <c r="B855" s="75"/>
      <c r="P855" s="77"/>
      <c r="Q855" s="77"/>
      <c r="AG855" s="78"/>
      <c r="AJ855" s="78"/>
      <c r="AK855" s="76"/>
    </row>
    <row r="856" spans="2:37" ht="15.75" customHeight="1">
      <c r="B856" s="75"/>
      <c r="P856" s="77"/>
      <c r="Q856" s="77"/>
      <c r="AG856" s="78"/>
      <c r="AJ856" s="78"/>
      <c r="AK856" s="76"/>
    </row>
    <row r="857" spans="2:37" ht="15.75" customHeight="1">
      <c r="B857" s="75"/>
      <c r="P857" s="77"/>
      <c r="Q857" s="77"/>
      <c r="AG857" s="78"/>
      <c r="AJ857" s="78"/>
      <c r="AK857" s="76"/>
    </row>
    <row r="858" spans="2:37" ht="15.75" customHeight="1">
      <c r="B858" s="75"/>
      <c r="P858" s="77"/>
      <c r="Q858" s="77"/>
      <c r="AG858" s="78"/>
      <c r="AJ858" s="78"/>
      <c r="AK858" s="76"/>
    </row>
    <row r="859" spans="2:37" ht="15.75" customHeight="1">
      <c r="B859" s="75"/>
      <c r="P859" s="77"/>
      <c r="Q859" s="77"/>
      <c r="AG859" s="78"/>
      <c r="AJ859" s="78"/>
      <c r="AK859" s="76"/>
    </row>
    <row r="860" spans="2:37" ht="15.75" customHeight="1">
      <c r="B860" s="75"/>
      <c r="P860" s="77"/>
      <c r="Q860" s="77"/>
      <c r="AG860" s="78"/>
      <c r="AJ860" s="78"/>
      <c r="AK860" s="76"/>
    </row>
    <row r="861" spans="2:37" ht="15.75" customHeight="1">
      <c r="B861" s="75"/>
      <c r="P861" s="77"/>
      <c r="Q861" s="77"/>
      <c r="AG861" s="78"/>
      <c r="AJ861" s="78"/>
      <c r="AK861" s="76"/>
    </row>
    <row r="862" spans="2:37" ht="15.75" customHeight="1">
      <c r="B862" s="75"/>
      <c r="P862" s="77"/>
      <c r="Q862" s="77"/>
      <c r="AG862" s="78"/>
      <c r="AJ862" s="78"/>
      <c r="AK862" s="76"/>
    </row>
    <row r="863" spans="2:37" ht="15.75" customHeight="1">
      <c r="B863" s="75"/>
      <c r="P863" s="77"/>
      <c r="Q863" s="77"/>
      <c r="AG863" s="78"/>
      <c r="AJ863" s="78"/>
      <c r="AK863" s="76"/>
    </row>
    <row r="864" spans="2:37" ht="15.75" customHeight="1">
      <c r="B864" s="75"/>
      <c r="P864" s="77"/>
      <c r="Q864" s="77"/>
      <c r="AG864" s="78"/>
      <c r="AJ864" s="78"/>
      <c r="AK864" s="76"/>
    </row>
  </sheetData>
  <autoFilter ref="A1:AK10" xr:uid="{00000000-0009-0000-0000-000005000000}"/>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000"/>
  <sheetViews>
    <sheetView workbookViewId="0"/>
  </sheetViews>
  <sheetFormatPr defaultColWidth="12.5703125" defaultRowHeight="15" customHeight="1"/>
  <cols>
    <col min="1" max="1" width="17.140625" customWidth="1"/>
    <col min="3" max="3" width="30.85546875" customWidth="1"/>
    <col min="4" max="4" width="24.5703125" customWidth="1"/>
    <col min="5" max="5" width="33.42578125" customWidth="1"/>
    <col min="6" max="6" width="17" customWidth="1"/>
    <col min="9" max="9" width="25.5703125" customWidth="1"/>
    <col min="10" max="10" width="22.5703125" customWidth="1"/>
    <col min="13" max="13" width="24.42578125" customWidth="1"/>
    <col min="14" max="14" width="29.140625" customWidth="1"/>
    <col min="15" max="15" width="30.140625" customWidth="1"/>
    <col min="16" max="16" width="21.5703125" customWidth="1"/>
    <col min="17" max="17" width="24.85546875" customWidth="1"/>
    <col min="19" max="19" width="29.5703125" customWidth="1"/>
    <col min="22" max="22" width="9" customWidth="1"/>
    <col min="24" max="24" width="20.140625" customWidth="1"/>
    <col min="25" max="25" width="28.5703125" customWidth="1"/>
    <col min="26" max="26" width="26.42578125" customWidth="1"/>
    <col min="27" max="27" width="24.85546875" customWidth="1"/>
    <col min="28" max="28" width="23.140625" customWidth="1"/>
    <col min="29" max="29" width="24.42578125" customWidth="1"/>
    <col min="30" max="30" width="28" customWidth="1"/>
    <col min="31" max="31" width="26.42578125" customWidth="1"/>
    <col min="32" max="32" width="145.42578125" customWidth="1"/>
    <col min="33" max="33" width="256.85546875" customWidth="1"/>
    <col min="34" max="34" width="161.140625" customWidth="1"/>
    <col min="35" max="35" width="70.42578125" customWidth="1"/>
    <col min="36" max="36" width="98" customWidth="1"/>
    <col min="37" max="38" width="16.140625" customWidth="1"/>
  </cols>
  <sheetData>
    <row r="1" spans="1:38" ht="30">
      <c r="A1" s="225" t="s">
        <v>4314</v>
      </c>
      <c r="B1" s="226" t="s">
        <v>4315</v>
      </c>
      <c r="C1" s="227" t="s">
        <v>2</v>
      </c>
      <c r="D1" s="227" t="s">
        <v>3</v>
      </c>
      <c r="E1" s="227" t="s">
        <v>6</v>
      </c>
      <c r="F1" s="227" t="s">
        <v>5</v>
      </c>
      <c r="G1" s="227" t="s">
        <v>4</v>
      </c>
      <c r="H1" s="227" t="s">
        <v>7</v>
      </c>
      <c r="I1" s="227" t="s">
        <v>8</v>
      </c>
      <c r="J1" s="227" t="s">
        <v>9</v>
      </c>
      <c r="K1" s="227" t="s">
        <v>10</v>
      </c>
      <c r="L1" s="227" t="s">
        <v>11</v>
      </c>
      <c r="M1" s="227" t="s">
        <v>12</v>
      </c>
      <c r="N1" s="227" t="s">
        <v>4316</v>
      </c>
      <c r="O1" s="227" t="s">
        <v>14</v>
      </c>
      <c r="P1" s="226" t="s">
        <v>15</v>
      </c>
      <c r="Q1" s="226" t="s">
        <v>16</v>
      </c>
      <c r="R1" s="227" t="s">
        <v>4317</v>
      </c>
      <c r="S1" s="227" t="s">
        <v>18</v>
      </c>
      <c r="T1" s="227" t="s">
        <v>19</v>
      </c>
      <c r="U1" s="227" t="s">
        <v>20</v>
      </c>
      <c r="V1" s="227" t="s">
        <v>21</v>
      </c>
      <c r="W1" s="227" t="s">
        <v>22</v>
      </c>
      <c r="X1" s="225" t="s">
        <v>4318</v>
      </c>
      <c r="Y1" s="227" t="s">
        <v>24</v>
      </c>
      <c r="Z1" s="227" t="s">
        <v>25</v>
      </c>
      <c r="AA1" s="227" t="s">
        <v>26</v>
      </c>
      <c r="AB1" s="227" t="s">
        <v>27</v>
      </c>
      <c r="AC1" s="227" t="s">
        <v>28</v>
      </c>
      <c r="AD1" s="227" t="s">
        <v>29</v>
      </c>
      <c r="AE1" s="227" t="s">
        <v>30</v>
      </c>
      <c r="AF1" s="227" t="s">
        <v>31</v>
      </c>
      <c r="AG1" s="227" t="s">
        <v>32</v>
      </c>
      <c r="AH1" s="227" t="s">
        <v>33</v>
      </c>
      <c r="AI1" s="227" t="s">
        <v>34</v>
      </c>
      <c r="AJ1" s="227" t="s">
        <v>35</v>
      </c>
      <c r="AK1" s="227" t="s">
        <v>36</v>
      </c>
      <c r="AL1" s="228"/>
    </row>
    <row r="2" spans="1:38" ht="15.75" customHeight="1">
      <c r="A2" s="7" t="s">
        <v>76</v>
      </c>
      <c r="B2" s="12">
        <v>45664</v>
      </c>
      <c r="C2" s="41" t="s">
        <v>3421</v>
      </c>
      <c r="D2" s="21" t="s">
        <v>810</v>
      </c>
      <c r="E2" s="8" t="s">
        <v>844</v>
      </c>
      <c r="F2" s="21" t="s">
        <v>654</v>
      </c>
      <c r="G2" s="21" t="s">
        <v>653</v>
      </c>
      <c r="H2" s="21" t="s">
        <v>656</v>
      </c>
      <c r="I2" s="10">
        <v>-8713155317407890</v>
      </c>
      <c r="J2" s="10">
        <v>-3.5084530614321E+16</v>
      </c>
      <c r="K2" s="21">
        <v>6</v>
      </c>
      <c r="L2" s="21">
        <v>3</v>
      </c>
      <c r="M2" s="21">
        <v>1</v>
      </c>
      <c r="N2" s="21">
        <v>1</v>
      </c>
      <c r="O2" s="21">
        <v>14</v>
      </c>
      <c r="P2" s="83">
        <v>45323</v>
      </c>
      <c r="Q2" s="83">
        <v>46752</v>
      </c>
      <c r="R2" s="13" t="s">
        <v>85</v>
      </c>
      <c r="S2" s="21">
        <v>14</v>
      </c>
      <c r="T2" s="84">
        <v>12</v>
      </c>
      <c r="U2" s="13">
        <f>SUM(S2-T2)</f>
        <v>2</v>
      </c>
      <c r="V2" s="86">
        <f>T2/S2</f>
        <v>0.8571428571428571</v>
      </c>
      <c r="W2" s="87">
        <f>X2/Z2</f>
        <v>13345.562944278834</v>
      </c>
      <c r="X2" s="88">
        <v>2910000</v>
      </c>
      <c r="Y2" s="21" t="s">
        <v>55</v>
      </c>
      <c r="Z2" s="89">
        <v>218.05</v>
      </c>
      <c r="AA2" s="21">
        <v>10</v>
      </c>
      <c r="AB2" s="21" t="s">
        <v>55</v>
      </c>
      <c r="AC2" s="21">
        <v>1</v>
      </c>
      <c r="AD2" s="21">
        <v>14</v>
      </c>
      <c r="AE2" s="21">
        <v>1</v>
      </c>
      <c r="AF2" s="25" t="s">
        <v>4319</v>
      </c>
      <c r="AG2" s="25" t="s">
        <v>2365</v>
      </c>
      <c r="AH2" s="21" t="s">
        <v>2366</v>
      </c>
      <c r="AI2" s="21" t="s">
        <v>55</v>
      </c>
      <c r="AJ2" s="25" t="s">
        <v>4320</v>
      </c>
      <c r="AK2" s="8" t="s">
        <v>76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87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1" max="1" width="13.140625" customWidth="1"/>
    <col min="2" max="2" width="15.7109375" customWidth="1"/>
    <col min="3" max="3" width="32" customWidth="1"/>
    <col min="4" max="4" width="24.5703125" customWidth="1"/>
    <col min="5" max="5" width="19.5703125" customWidth="1"/>
    <col min="6" max="6" width="17.42578125" customWidth="1"/>
    <col min="7" max="7" width="36" customWidth="1"/>
    <col min="8" max="8" width="9" customWidth="1"/>
    <col min="9" max="9" width="20.5703125" customWidth="1"/>
    <col min="10" max="10" width="21.42578125" customWidth="1"/>
    <col min="11" max="11" width="14.42578125" customWidth="1"/>
    <col min="12" max="12" width="9.28515625" customWidth="1"/>
    <col min="13" max="13" width="15" customWidth="1"/>
    <col min="14" max="14" width="21.42578125" customWidth="1"/>
    <col min="15" max="15" width="27.5703125" customWidth="1"/>
    <col min="16" max="17" width="19.85546875" customWidth="1"/>
    <col min="18" max="18" width="21.42578125" customWidth="1"/>
    <col min="19" max="19" width="16.140625" customWidth="1"/>
    <col min="20" max="20" width="20.5703125"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20.42578125" customWidth="1"/>
    <col min="29" max="29" width="17" customWidth="1"/>
    <col min="30" max="30" width="28.140625" customWidth="1"/>
    <col min="31" max="31" width="19.5703125" customWidth="1"/>
    <col min="32" max="32" width="115" customWidth="1"/>
    <col min="33" max="33" width="85.140625" customWidth="1"/>
    <col min="34" max="34" width="190.85546875" customWidth="1"/>
    <col min="35" max="35" width="76.5703125" customWidth="1"/>
    <col min="36" max="36" width="105.140625" customWidth="1"/>
    <col min="37" max="37" width="17.5703125" customWidth="1"/>
    <col min="38" max="38" width="10.85546875" customWidth="1"/>
  </cols>
  <sheetData>
    <row r="1" spans="1:38" ht="15.75" customHeight="1">
      <c r="A1" s="1" t="s">
        <v>0</v>
      </c>
      <c r="B1" s="2" t="s">
        <v>3152</v>
      </c>
      <c r="C1" s="229"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1" t="s">
        <v>31</v>
      </c>
      <c r="AG1" s="4" t="s">
        <v>32</v>
      </c>
      <c r="AH1" s="4" t="s">
        <v>33</v>
      </c>
      <c r="AI1" s="1" t="s">
        <v>34</v>
      </c>
      <c r="AJ1" s="1" t="s">
        <v>35</v>
      </c>
      <c r="AK1" s="1" t="s">
        <v>36</v>
      </c>
    </row>
    <row r="2" spans="1:38" ht="15.75" customHeight="1">
      <c r="A2" s="5" t="s">
        <v>612</v>
      </c>
      <c r="B2" s="6">
        <v>45684</v>
      </c>
      <c r="C2" s="124" t="s">
        <v>4321</v>
      </c>
      <c r="D2" s="25" t="s">
        <v>4322</v>
      </c>
      <c r="E2" s="8" t="s">
        <v>150</v>
      </c>
      <c r="F2" s="25" t="s">
        <v>439</v>
      </c>
      <c r="G2" s="25" t="s">
        <v>4323</v>
      </c>
      <c r="H2" s="25" t="s">
        <v>4324</v>
      </c>
      <c r="I2" s="125">
        <v>-7966900748507440</v>
      </c>
      <c r="J2" s="125">
        <v>-3.48420376332753E+16</v>
      </c>
      <c r="K2" s="25">
        <v>2</v>
      </c>
      <c r="L2" s="25">
        <v>0</v>
      </c>
      <c r="M2" s="25">
        <v>1</v>
      </c>
      <c r="N2" s="25">
        <v>1</v>
      </c>
      <c r="O2" s="25">
        <v>14</v>
      </c>
      <c r="P2" s="32">
        <v>45170</v>
      </c>
      <c r="Q2" s="32">
        <v>45839</v>
      </c>
      <c r="R2" s="13" t="s">
        <v>353</v>
      </c>
      <c r="S2" s="25">
        <v>14</v>
      </c>
      <c r="T2" s="14">
        <v>14</v>
      </c>
      <c r="U2" s="13">
        <f t="shared" ref="U2:U9" si="0">S2-T2</f>
        <v>0</v>
      </c>
      <c r="V2" s="120">
        <f t="shared" ref="V2:V30" si="1">T2/S2</f>
        <v>1</v>
      </c>
      <c r="W2" s="230">
        <v>0</v>
      </c>
      <c r="X2" s="23">
        <v>185000</v>
      </c>
      <c r="Y2" s="25" t="s">
        <v>55</v>
      </c>
      <c r="Z2" s="126">
        <v>37.4</v>
      </c>
      <c r="AA2" s="26" t="s">
        <v>55</v>
      </c>
      <c r="AB2" s="25" t="s">
        <v>55</v>
      </c>
      <c r="AC2" s="25">
        <v>2</v>
      </c>
      <c r="AD2" s="25">
        <v>7</v>
      </c>
      <c r="AE2" s="25">
        <v>0</v>
      </c>
      <c r="AF2" s="25" t="s">
        <v>2024</v>
      </c>
      <c r="AG2" s="25" t="s">
        <v>4325</v>
      </c>
      <c r="AH2" s="25" t="s">
        <v>4326</v>
      </c>
      <c r="AI2" s="25" t="s">
        <v>55</v>
      </c>
      <c r="AJ2" s="25" t="s">
        <v>4327</v>
      </c>
      <c r="AK2" s="25" t="s">
        <v>3063</v>
      </c>
    </row>
    <row r="3" spans="1:38" ht="15.75" customHeight="1">
      <c r="A3" s="5" t="s">
        <v>612</v>
      </c>
      <c r="B3" s="6">
        <v>45681</v>
      </c>
      <c r="C3" s="124" t="s">
        <v>4328</v>
      </c>
      <c r="D3" s="25" t="s">
        <v>99</v>
      </c>
      <c r="E3" s="8" t="s">
        <v>100</v>
      </c>
      <c r="F3" s="25" t="s">
        <v>321</v>
      </c>
      <c r="G3" s="25" t="s">
        <v>4329</v>
      </c>
      <c r="H3" s="25" t="s">
        <v>4330</v>
      </c>
      <c r="I3" s="125">
        <v>-7840717615120270</v>
      </c>
      <c r="J3" s="125">
        <v>-3.49251952001868E+16</v>
      </c>
      <c r="K3" s="25">
        <v>2</v>
      </c>
      <c r="L3" s="25">
        <v>0</v>
      </c>
      <c r="M3" s="25">
        <v>1</v>
      </c>
      <c r="N3" s="25">
        <v>1</v>
      </c>
      <c r="O3" s="25">
        <v>60</v>
      </c>
      <c r="P3" s="32">
        <v>45383</v>
      </c>
      <c r="Q3" s="32">
        <v>46142</v>
      </c>
      <c r="R3" s="13" t="s">
        <v>85</v>
      </c>
      <c r="S3" s="25">
        <v>80</v>
      </c>
      <c r="T3" s="14">
        <v>80</v>
      </c>
      <c r="U3" s="13">
        <f t="shared" si="0"/>
        <v>0</v>
      </c>
      <c r="V3" s="120">
        <f t="shared" si="1"/>
        <v>1</v>
      </c>
      <c r="W3" s="230">
        <f t="shared" ref="W3:W7" si="2">X3/Z3</f>
        <v>3489.6729776247853</v>
      </c>
      <c r="X3" s="23">
        <v>162200</v>
      </c>
      <c r="Y3" s="231">
        <v>162200</v>
      </c>
      <c r="Z3" s="126">
        <v>46.48</v>
      </c>
      <c r="AA3" s="26" t="s">
        <v>55</v>
      </c>
      <c r="AB3" s="25" t="s">
        <v>55</v>
      </c>
      <c r="AC3" s="25">
        <v>1</v>
      </c>
      <c r="AD3" s="25">
        <v>1</v>
      </c>
      <c r="AE3" s="25">
        <v>0</v>
      </c>
      <c r="AF3" s="25" t="s">
        <v>4331</v>
      </c>
      <c r="AG3" s="25" t="s">
        <v>4325</v>
      </c>
      <c r="AH3" s="25" t="s">
        <v>4332</v>
      </c>
      <c r="AI3" s="25" t="s">
        <v>4333</v>
      </c>
      <c r="AJ3" s="25" t="s">
        <v>4334</v>
      </c>
      <c r="AK3" s="25"/>
    </row>
    <row r="4" spans="1:38" ht="15.75" customHeight="1">
      <c r="A4" s="7" t="s">
        <v>147</v>
      </c>
      <c r="B4" s="12">
        <v>45663</v>
      </c>
      <c r="C4" s="124" t="s">
        <v>4335</v>
      </c>
      <c r="D4" s="25" t="s">
        <v>91</v>
      </c>
      <c r="E4" s="8" t="s">
        <v>40</v>
      </c>
      <c r="F4" s="25" t="s">
        <v>475</v>
      </c>
      <c r="G4" s="25" t="s">
        <v>4336</v>
      </c>
      <c r="H4" s="25" t="s">
        <v>4337</v>
      </c>
      <c r="I4" s="125">
        <v>-7934289117213180</v>
      </c>
      <c r="J4" s="125">
        <v>-3.4823574925701E+16</v>
      </c>
      <c r="K4" s="25">
        <v>2</v>
      </c>
      <c r="L4" s="25">
        <v>1</v>
      </c>
      <c r="M4" s="25">
        <v>1</v>
      </c>
      <c r="N4" s="25">
        <v>1</v>
      </c>
      <c r="O4" s="25">
        <v>7</v>
      </c>
      <c r="P4" s="32">
        <v>45323</v>
      </c>
      <c r="Q4" s="32">
        <v>45901</v>
      </c>
      <c r="R4" s="13" t="s">
        <v>85</v>
      </c>
      <c r="S4" s="40">
        <v>7</v>
      </c>
      <c r="T4" s="14">
        <v>2</v>
      </c>
      <c r="U4" s="13">
        <f t="shared" si="0"/>
        <v>5</v>
      </c>
      <c r="V4" s="120">
        <f t="shared" si="1"/>
        <v>0.2857142857142857</v>
      </c>
      <c r="W4" s="230">
        <f t="shared" si="2"/>
        <v>4789.583333333333</v>
      </c>
      <c r="X4" s="23">
        <v>229900</v>
      </c>
      <c r="Y4" s="25" t="s">
        <v>55</v>
      </c>
      <c r="Z4" s="126">
        <v>48</v>
      </c>
      <c r="AA4" s="25" t="s">
        <v>55</v>
      </c>
      <c r="AB4" s="25" t="s">
        <v>55</v>
      </c>
      <c r="AC4" s="25">
        <v>1</v>
      </c>
      <c r="AD4" s="25">
        <v>1</v>
      </c>
      <c r="AE4" s="25">
        <v>0</v>
      </c>
      <c r="AF4" s="25" t="s">
        <v>4338</v>
      </c>
      <c r="AG4" s="25" t="s">
        <v>4339</v>
      </c>
      <c r="AH4" s="25" t="s">
        <v>4340</v>
      </c>
      <c r="AI4" s="25" t="s">
        <v>4341</v>
      </c>
      <c r="AJ4" s="25" t="s">
        <v>4342</v>
      </c>
      <c r="AK4" s="25" t="s">
        <v>147</v>
      </c>
    </row>
    <row r="5" spans="1:38" ht="15.75" customHeight="1">
      <c r="A5" s="209" t="s">
        <v>612</v>
      </c>
      <c r="B5" s="210">
        <v>45681</v>
      </c>
      <c r="C5" s="124" t="s">
        <v>4343</v>
      </c>
      <c r="D5" s="25" t="s">
        <v>4344</v>
      </c>
      <c r="E5" s="8" t="s">
        <v>40</v>
      </c>
      <c r="F5" s="25" t="s">
        <v>4345</v>
      </c>
      <c r="G5" s="25" t="s">
        <v>4346</v>
      </c>
      <c r="H5" s="25">
        <v>53420130</v>
      </c>
      <c r="I5" s="125" t="s">
        <v>4347</v>
      </c>
      <c r="J5" s="125" t="s">
        <v>4348</v>
      </c>
      <c r="K5" s="25">
        <v>2</v>
      </c>
      <c r="L5" s="25">
        <v>0</v>
      </c>
      <c r="M5" s="25">
        <v>1</v>
      </c>
      <c r="N5" s="25">
        <v>1</v>
      </c>
      <c r="O5" s="25">
        <v>4</v>
      </c>
      <c r="P5" s="32">
        <v>45436</v>
      </c>
      <c r="Q5" s="32">
        <v>45687</v>
      </c>
      <c r="R5" s="13" t="s">
        <v>353</v>
      </c>
      <c r="S5" s="25">
        <v>4</v>
      </c>
      <c r="T5" s="14">
        <v>4</v>
      </c>
      <c r="U5" s="13">
        <f t="shared" si="0"/>
        <v>0</v>
      </c>
      <c r="V5" s="120">
        <f t="shared" si="1"/>
        <v>1</v>
      </c>
      <c r="W5" s="230">
        <f t="shared" si="2"/>
        <v>3495.1068504094269</v>
      </c>
      <c r="X5" s="23">
        <v>175000</v>
      </c>
      <c r="Y5" s="25" t="s">
        <v>55</v>
      </c>
      <c r="Z5" s="126">
        <v>50.07</v>
      </c>
      <c r="AA5" s="25" t="s">
        <v>55</v>
      </c>
      <c r="AB5" s="25" t="s">
        <v>55</v>
      </c>
      <c r="AC5" s="25">
        <v>1</v>
      </c>
      <c r="AD5" s="25">
        <v>2</v>
      </c>
      <c r="AE5" s="25">
        <v>0</v>
      </c>
      <c r="AF5" s="100" t="s">
        <v>4349</v>
      </c>
      <c r="AG5" s="25" t="s">
        <v>55</v>
      </c>
      <c r="AH5" s="25" t="s">
        <v>4350</v>
      </c>
      <c r="AI5" s="25" t="s">
        <v>4341</v>
      </c>
      <c r="AJ5" s="25" t="s">
        <v>4351</v>
      </c>
      <c r="AK5" s="34" t="s">
        <v>612</v>
      </c>
    </row>
    <row r="6" spans="1:38" ht="15.75" customHeight="1">
      <c r="A6" s="123" t="s">
        <v>612</v>
      </c>
      <c r="B6" s="35">
        <v>45681</v>
      </c>
      <c r="C6" s="124" t="s">
        <v>4352</v>
      </c>
      <c r="D6" s="25" t="s">
        <v>4344</v>
      </c>
      <c r="E6" s="8" t="s">
        <v>40</v>
      </c>
      <c r="F6" s="25" t="s">
        <v>4345</v>
      </c>
      <c r="G6" s="25" t="s">
        <v>4353</v>
      </c>
      <c r="H6" s="25">
        <v>53420130</v>
      </c>
      <c r="I6" s="125" t="s">
        <v>4354</v>
      </c>
      <c r="J6" s="125" t="s">
        <v>4355</v>
      </c>
      <c r="K6" s="25">
        <v>2</v>
      </c>
      <c r="L6" s="25">
        <v>0</v>
      </c>
      <c r="M6" s="25">
        <v>1</v>
      </c>
      <c r="N6" s="25">
        <v>1</v>
      </c>
      <c r="O6" s="25">
        <v>4</v>
      </c>
      <c r="P6" s="32">
        <v>45662</v>
      </c>
      <c r="Q6" s="32">
        <v>45703</v>
      </c>
      <c r="R6" s="13" t="s">
        <v>353</v>
      </c>
      <c r="S6" s="25">
        <v>4</v>
      </c>
      <c r="T6" s="14">
        <v>0</v>
      </c>
      <c r="U6" s="13">
        <f t="shared" si="0"/>
        <v>4</v>
      </c>
      <c r="V6" s="120">
        <f t="shared" si="1"/>
        <v>0</v>
      </c>
      <c r="W6" s="230">
        <f t="shared" si="2"/>
        <v>3594.9670461354103</v>
      </c>
      <c r="X6" s="23">
        <v>180000</v>
      </c>
      <c r="Y6" s="25" t="s">
        <v>55</v>
      </c>
      <c r="Z6" s="126">
        <v>50.07</v>
      </c>
      <c r="AA6" s="25" t="s">
        <v>55</v>
      </c>
      <c r="AB6" s="25" t="s">
        <v>55</v>
      </c>
      <c r="AC6" s="25">
        <v>1</v>
      </c>
      <c r="AD6" s="25">
        <v>2</v>
      </c>
      <c r="AE6" s="25">
        <v>0</v>
      </c>
      <c r="AF6" s="25" t="s">
        <v>4349</v>
      </c>
      <c r="AG6" s="25" t="s">
        <v>55</v>
      </c>
      <c r="AH6" s="25" t="s">
        <v>4350</v>
      </c>
      <c r="AI6" s="25" t="s">
        <v>4341</v>
      </c>
      <c r="AJ6" s="25" t="s">
        <v>4356</v>
      </c>
      <c r="AK6" s="34" t="s">
        <v>612</v>
      </c>
    </row>
    <row r="7" spans="1:38" ht="15.75" customHeight="1">
      <c r="A7" s="5" t="s">
        <v>76</v>
      </c>
      <c r="B7" s="6">
        <v>45684</v>
      </c>
      <c r="C7" s="124" t="s">
        <v>4357</v>
      </c>
      <c r="D7" s="25" t="s">
        <v>2949</v>
      </c>
      <c r="E7" s="8" t="s">
        <v>79</v>
      </c>
      <c r="F7" s="25" t="s">
        <v>2214</v>
      </c>
      <c r="G7" s="25" t="s">
        <v>4358</v>
      </c>
      <c r="H7" s="25" t="s">
        <v>4359</v>
      </c>
      <c r="I7" s="125" t="s">
        <v>4360</v>
      </c>
      <c r="J7" s="125" t="s">
        <v>4361</v>
      </c>
      <c r="K7" s="25">
        <v>2</v>
      </c>
      <c r="L7" s="25">
        <v>1</v>
      </c>
      <c r="M7" s="25">
        <v>1</v>
      </c>
      <c r="N7" s="25">
        <v>1</v>
      </c>
      <c r="O7" s="25">
        <v>8</v>
      </c>
      <c r="P7" s="32">
        <v>43470</v>
      </c>
      <c r="Q7" s="32">
        <v>44407</v>
      </c>
      <c r="R7" s="13" t="s">
        <v>44</v>
      </c>
      <c r="S7" s="25">
        <v>6</v>
      </c>
      <c r="T7" s="14">
        <v>6</v>
      </c>
      <c r="U7" s="13">
        <f t="shared" si="0"/>
        <v>0</v>
      </c>
      <c r="V7" s="120">
        <f t="shared" si="1"/>
        <v>1</v>
      </c>
      <c r="W7" s="230">
        <f t="shared" si="2"/>
        <v>0</v>
      </c>
      <c r="X7" s="23">
        <v>0</v>
      </c>
      <c r="Y7" s="25" t="s">
        <v>55</v>
      </c>
      <c r="Z7" s="126">
        <v>52.85</v>
      </c>
      <c r="AA7" s="25" t="s">
        <v>55</v>
      </c>
      <c r="AB7" s="25" t="s">
        <v>55</v>
      </c>
      <c r="AC7" s="25">
        <v>2</v>
      </c>
      <c r="AD7" s="25">
        <v>4</v>
      </c>
      <c r="AE7" s="25">
        <v>0</v>
      </c>
      <c r="AF7" s="25" t="s">
        <v>4362</v>
      </c>
      <c r="AG7" s="25" t="s">
        <v>4325</v>
      </c>
      <c r="AH7" s="25" t="s">
        <v>4363</v>
      </c>
      <c r="AI7" s="25" t="s">
        <v>4341</v>
      </c>
      <c r="AJ7" s="25" t="s">
        <v>4364</v>
      </c>
      <c r="AK7" s="25" t="s">
        <v>76</v>
      </c>
    </row>
    <row r="8" spans="1:38" ht="15.75" customHeight="1">
      <c r="A8" s="5" t="s">
        <v>612</v>
      </c>
      <c r="B8" s="6">
        <v>45681</v>
      </c>
      <c r="C8" s="124" t="s">
        <v>4365</v>
      </c>
      <c r="D8" s="25" t="s">
        <v>2615</v>
      </c>
      <c r="E8" s="8" t="s">
        <v>79</v>
      </c>
      <c r="F8" s="25" t="s">
        <v>2214</v>
      </c>
      <c r="G8" s="25" t="s">
        <v>4366</v>
      </c>
      <c r="H8" s="25" t="s">
        <v>4367</v>
      </c>
      <c r="I8" s="125" t="s">
        <v>4368</v>
      </c>
      <c r="J8" s="125" t="s">
        <v>4369</v>
      </c>
      <c r="K8" s="25">
        <v>2</v>
      </c>
      <c r="L8" s="25">
        <v>1</v>
      </c>
      <c r="M8" s="25">
        <v>1</v>
      </c>
      <c r="N8" s="25">
        <v>1</v>
      </c>
      <c r="O8" s="25">
        <v>16</v>
      </c>
      <c r="P8" s="32">
        <v>44226</v>
      </c>
      <c r="Q8" s="32">
        <v>45412</v>
      </c>
      <c r="R8" s="13" t="s">
        <v>44</v>
      </c>
      <c r="S8" s="25">
        <v>16</v>
      </c>
      <c r="T8" s="14">
        <v>16</v>
      </c>
      <c r="U8" s="13">
        <f t="shared" si="0"/>
        <v>0</v>
      </c>
      <c r="V8" s="120">
        <f t="shared" si="1"/>
        <v>1</v>
      </c>
      <c r="W8" s="230">
        <v>0</v>
      </c>
      <c r="X8" s="23">
        <v>290000</v>
      </c>
      <c r="Y8" s="25" t="s">
        <v>55</v>
      </c>
      <c r="Z8" s="126">
        <v>53</v>
      </c>
      <c r="AA8" s="25" t="s">
        <v>55</v>
      </c>
      <c r="AB8" s="25" t="s">
        <v>55</v>
      </c>
      <c r="AC8" s="25">
        <v>2</v>
      </c>
      <c r="AD8" s="25">
        <v>8</v>
      </c>
      <c r="AE8" s="25">
        <v>0</v>
      </c>
      <c r="AF8" s="25" t="s">
        <v>4370</v>
      </c>
      <c r="AG8" s="25" t="s">
        <v>55</v>
      </c>
      <c r="AH8" s="25" t="s">
        <v>4371</v>
      </c>
      <c r="AI8" s="25" t="s">
        <v>4341</v>
      </c>
      <c r="AJ8" s="25" t="s">
        <v>4372</v>
      </c>
      <c r="AK8" s="25" t="s">
        <v>612</v>
      </c>
    </row>
    <row r="9" spans="1:38" ht="15.75" customHeight="1">
      <c r="A9" s="59" t="s">
        <v>37</v>
      </c>
      <c r="B9" s="60">
        <v>45686</v>
      </c>
      <c r="C9" s="232" t="s">
        <v>4373</v>
      </c>
      <c r="D9" s="25" t="s">
        <v>4374</v>
      </c>
      <c r="E9" s="8" t="s">
        <v>274</v>
      </c>
      <c r="F9" s="25" t="s">
        <v>3663</v>
      </c>
      <c r="G9" s="25" t="s">
        <v>4375</v>
      </c>
      <c r="H9" s="25" t="s">
        <v>4376</v>
      </c>
      <c r="I9" s="125">
        <v>-7935581521826680</v>
      </c>
      <c r="J9" s="125">
        <v>-3.50204205539728E+16</v>
      </c>
      <c r="K9" s="25">
        <v>2</v>
      </c>
      <c r="L9" s="25">
        <v>1</v>
      </c>
      <c r="M9" s="25">
        <v>1</v>
      </c>
      <c r="N9" s="25">
        <v>1</v>
      </c>
      <c r="O9" s="25">
        <v>108</v>
      </c>
      <c r="P9" s="32">
        <v>44835</v>
      </c>
      <c r="Q9" s="32">
        <v>45656</v>
      </c>
      <c r="R9" s="13" t="s">
        <v>44</v>
      </c>
      <c r="S9" s="25">
        <v>108</v>
      </c>
      <c r="T9" s="14">
        <v>81</v>
      </c>
      <c r="U9" s="13">
        <f t="shared" si="0"/>
        <v>27</v>
      </c>
      <c r="V9" s="120">
        <f t="shared" si="1"/>
        <v>0.75</v>
      </c>
      <c r="W9" s="230">
        <f t="shared" ref="W9:W17" si="3">X9/Z9</f>
        <v>4236.5242473409053</v>
      </c>
      <c r="X9" s="23">
        <v>235000</v>
      </c>
      <c r="Y9" s="25" t="s">
        <v>55</v>
      </c>
      <c r="Z9" s="126">
        <v>55.47</v>
      </c>
      <c r="AA9" s="26" t="s">
        <v>55</v>
      </c>
      <c r="AB9" s="25" t="s">
        <v>55</v>
      </c>
      <c r="AC9" s="25">
        <v>1</v>
      </c>
      <c r="AD9" s="25">
        <v>1</v>
      </c>
      <c r="AE9" s="25">
        <v>0</v>
      </c>
      <c r="AF9" s="25" t="s">
        <v>4377</v>
      </c>
      <c r="AG9" s="25" t="s">
        <v>4325</v>
      </c>
      <c r="AH9" s="25" t="s">
        <v>4326</v>
      </c>
      <c r="AI9" s="25" t="s">
        <v>55</v>
      </c>
      <c r="AJ9" s="25" t="s">
        <v>4378</v>
      </c>
      <c r="AK9" s="25"/>
    </row>
    <row r="10" spans="1:38" ht="15.75" customHeight="1">
      <c r="A10" s="7" t="s">
        <v>37</v>
      </c>
      <c r="B10" s="12">
        <v>45680</v>
      </c>
      <c r="C10" s="123" t="s">
        <v>4379</v>
      </c>
      <c r="D10" s="8" t="s">
        <v>4380</v>
      </c>
      <c r="E10" s="8" t="s">
        <v>653</v>
      </c>
      <c r="F10" s="8" t="s">
        <v>180</v>
      </c>
      <c r="G10" s="8" t="s">
        <v>4381</v>
      </c>
      <c r="H10" s="21" t="s">
        <v>656</v>
      </c>
      <c r="I10" s="9" t="s">
        <v>4382</v>
      </c>
      <c r="J10" s="10" t="s">
        <v>4383</v>
      </c>
      <c r="K10" s="11" t="s">
        <v>3129</v>
      </c>
      <c r="L10" s="8">
        <v>2</v>
      </c>
      <c r="M10" s="8">
        <v>1</v>
      </c>
      <c r="N10" s="8">
        <v>1</v>
      </c>
      <c r="O10" s="21">
        <v>10</v>
      </c>
      <c r="P10" s="83">
        <v>44197</v>
      </c>
      <c r="Q10" s="83">
        <v>44927</v>
      </c>
      <c r="R10" s="13" t="s">
        <v>44</v>
      </c>
      <c r="S10" s="21">
        <v>10</v>
      </c>
      <c r="T10" s="84">
        <v>6</v>
      </c>
      <c r="U10" s="13">
        <f>SUM(S10-T10)</f>
        <v>4</v>
      </c>
      <c r="V10" s="120">
        <f t="shared" si="1"/>
        <v>0.6</v>
      </c>
      <c r="W10" s="230">
        <f t="shared" si="3"/>
        <v>5132.3529411764703</v>
      </c>
      <c r="X10" s="88">
        <v>349000</v>
      </c>
      <c r="Y10" s="96" t="s">
        <v>55</v>
      </c>
      <c r="Z10" s="89">
        <v>68</v>
      </c>
      <c r="AA10" s="21">
        <v>0</v>
      </c>
      <c r="AB10" s="21" t="s">
        <v>55</v>
      </c>
      <c r="AC10" s="21">
        <v>2</v>
      </c>
      <c r="AD10" s="21">
        <v>5</v>
      </c>
      <c r="AE10" s="21">
        <v>0</v>
      </c>
      <c r="AF10" s="21" t="s">
        <v>4384</v>
      </c>
      <c r="AG10" s="25" t="s">
        <v>4385</v>
      </c>
      <c r="AH10" s="25" t="s">
        <v>4386</v>
      </c>
      <c r="AI10" s="21" t="s">
        <v>55</v>
      </c>
      <c r="AJ10" s="25" t="s">
        <v>4387</v>
      </c>
      <c r="AK10" s="21" t="s">
        <v>37</v>
      </c>
      <c r="AL10" s="90"/>
    </row>
    <row r="11" spans="1:38" ht="16.5" customHeight="1">
      <c r="A11" s="5" t="s">
        <v>76</v>
      </c>
      <c r="B11" s="6">
        <v>45684</v>
      </c>
      <c r="C11" s="124" t="s">
        <v>4357</v>
      </c>
      <c r="D11" s="25" t="s">
        <v>2949</v>
      </c>
      <c r="E11" s="8" t="s">
        <v>79</v>
      </c>
      <c r="F11" s="25" t="s">
        <v>2214</v>
      </c>
      <c r="G11" s="25" t="s">
        <v>4358</v>
      </c>
      <c r="H11" s="25" t="s">
        <v>4359</v>
      </c>
      <c r="I11" s="125" t="s">
        <v>4360</v>
      </c>
      <c r="J11" s="125" t="s">
        <v>4361</v>
      </c>
      <c r="K11" s="25">
        <v>3</v>
      </c>
      <c r="L11" s="25">
        <v>1</v>
      </c>
      <c r="M11" s="25">
        <v>1</v>
      </c>
      <c r="N11" s="25">
        <v>1</v>
      </c>
      <c r="O11" s="25">
        <v>8</v>
      </c>
      <c r="P11" s="32">
        <v>43470</v>
      </c>
      <c r="Q11" s="32">
        <v>44407</v>
      </c>
      <c r="R11" s="13" t="s">
        <v>44</v>
      </c>
      <c r="S11" s="25">
        <v>2</v>
      </c>
      <c r="T11" s="14">
        <v>2</v>
      </c>
      <c r="U11" s="13">
        <f t="shared" ref="U11:U17" si="4">S11-T11</f>
        <v>0</v>
      </c>
      <c r="V11" s="120">
        <f t="shared" si="1"/>
        <v>1</v>
      </c>
      <c r="W11" s="230">
        <f t="shared" si="3"/>
        <v>0</v>
      </c>
      <c r="X11" s="23">
        <v>0</v>
      </c>
      <c r="Y11" s="25" t="s">
        <v>55</v>
      </c>
      <c r="Z11" s="126">
        <v>68.459999999999994</v>
      </c>
      <c r="AA11" s="25" t="s">
        <v>55</v>
      </c>
      <c r="AB11" s="25" t="s">
        <v>55</v>
      </c>
      <c r="AC11" s="25">
        <v>2</v>
      </c>
      <c r="AD11" s="25">
        <v>4</v>
      </c>
      <c r="AE11" s="25">
        <v>0</v>
      </c>
      <c r="AF11" s="25" t="s">
        <v>4388</v>
      </c>
      <c r="AG11" s="25" t="s">
        <v>4325</v>
      </c>
      <c r="AH11" s="25" t="s">
        <v>4363</v>
      </c>
      <c r="AI11" s="25" t="s">
        <v>4341</v>
      </c>
      <c r="AJ11" s="25" t="s">
        <v>4389</v>
      </c>
      <c r="AK11" s="25" t="s">
        <v>76</v>
      </c>
    </row>
    <row r="12" spans="1:38" ht="15.75" customHeight="1">
      <c r="A12" s="233" t="s">
        <v>76</v>
      </c>
      <c r="B12" s="234">
        <v>45684</v>
      </c>
      <c r="C12" s="124" t="s">
        <v>4390</v>
      </c>
      <c r="D12" s="25" t="s">
        <v>2949</v>
      </c>
      <c r="E12" s="8" t="s">
        <v>79</v>
      </c>
      <c r="F12" s="25" t="s">
        <v>2235</v>
      </c>
      <c r="G12" s="25" t="s">
        <v>4391</v>
      </c>
      <c r="H12" s="25" t="s">
        <v>4392</v>
      </c>
      <c r="I12" s="125">
        <v>-8047465668184610</v>
      </c>
      <c r="J12" s="125">
        <v>-3.49334493355821E+16</v>
      </c>
      <c r="K12" s="25">
        <v>3</v>
      </c>
      <c r="L12" s="25">
        <v>2</v>
      </c>
      <c r="M12" s="25">
        <v>1</v>
      </c>
      <c r="N12" s="25">
        <v>1</v>
      </c>
      <c r="O12" s="25">
        <v>6</v>
      </c>
      <c r="P12" s="32">
        <v>44289</v>
      </c>
      <c r="Q12" s="32">
        <v>45504</v>
      </c>
      <c r="R12" s="13" t="s">
        <v>44</v>
      </c>
      <c r="S12" s="25">
        <v>6</v>
      </c>
      <c r="T12" s="14">
        <v>6</v>
      </c>
      <c r="U12" s="13">
        <f t="shared" si="4"/>
        <v>0</v>
      </c>
      <c r="V12" s="120">
        <f t="shared" si="1"/>
        <v>1</v>
      </c>
      <c r="W12" s="230">
        <f t="shared" si="3"/>
        <v>0</v>
      </c>
      <c r="X12" s="23">
        <v>0</v>
      </c>
      <c r="Y12" s="25" t="s">
        <v>55</v>
      </c>
      <c r="Z12" s="126">
        <v>74.87</v>
      </c>
      <c r="AA12" s="25" t="s">
        <v>55</v>
      </c>
      <c r="AB12" s="25" t="s">
        <v>55</v>
      </c>
      <c r="AC12" s="25">
        <v>1</v>
      </c>
      <c r="AD12" s="25" t="s">
        <v>55</v>
      </c>
      <c r="AE12" s="25">
        <v>0</v>
      </c>
      <c r="AF12" s="25" t="s">
        <v>4393</v>
      </c>
      <c r="AG12" s="25" t="s">
        <v>4325</v>
      </c>
      <c r="AH12" s="25" t="s">
        <v>4394</v>
      </c>
      <c r="AI12" s="25" t="s">
        <v>4395</v>
      </c>
      <c r="AJ12" s="25" t="s">
        <v>4396</v>
      </c>
      <c r="AK12" s="34" t="s">
        <v>76</v>
      </c>
    </row>
    <row r="13" spans="1:38" ht="15.75" customHeight="1">
      <c r="A13" s="7" t="s">
        <v>612</v>
      </c>
      <c r="B13" s="12">
        <v>45684</v>
      </c>
      <c r="C13" s="124" t="s">
        <v>4397</v>
      </c>
      <c r="D13" s="25" t="s">
        <v>4398</v>
      </c>
      <c r="E13" s="8" t="s">
        <v>274</v>
      </c>
      <c r="F13" s="25" t="s">
        <v>275</v>
      </c>
      <c r="G13" s="25" t="s">
        <v>4399</v>
      </c>
      <c r="H13" s="25" t="s">
        <v>4400</v>
      </c>
      <c r="I13" s="125" t="s">
        <v>4401</v>
      </c>
      <c r="J13" s="125" t="s">
        <v>4402</v>
      </c>
      <c r="K13" s="25">
        <v>2</v>
      </c>
      <c r="L13" s="25">
        <v>1</v>
      </c>
      <c r="M13" s="25">
        <v>1</v>
      </c>
      <c r="N13" s="25">
        <v>1</v>
      </c>
      <c r="O13" s="25">
        <v>134</v>
      </c>
      <c r="P13" s="32">
        <v>45412</v>
      </c>
      <c r="Q13" s="32">
        <v>45961</v>
      </c>
      <c r="R13" s="13" t="s">
        <v>85</v>
      </c>
      <c r="S13" s="25">
        <v>134</v>
      </c>
      <c r="T13" s="14">
        <v>92</v>
      </c>
      <c r="U13" s="13">
        <f t="shared" si="4"/>
        <v>42</v>
      </c>
      <c r="V13" s="120">
        <f t="shared" si="1"/>
        <v>0.68656716417910446</v>
      </c>
      <c r="W13" s="230">
        <f t="shared" si="3"/>
        <v>2763.385146804836</v>
      </c>
      <c r="X13" s="23">
        <v>208000</v>
      </c>
      <c r="Y13" s="231" t="s">
        <v>55</v>
      </c>
      <c r="Z13" s="126">
        <v>75.27</v>
      </c>
      <c r="AA13" s="26" t="s">
        <v>55</v>
      </c>
      <c r="AB13" s="126" t="s">
        <v>55</v>
      </c>
      <c r="AC13" s="25">
        <v>2</v>
      </c>
      <c r="AD13" s="25">
        <v>67</v>
      </c>
      <c r="AE13" s="25">
        <v>0</v>
      </c>
      <c r="AF13" s="25" t="s">
        <v>4403</v>
      </c>
      <c r="AG13" s="25" t="s">
        <v>4404</v>
      </c>
      <c r="AH13" s="25" t="s">
        <v>4405</v>
      </c>
      <c r="AI13" s="25" t="s">
        <v>55</v>
      </c>
      <c r="AJ13" s="25" t="s">
        <v>4406</v>
      </c>
      <c r="AK13" s="25" t="s">
        <v>612</v>
      </c>
    </row>
    <row r="14" spans="1:38" ht="15.75" customHeight="1">
      <c r="A14" s="123" t="s">
        <v>76</v>
      </c>
      <c r="B14" s="35">
        <v>45684</v>
      </c>
      <c r="C14" s="124" t="s">
        <v>4407</v>
      </c>
      <c r="D14" s="25" t="s">
        <v>2949</v>
      </c>
      <c r="E14" s="8" t="s">
        <v>79</v>
      </c>
      <c r="F14" s="25" t="s">
        <v>2235</v>
      </c>
      <c r="G14" s="25" t="s">
        <v>4408</v>
      </c>
      <c r="H14" s="25" t="s">
        <v>4409</v>
      </c>
      <c r="I14" s="125">
        <v>-8044915226933890</v>
      </c>
      <c r="J14" s="125">
        <v>-3.49290606514835E+16</v>
      </c>
      <c r="K14" s="25">
        <v>3</v>
      </c>
      <c r="L14" s="25">
        <v>2</v>
      </c>
      <c r="M14" s="25">
        <v>1</v>
      </c>
      <c r="N14" s="25">
        <v>1</v>
      </c>
      <c r="O14" s="25">
        <v>5</v>
      </c>
      <c r="P14" s="32">
        <v>45293</v>
      </c>
      <c r="Q14" s="32">
        <v>46052</v>
      </c>
      <c r="R14" s="13" t="s">
        <v>353</v>
      </c>
      <c r="S14" s="25">
        <v>6</v>
      </c>
      <c r="T14" s="14">
        <v>5</v>
      </c>
      <c r="U14" s="13">
        <f t="shared" si="4"/>
        <v>1</v>
      </c>
      <c r="V14" s="120">
        <f t="shared" si="1"/>
        <v>0.83333333333333337</v>
      </c>
      <c r="W14" s="230">
        <f t="shared" si="3"/>
        <v>5616.6837256908912</v>
      </c>
      <c r="X14" s="23">
        <v>439000</v>
      </c>
      <c r="Y14" s="25" t="s">
        <v>55</v>
      </c>
      <c r="Z14" s="126">
        <v>78.16</v>
      </c>
      <c r="AA14" s="25" t="s">
        <v>55</v>
      </c>
      <c r="AB14" s="25" t="s">
        <v>55</v>
      </c>
      <c r="AC14" s="25">
        <v>1</v>
      </c>
      <c r="AD14" s="25">
        <v>6</v>
      </c>
      <c r="AE14" s="25">
        <v>0</v>
      </c>
      <c r="AF14" s="25" t="s">
        <v>4410</v>
      </c>
      <c r="AG14" s="25" t="s">
        <v>4411</v>
      </c>
      <c r="AH14" s="25" t="s">
        <v>4363</v>
      </c>
      <c r="AI14" s="25" t="s">
        <v>4412</v>
      </c>
      <c r="AJ14" s="25" t="s">
        <v>4413</v>
      </c>
      <c r="AK14" s="34" t="s">
        <v>76</v>
      </c>
    </row>
    <row r="15" spans="1:38" ht="15.75" customHeight="1">
      <c r="A15" s="123" t="s">
        <v>612</v>
      </c>
      <c r="B15" s="35">
        <v>45684</v>
      </c>
      <c r="C15" s="124" t="s">
        <v>4414</v>
      </c>
      <c r="D15" s="25" t="s">
        <v>4415</v>
      </c>
      <c r="E15" s="8" t="s">
        <v>40</v>
      </c>
      <c r="F15" s="25" t="s">
        <v>475</v>
      </c>
      <c r="G15" s="25" t="s">
        <v>4416</v>
      </c>
      <c r="H15" s="25" t="s">
        <v>4417</v>
      </c>
      <c r="I15" s="125" t="s">
        <v>4418</v>
      </c>
      <c r="J15" s="125" t="s">
        <v>4419</v>
      </c>
      <c r="K15" s="25">
        <v>3</v>
      </c>
      <c r="L15" s="25">
        <v>2</v>
      </c>
      <c r="M15" s="25">
        <v>1</v>
      </c>
      <c r="N15" s="25">
        <v>1</v>
      </c>
      <c r="O15" s="25">
        <v>5</v>
      </c>
      <c r="P15" s="25" t="s">
        <v>55</v>
      </c>
      <c r="Q15" s="25" t="s">
        <v>55</v>
      </c>
      <c r="R15" s="13" t="s">
        <v>44</v>
      </c>
      <c r="S15" s="25">
        <v>5</v>
      </c>
      <c r="T15" s="14">
        <v>2</v>
      </c>
      <c r="U15" s="13">
        <f t="shared" si="4"/>
        <v>3</v>
      </c>
      <c r="V15" s="120">
        <f t="shared" si="1"/>
        <v>0.4</v>
      </c>
      <c r="W15" s="230">
        <f t="shared" si="3"/>
        <v>4000</v>
      </c>
      <c r="X15" s="23">
        <v>320000</v>
      </c>
      <c r="Y15" s="25" t="s">
        <v>55</v>
      </c>
      <c r="Z15" s="126">
        <v>80</v>
      </c>
      <c r="AA15" s="25" t="s">
        <v>55</v>
      </c>
      <c r="AB15" s="25" t="s">
        <v>55</v>
      </c>
      <c r="AC15" s="25">
        <v>2</v>
      </c>
      <c r="AD15" s="25">
        <v>5</v>
      </c>
      <c r="AE15" s="25">
        <v>0</v>
      </c>
      <c r="AF15" s="25" t="s">
        <v>4420</v>
      </c>
      <c r="AG15" s="25" t="s">
        <v>4421</v>
      </c>
      <c r="AH15" s="25" t="s">
        <v>4422</v>
      </c>
      <c r="AI15" s="25" t="s">
        <v>4423</v>
      </c>
      <c r="AJ15" s="25" t="s">
        <v>4424</v>
      </c>
      <c r="AK15" s="34" t="s">
        <v>612</v>
      </c>
    </row>
    <row r="16" spans="1:38" ht="15.75" customHeight="1">
      <c r="A16" s="7" t="s">
        <v>147</v>
      </c>
      <c r="B16" s="12">
        <v>45663</v>
      </c>
      <c r="C16" s="124" t="s">
        <v>4425</v>
      </c>
      <c r="D16" s="25" t="s">
        <v>91</v>
      </c>
      <c r="E16" s="8" t="s">
        <v>79</v>
      </c>
      <c r="F16" s="25" t="s">
        <v>207</v>
      </c>
      <c r="G16" s="25" t="s">
        <v>4426</v>
      </c>
      <c r="H16" s="25" t="s">
        <v>4427</v>
      </c>
      <c r="I16" s="125">
        <v>-8031855121096730</v>
      </c>
      <c r="J16" s="125">
        <v>-3.49526824042112E+16</v>
      </c>
      <c r="K16" s="25">
        <v>3</v>
      </c>
      <c r="L16" s="25">
        <v>2</v>
      </c>
      <c r="M16" s="25">
        <v>1</v>
      </c>
      <c r="N16" s="25">
        <v>1</v>
      </c>
      <c r="O16" s="25">
        <v>12</v>
      </c>
      <c r="P16" s="32">
        <v>45474</v>
      </c>
      <c r="Q16" s="32">
        <v>46387</v>
      </c>
      <c r="R16" s="13" t="s">
        <v>85</v>
      </c>
      <c r="S16" s="25">
        <v>12</v>
      </c>
      <c r="T16" s="14">
        <v>4</v>
      </c>
      <c r="U16" s="13">
        <f t="shared" si="4"/>
        <v>8</v>
      </c>
      <c r="V16" s="120">
        <f t="shared" si="1"/>
        <v>0.33333333333333331</v>
      </c>
      <c r="W16" s="230">
        <f t="shared" si="3"/>
        <v>5515.50815250705</v>
      </c>
      <c r="X16" s="23">
        <v>449900</v>
      </c>
      <c r="Y16" s="231" t="s">
        <v>4428</v>
      </c>
      <c r="Z16" s="126">
        <v>81.569999999999993</v>
      </c>
      <c r="AA16" s="25" t="s">
        <v>55</v>
      </c>
      <c r="AB16" s="25" t="s">
        <v>55</v>
      </c>
      <c r="AC16" s="25">
        <v>1</v>
      </c>
      <c r="AD16" s="25">
        <v>1</v>
      </c>
      <c r="AE16" s="25">
        <v>0</v>
      </c>
      <c r="AF16" s="34" t="s">
        <v>4429</v>
      </c>
      <c r="AG16" s="25" t="s">
        <v>4430</v>
      </c>
      <c r="AH16" s="25" t="s">
        <v>4326</v>
      </c>
      <c r="AI16" s="25" t="s">
        <v>4341</v>
      </c>
      <c r="AJ16" s="25" t="s">
        <v>4342</v>
      </c>
      <c r="AK16" s="25" t="s">
        <v>147</v>
      </c>
    </row>
    <row r="17" spans="1:38" ht="15.75" customHeight="1">
      <c r="A17" s="7" t="s">
        <v>147</v>
      </c>
      <c r="B17" s="12">
        <v>45663</v>
      </c>
      <c r="C17" s="124" t="s">
        <v>4431</v>
      </c>
      <c r="D17" s="25" t="s">
        <v>91</v>
      </c>
      <c r="E17" s="8" t="s">
        <v>40</v>
      </c>
      <c r="F17" s="25" t="s">
        <v>475</v>
      </c>
      <c r="G17" s="25" t="s">
        <v>4432</v>
      </c>
      <c r="H17" s="25" t="s">
        <v>4433</v>
      </c>
      <c r="I17" s="125">
        <v>-7953364602216070</v>
      </c>
      <c r="J17" s="125">
        <v>-3.48312621461587E+16</v>
      </c>
      <c r="K17" s="25">
        <v>3</v>
      </c>
      <c r="L17" s="25">
        <v>2</v>
      </c>
      <c r="M17" s="25">
        <v>1</v>
      </c>
      <c r="N17" s="25">
        <v>1</v>
      </c>
      <c r="O17" s="25">
        <v>10</v>
      </c>
      <c r="P17" s="32">
        <v>45017</v>
      </c>
      <c r="Q17" s="32">
        <v>45413</v>
      </c>
      <c r="R17" s="13" t="s">
        <v>44</v>
      </c>
      <c r="S17" s="25">
        <v>10</v>
      </c>
      <c r="T17" s="14">
        <v>9</v>
      </c>
      <c r="U17" s="13">
        <f t="shared" si="4"/>
        <v>1</v>
      </c>
      <c r="V17" s="120">
        <f t="shared" si="1"/>
        <v>0.9</v>
      </c>
      <c r="W17" s="230">
        <f t="shared" si="3"/>
        <v>3657.3170731707319</v>
      </c>
      <c r="X17" s="23">
        <v>299900</v>
      </c>
      <c r="Y17" s="231">
        <v>293900</v>
      </c>
      <c r="Z17" s="126">
        <v>82</v>
      </c>
      <c r="AA17" s="26" t="s">
        <v>55</v>
      </c>
      <c r="AB17" s="25" t="s">
        <v>55</v>
      </c>
      <c r="AC17" s="25">
        <v>2</v>
      </c>
      <c r="AD17" s="25">
        <v>10</v>
      </c>
      <c r="AE17" s="25">
        <v>0</v>
      </c>
      <c r="AF17" s="25" t="s">
        <v>4434</v>
      </c>
      <c r="AG17" s="25" t="s">
        <v>4435</v>
      </c>
      <c r="AH17" s="25" t="s">
        <v>4326</v>
      </c>
      <c r="AI17" s="25" t="s">
        <v>55</v>
      </c>
      <c r="AJ17" s="25" t="s">
        <v>4436</v>
      </c>
      <c r="AK17" s="25" t="s">
        <v>147</v>
      </c>
    </row>
    <row r="18" spans="1:38" ht="15.75" customHeight="1">
      <c r="A18" s="7" t="s">
        <v>37</v>
      </c>
      <c r="B18" s="12">
        <v>45680</v>
      </c>
      <c r="C18" s="123" t="s">
        <v>4379</v>
      </c>
      <c r="D18" s="8" t="s">
        <v>4380</v>
      </c>
      <c r="E18" s="8" t="s">
        <v>653</v>
      </c>
      <c r="F18" s="8" t="s">
        <v>180</v>
      </c>
      <c r="G18" s="8" t="s">
        <v>4381</v>
      </c>
      <c r="H18" s="21" t="s">
        <v>656</v>
      </c>
      <c r="I18" s="9" t="s">
        <v>4382</v>
      </c>
      <c r="J18" s="10" t="s">
        <v>4383</v>
      </c>
      <c r="K18" s="11" t="s">
        <v>3913</v>
      </c>
      <c r="L18" s="8">
        <v>3</v>
      </c>
      <c r="M18" s="8">
        <v>1</v>
      </c>
      <c r="N18" s="8">
        <v>1</v>
      </c>
      <c r="O18" s="21">
        <v>8</v>
      </c>
      <c r="P18" s="83">
        <v>44197</v>
      </c>
      <c r="Q18" s="83">
        <v>44927</v>
      </c>
      <c r="R18" s="13" t="s">
        <v>44</v>
      </c>
      <c r="S18" s="21">
        <v>8</v>
      </c>
      <c r="T18" s="84">
        <v>8</v>
      </c>
      <c r="U18" s="13">
        <f>SUM(S18-T18)</f>
        <v>0</v>
      </c>
      <c r="V18" s="120">
        <f t="shared" si="1"/>
        <v>1</v>
      </c>
      <c r="W18" s="230" t="s">
        <v>55</v>
      </c>
      <c r="X18" s="88" t="s">
        <v>55</v>
      </c>
      <c r="Y18" s="96" t="s">
        <v>55</v>
      </c>
      <c r="Z18" s="89">
        <v>85</v>
      </c>
      <c r="AA18" s="21">
        <v>0</v>
      </c>
      <c r="AB18" s="21" t="s">
        <v>55</v>
      </c>
      <c r="AC18" s="21">
        <v>2</v>
      </c>
      <c r="AD18" s="21">
        <v>4</v>
      </c>
      <c r="AE18" s="21">
        <v>0</v>
      </c>
      <c r="AF18" s="21" t="s">
        <v>55</v>
      </c>
      <c r="AG18" s="25" t="s">
        <v>4385</v>
      </c>
      <c r="AH18" s="25" t="s">
        <v>4386</v>
      </c>
      <c r="AI18" s="21" t="s">
        <v>55</v>
      </c>
      <c r="AJ18" s="25" t="s">
        <v>4437</v>
      </c>
      <c r="AK18" s="21" t="s">
        <v>37</v>
      </c>
      <c r="AL18" s="90"/>
    </row>
    <row r="19" spans="1:38" ht="15.75" customHeight="1">
      <c r="A19" s="7" t="s">
        <v>147</v>
      </c>
      <c r="B19" s="12">
        <v>45663</v>
      </c>
      <c r="C19" s="124" t="s">
        <v>4438</v>
      </c>
      <c r="D19" s="25" t="s">
        <v>91</v>
      </c>
      <c r="E19" s="8" t="s">
        <v>92</v>
      </c>
      <c r="F19" s="25" t="s">
        <v>93</v>
      </c>
      <c r="G19" s="25" t="s">
        <v>4439</v>
      </c>
      <c r="H19" s="25" t="s">
        <v>4440</v>
      </c>
      <c r="I19" s="125" t="s">
        <v>4441</v>
      </c>
      <c r="J19" s="125" t="s">
        <v>4442</v>
      </c>
      <c r="K19" s="25">
        <v>3</v>
      </c>
      <c r="L19" s="25">
        <v>2</v>
      </c>
      <c r="M19" s="25">
        <v>1</v>
      </c>
      <c r="N19" s="25">
        <v>1</v>
      </c>
      <c r="O19" s="25">
        <v>10</v>
      </c>
      <c r="P19" s="32">
        <v>44713</v>
      </c>
      <c r="Q19" s="32">
        <v>45291</v>
      </c>
      <c r="R19" s="13" t="s">
        <v>44</v>
      </c>
      <c r="S19" s="25">
        <v>10</v>
      </c>
      <c r="T19" s="14">
        <v>5</v>
      </c>
      <c r="U19" s="13">
        <f t="shared" ref="U19:U20" si="5">S19-T19</f>
        <v>5</v>
      </c>
      <c r="V19" s="120">
        <f t="shared" si="1"/>
        <v>0.5</v>
      </c>
      <c r="W19" s="230">
        <f t="shared" ref="W19:W30" si="6">X19/Z19</f>
        <v>3156.8421052631579</v>
      </c>
      <c r="X19" s="23">
        <v>299900</v>
      </c>
      <c r="Y19" s="231">
        <v>375000</v>
      </c>
      <c r="Z19" s="126">
        <v>95</v>
      </c>
      <c r="AA19" s="26" t="s">
        <v>55</v>
      </c>
      <c r="AB19" s="25" t="s">
        <v>55</v>
      </c>
      <c r="AC19" s="25">
        <v>2</v>
      </c>
      <c r="AD19" s="25">
        <v>10</v>
      </c>
      <c r="AE19" s="25">
        <v>0</v>
      </c>
      <c r="AF19" s="25" t="s">
        <v>4443</v>
      </c>
      <c r="AG19" s="25" t="s">
        <v>4444</v>
      </c>
      <c r="AH19" s="25" t="s">
        <v>4326</v>
      </c>
      <c r="AI19" s="25" t="s">
        <v>55</v>
      </c>
      <c r="AJ19" s="25" t="s">
        <v>4445</v>
      </c>
      <c r="AK19" s="25" t="s">
        <v>147</v>
      </c>
    </row>
    <row r="20" spans="1:38" ht="15.75" customHeight="1">
      <c r="A20" s="123" t="s">
        <v>612</v>
      </c>
      <c r="B20" s="35">
        <v>45681</v>
      </c>
      <c r="C20" s="124" t="s">
        <v>4446</v>
      </c>
      <c r="D20" s="25" t="s">
        <v>4447</v>
      </c>
      <c r="E20" s="8" t="s">
        <v>653</v>
      </c>
      <c r="F20" s="25" t="s">
        <v>654</v>
      </c>
      <c r="G20" s="25" t="s">
        <v>4448</v>
      </c>
      <c r="H20" s="25" t="s">
        <v>656</v>
      </c>
      <c r="I20" s="125" t="s">
        <v>4449</v>
      </c>
      <c r="J20" s="125" t="s">
        <v>4450</v>
      </c>
      <c r="K20" s="25">
        <v>3</v>
      </c>
      <c r="L20" s="25">
        <v>2</v>
      </c>
      <c r="M20" s="25">
        <v>1</v>
      </c>
      <c r="N20" s="25">
        <v>1</v>
      </c>
      <c r="O20" s="25">
        <v>62</v>
      </c>
      <c r="P20" s="32">
        <v>45017</v>
      </c>
      <c r="Q20" s="32">
        <v>45746</v>
      </c>
      <c r="R20" s="13" t="s">
        <v>353</v>
      </c>
      <c r="S20" s="25">
        <v>62</v>
      </c>
      <c r="T20" s="14">
        <v>51</v>
      </c>
      <c r="U20" s="13">
        <f t="shared" si="5"/>
        <v>11</v>
      </c>
      <c r="V20" s="120">
        <f t="shared" si="1"/>
        <v>0.82258064516129037</v>
      </c>
      <c r="W20" s="230">
        <f t="shared" si="6"/>
        <v>8672.4170260641295</v>
      </c>
      <c r="X20" s="23">
        <v>925000</v>
      </c>
      <c r="Y20" s="25" t="s">
        <v>55</v>
      </c>
      <c r="Z20" s="126">
        <v>106.66</v>
      </c>
      <c r="AA20" s="25">
        <v>0</v>
      </c>
      <c r="AB20" s="25" t="s">
        <v>55</v>
      </c>
      <c r="AC20" s="25">
        <v>1</v>
      </c>
      <c r="AD20" s="25">
        <v>0</v>
      </c>
      <c r="AE20" s="25">
        <v>0</v>
      </c>
      <c r="AF20" s="25" t="s">
        <v>4451</v>
      </c>
      <c r="AG20" s="25" t="s">
        <v>4452</v>
      </c>
      <c r="AH20" s="25" t="s">
        <v>1016</v>
      </c>
      <c r="AI20" s="25" t="s">
        <v>55</v>
      </c>
      <c r="AJ20" s="25" t="s">
        <v>4453</v>
      </c>
      <c r="AK20" s="34" t="s">
        <v>612</v>
      </c>
    </row>
    <row r="21" spans="1:38" ht="15.75" customHeight="1">
      <c r="A21" s="123" t="s">
        <v>612</v>
      </c>
      <c r="B21" s="35">
        <v>45681</v>
      </c>
      <c r="C21" s="124" t="s">
        <v>4454</v>
      </c>
      <c r="D21" s="25" t="s">
        <v>4455</v>
      </c>
      <c r="E21" s="8" t="s">
        <v>653</v>
      </c>
      <c r="F21" s="25" t="s">
        <v>654</v>
      </c>
      <c r="G21" s="25" t="s">
        <v>4456</v>
      </c>
      <c r="H21" s="25" t="s">
        <v>656</v>
      </c>
      <c r="I21" s="125">
        <v>-8779006033226690</v>
      </c>
      <c r="J21" s="125">
        <v>-3.51058939508201E+16</v>
      </c>
      <c r="K21" s="25">
        <v>3</v>
      </c>
      <c r="L21" s="25">
        <v>1</v>
      </c>
      <c r="M21" s="25">
        <v>3</v>
      </c>
      <c r="N21" s="25">
        <v>1</v>
      </c>
      <c r="O21" s="25">
        <v>10</v>
      </c>
      <c r="P21" s="32">
        <v>44531</v>
      </c>
      <c r="Q21" s="32">
        <v>45716</v>
      </c>
      <c r="R21" s="13" t="s">
        <v>353</v>
      </c>
      <c r="S21" s="25">
        <v>5</v>
      </c>
      <c r="T21" s="14">
        <v>1</v>
      </c>
      <c r="U21" s="13">
        <f>SUM(S21-T21)</f>
        <v>4</v>
      </c>
      <c r="V21" s="120">
        <f t="shared" si="1"/>
        <v>0.2</v>
      </c>
      <c r="W21" s="230">
        <f t="shared" si="6"/>
        <v>9062.6144269498363</v>
      </c>
      <c r="X21" s="23">
        <v>990000</v>
      </c>
      <c r="Y21" s="25" t="s">
        <v>55</v>
      </c>
      <c r="Z21" s="126">
        <v>109.24</v>
      </c>
      <c r="AA21" s="25">
        <v>0</v>
      </c>
      <c r="AB21" s="25" t="s">
        <v>55</v>
      </c>
      <c r="AC21" s="25">
        <v>1</v>
      </c>
      <c r="AD21" s="25">
        <v>5</v>
      </c>
      <c r="AE21" s="25">
        <v>1</v>
      </c>
      <c r="AF21" s="25" t="s">
        <v>4457</v>
      </c>
      <c r="AG21" s="25" t="s">
        <v>4458</v>
      </c>
      <c r="AH21" s="25" t="s">
        <v>1016</v>
      </c>
      <c r="AI21" s="25" t="s">
        <v>55</v>
      </c>
      <c r="AJ21" s="25" t="s">
        <v>4459</v>
      </c>
      <c r="AK21" s="34" t="s">
        <v>612</v>
      </c>
    </row>
    <row r="22" spans="1:38" ht="15.75" customHeight="1">
      <c r="A22" s="7" t="s">
        <v>612</v>
      </c>
      <c r="B22" s="12">
        <v>45684</v>
      </c>
      <c r="C22" s="124" t="s">
        <v>4460</v>
      </c>
      <c r="D22" s="25" t="s">
        <v>652</v>
      </c>
      <c r="E22" s="8" t="s">
        <v>79</v>
      </c>
      <c r="F22" s="25" t="s">
        <v>3401</v>
      </c>
      <c r="G22" s="25" t="s">
        <v>4461</v>
      </c>
      <c r="H22" s="25" t="s">
        <v>4462</v>
      </c>
      <c r="I22" s="125" t="s">
        <v>4463</v>
      </c>
      <c r="J22" s="125" t="s">
        <v>4464</v>
      </c>
      <c r="K22" s="25" t="s">
        <v>4465</v>
      </c>
      <c r="L22" s="25" t="s">
        <v>4465</v>
      </c>
      <c r="M22" s="25">
        <v>1</v>
      </c>
      <c r="N22" s="25">
        <v>4</v>
      </c>
      <c r="O22" s="25">
        <v>40</v>
      </c>
      <c r="P22" s="32">
        <v>44348</v>
      </c>
      <c r="Q22" s="32">
        <v>44722</v>
      </c>
      <c r="R22" s="13" t="s">
        <v>44</v>
      </c>
      <c r="S22" s="25">
        <v>10</v>
      </c>
      <c r="T22" s="14">
        <v>8</v>
      </c>
      <c r="U22" s="13">
        <f>S22-T22</f>
        <v>2</v>
      </c>
      <c r="V22" s="120">
        <f t="shared" si="1"/>
        <v>0.8</v>
      </c>
      <c r="W22" s="230">
        <f t="shared" si="6"/>
        <v>15176.558978211871</v>
      </c>
      <c r="X22" s="23">
        <v>2020000</v>
      </c>
      <c r="Y22" s="231">
        <v>1960000</v>
      </c>
      <c r="Z22" s="126">
        <v>133.1</v>
      </c>
      <c r="AA22" s="26" t="s">
        <v>55</v>
      </c>
      <c r="AB22" s="126">
        <v>2000</v>
      </c>
      <c r="AC22" s="25">
        <v>3</v>
      </c>
      <c r="AD22" s="25" t="s">
        <v>55</v>
      </c>
      <c r="AE22" s="25">
        <v>0</v>
      </c>
      <c r="AF22" s="25" t="s">
        <v>4466</v>
      </c>
      <c r="AG22" s="25" t="s">
        <v>4325</v>
      </c>
      <c r="AH22" s="25" t="s">
        <v>4467</v>
      </c>
      <c r="AI22" s="25" t="s">
        <v>4468</v>
      </c>
      <c r="AJ22" s="25" t="s">
        <v>4469</v>
      </c>
      <c r="AK22" s="25" t="s">
        <v>612</v>
      </c>
    </row>
    <row r="23" spans="1:38" ht="15.75" customHeight="1">
      <c r="A23" s="123" t="s">
        <v>612</v>
      </c>
      <c r="B23" s="35">
        <v>45681</v>
      </c>
      <c r="C23" s="124" t="s">
        <v>4470</v>
      </c>
      <c r="D23" s="25" t="s">
        <v>4455</v>
      </c>
      <c r="E23" s="8" t="s">
        <v>653</v>
      </c>
      <c r="F23" s="25" t="s">
        <v>654</v>
      </c>
      <c r="G23" s="25" t="s">
        <v>4456</v>
      </c>
      <c r="H23" s="25" t="s">
        <v>656</v>
      </c>
      <c r="I23" s="125">
        <v>-8779006033226690</v>
      </c>
      <c r="J23" s="125">
        <v>-3.51058939508201E+16</v>
      </c>
      <c r="K23" s="25">
        <v>3</v>
      </c>
      <c r="L23" s="25">
        <v>1</v>
      </c>
      <c r="M23" s="25">
        <v>3</v>
      </c>
      <c r="N23" s="25">
        <v>1</v>
      </c>
      <c r="O23" s="25">
        <v>10</v>
      </c>
      <c r="P23" s="32">
        <v>44531</v>
      </c>
      <c r="Q23" s="32">
        <v>45716</v>
      </c>
      <c r="R23" s="13" t="s">
        <v>353</v>
      </c>
      <c r="S23" s="25">
        <v>5</v>
      </c>
      <c r="T23" s="14">
        <v>2</v>
      </c>
      <c r="U23" s="13">
        <f t="shared" ref="U23:U30" si="7">SUM(S23-T23)</f>
        <v>3</v>
      </c>
      <c r="V23" s="120">
        <f t="shared" si="1"/>
        <v>0.4</v>
      </c>
      <c r="W23" s="230">
        <f t="shared" si="6"/>
        <v>8528.1980742778542</v>
      </c>
      <c r="X23" s="23">
        <v>1240000</v>
      </c>
      <c r="Y23" s="25" t="s">
        <v>55</v>
      </c>
      <c r="Z23" s="126">
        <v>145.4</v>
      </c>
      <c r="AA23" s="25">
        <v>0</v>
      </c>
      <c r="AB23" s="25" t="s">
        <v>55</v>
      </c>
      <c r="AC23" s="25">
        <v>1</v>
      </c>
      <c r="AD23" s="25">
        <v>5</v>
      </c>
      <c r="AE23" s="25">
        <v>1</v>
      </c>
      <c r="AF23" s="25" t="s">
        <v>4471</v>
      </c>
      <c r="AG23" s="25" t="s">
        <v>4458</v>
      </c>
      <c r="AH23" s="25" t="s">
        <v>1016</v>
      </c>
      <c r="AI23" s="25" t="s">
        <v>55</v>
      </c>
      <c r="AJ23" s="25" t="s">
        <v>4472</v>
      </c>
      <c r="AK23" s="34" t="s">
        <v>612</v>
      </c>
    </row>
    <row r="24" spans="1:38" ht="15.75" customHeight="1">
      <c r="A24" s="123" t="s">
        <v>612</v>
      </c>
      <c r="B24" s="35">
        <v>45665</v>
      </c>
      <c r="C24" s="124" t="s">
        <v>4473</v>
      </c>
      <c r="D24" s="25" t="s">
        <v>4474</v>
      </c>
      <c r="E24" s="8" t="s">
        <v>653</v>
      </c>
      <c r="F24" s="25" t="s">
        <v>654</v>
      </c>
      <c r="G24" s="25" t="s">
        <v>4475</v>
      </c>
      <c r="H24" s="25" t="s">
        <v>656</v>
      </c>
      <c r="I24" s="125">
        <v>-8696414421398610</v>
      </c>
      <c r="J24" s="125">
        <v>-3.50981415096213E+16</v>
      </c>
      <c r="K24" s="25">
        <v>4</v>
      </c>
      <c r="L24" s="25">
        <v>3</v>
      </c>
      <c r="M24" s="25">
        <v>2</v>
      </c>
      <c r="N24" s="25">
        <v>3</v>
      </c>
      <c r="O24" s="25">
        <v>120</v>
      </c>
      <c r="P24" s="32">
        <v>45444</v>
      </c>
      <c r="Q24" s="32">
        <v>46357</v>
      </c>
      <c r="R24" s="13" t="s">
        <v>4476</v>
      </c>
      <c r="S24" s="25">
        <v>40</v>
      </c>
      <c r="T24" s="14">
        <v>36</v>
      </c>
      <c r="U24" s="13">
        <f t="shared" si="7"/>
        <v>4</v>
      </c>
      <c r="V24" s="120">
        <f t="shared" si="1"/>
        <v>0.9</v>
      </c>
      <c r="W24" s="230">
        <f t="shared" si="6"/>
        <v>9997.0661247525586</v>
      </c>
      <c r="X24" s="23">
        <v>2373603.41</v>
      </c>
      <c r="Y24" s="25" t="s">
        <v>55</v>
      </c>
      <c r="Z24" s="126">
        <v>237.43</v>
      </c>
      <c r="AA24" s="25">
        <v>0</v>
      </c>
      <c r="AB24" s="25" t="s">
        <v>55</v>
      </c>
      <c r="AC24" s="25">
        <v>2</v>
      </c>
      <c r="AD24" s="25">
        <v>0</v>
      </c>
      <c r="AE24" s="25">
        <v>0</v>
      </c>
      <c r="AF24" s="25" t="s">
        <v>4477</v>
      </c>
      <c r="AG24" s="25" t="s">
        <v>4478</v>
      </c>
      <c r="AH24" s="25" t="s">
        <v>1016</v>
      </c>
      <c r="AI24" s="25" t="s">
        <v>55</v>
      </c>
      <c r="AJ24" s="25" t="s">
        <v>4479</v>
      </c>
      <c r="AK24" s="34" t="s">
        <v>612</v>
      </c>
    </row>
    <row r="25" spans="1:38" ht="15.75" customHeight="1">
      <c r="A25" s="123" t="s">
        <v>76</v>
      </c>
      <c r="B25" s="35">
        <v>45665</v>
      </c>
      <c r="C25" s="124" t="s">
        <v>738</v>
      </c>
      <c r="D25" s="25" t="s">
        <v>739</v>
      </c>
      <c r="E25" s="8" t="s">
        <v>653</v>
      </c>
      <c r="F25" s="25" t="s">
        <v>654</v>
      </c>
      <c r="G25" s="25" t="s">
        <v>740</v>
      </c>
      <c r="H25" s="25" t="s">
        <v>656</v>
      </c>
      <c r="I25" s="125">
        <v>-8715589860547800</v>
      </c>
      <c r="J25" s="125" t="s">
        <v>741</v>
      </c>
      <c r="K25" s="25">
        <v>4</v>
      </c>
      <c r="L25" s="25">
        <v>4</v>
      </c>
      <c r="M25" s="25">
        <v>1</v>
      </c>
      <c r="N25" s="25">
        <v>1</v>
      </c>
      <c r="O25" s="25">
        <v>21</v>
      </c>
      <c r="P25" s="32">
        <v>44931</v>
      </c>
      <c r="Q25" s="32">
        <v>46386</v>
      </c>
      <c r="R25" s="13" t="s">
        <v>353</v>
      </c>
      <c r="S25" s="25">
        <v>21</v>
      </c>
      <c r="T25" s="14">
        <v>11</v>
      </c>
      <c r="U25" s="13">
        <f t="shared" si="7"/>
        <v>10</v>
      </c>
      <c r="V25" s="120">
        <f t="shared" si="1"/>
        <v>0.52380952380952384</v>
      </c>
      <c r="W25" s="230">
        <f t="shared" si="6"/>
        <v>14721.402896474079</v>
      </c>
      <c r="X25" s="23">
        <v>5753418.6799999997</v>
      </c>
      <c r="Y25" s="25" t="s">
        <v>55</v>
      </c>
      <c r="Z25" s="126">
        <v>390.82</v>
      </c>
      <c r="AA25" s="25">
        <v>0</v>
      </c>
      <c r="AB25" s="25">
        <v>40471</v>
      </c>
      <c r="AC25" s="25">
        <v>4</v>
      </c>
      <c r="AD25" s="25" t="s">
        <v>104</v>
      </c>
      <c r="AE25" s="25">
        <v>3</v>
      </c>
      <c r="AF25" s="25" t="s">
        <v>4480</v>
      </c>
      <c r="AG25" s="25" t="s">
        <v>743</v>
      </c>
      <c r="AH25" s="25" t="s">
        <v>744</v>
      </c>
      <c r="AI25" s="25" t="s">
        <v>55</v>
      </c>
      <c r="AJ25" s="25" t="s">
        <v>4481</v>
      </c>
      <c r="AK25" s="34" t="s">
        <v>76</v>
      </c>
    </row>
    <row r="26" spans="1:38" ht="15.75" customHeight="1">
      <c r="A26" s="123" t="s">
        <v>612</v>
      </c>
      <c r="B26" s="35">
        <v>45665</v>
      </c>
      <c r="C26" s="124" t="s">
        <v>4482</v>
      </c>
      <c r="D26" s="25" t="s">
        <v>4474</v>
      </c>
      <c r="E26" s="8" t="s">
        <v>653</v>
      </c>
      <c r="F26" s="25" t="s">
        <v>654</v>
      </c>
      <c r="G26" s="25" t="s">
        <v>4475</v>
      </c>
      <c r="H26" s="25" t="s">
        <v>656</v>
      </c>
      <c r="I26" s="125">
        <v>-8696414421398610</v>
      </c>
      <c r="J26" s="125">
        <v>-3.50981415096213E+16</v>
      </c>
      <c r="K26" s="25">
        <v>5</v>
      </c>
      <c r="L26" s="25">
        <v>4</v>
      </c>
      <c r="M26" s="25">
        <v>1</v>
      </c>
      <c r="N26" s="25">
        <v>4</v>
      </c>
      <c r="O26" s="25">
        <v>116</v>
      </c>
      <c r="P26" s="32">
        <v>45444</v>
      </c>
      <c r="Q26" s="32">
        <v>46357</v>
      </c>
      <c r="R26" s="13" t="s">
        <v>4476</v>
      </c>
      <c r="S26" s="25">
        <v>29</v>
      </c>
      <c r="T26" s="14">
        <v>23</v>
      </c>
      <c r="U26" s="13">
        <f t="shared" si="7"/>
        <v>6</v>
      </c>
      <c r="V26" s="120">
        <f t="shared" si="1"/>
        <v>0.7931034482758621</v>
      </c>
      <c r="W26" s="230">
        <f t="shared" si="6"/>
        <v>9799.7412057208967</v>
      </c>
      <c r="X26" s="23">
        <v>3980948.87</v>
      </c>
      <c r="Y26" s="25" t="s">
        <v>55</v>
      </c>
      <c r="Z26" s="126">
        <v>406.23</v>
      </c>
      <c r="AA26" s="25">
        <v>0</v>
      </c>
      <c r="AB26" s="25" t="s">
        <v>55</v>
      </c>
      <c r="AC26" s="25">
        <v>2</v>
      </c>
      <c r="AD26" s="25">
        <v>0</v>
      </c>
      <c r="AE26" s="25">
        <v>0</v>
      </c>
      <c r="AF26" s="25" t="s">
        <v>4483</v>
      </c>
      <c r="AG26" s="25" t="s">
        <v>4484</v>
      </c>
      <c r="AH26" s="25" t="s">
        <v>1016</v>
      </c>
      <c r="AI26" s="25" t="s">
        <v>55</v>
      </c>
      <c r="AJ26" s="25" t="s">
        <v>4485</v>
      </c>
      <c r="AK26" s="34" t="s">
        <v>612</v>
      </c>
    </row>
    <row r="27" spans="1:38" ht="15.75" customHeight="1">
      <c r="A27" s="123" t="s">
        <v>612</v>
      </c>
      <c r="B27" s="35">
        <v>45665</v>
      </c>
      <c r="C27" s="124" t="s">
        <v>4486</v>
      </c>
      <c r="D27" s="25" t="s">
        <v>4474</v>
      </c>
      <c r="E27" s="8" t="s">
        <v>653</v>
      </c>
      <c r="F27" s="25" t="s">
        <v>654</v>
      </c>
      <c r="G27" s="25" t="s">
        <v>4475</v>
      </c>
      <c r="H27" s="25" t="s">
        <v>656</v>
      </c>
      <c r="I27" s="125">
        <v>-8696414421398610</v>
      </c>
      <c r="J27" s="125">
        <v>-3.50981415096213E+16</v>
      </c>
      <c r="K27" s="25">
        <v>6</v>
      </c>
      <c r="L27" s="25">
        <v>5</v>
      </c>
      <c r="M27" s="25">
        <v>2</v>
      </c>
      <c r="N27" s="25">
        <v>5</v>
      </c>
      <c r="O27" s="25">
        <v>60</v>
      </c>
      <c r="P27" s="32">
        <v>45444</v>
      </c>
      <c r="Q27" s="32">
        <v>46357</v>
      </c>
      <c r="R27" s="13" t="s">
        <v>4476</v>
      </c>
      <c r="S27" s="25">
        <v>12</v>
      </c>
      <c r="T27" s="14">
        <v>10</v>
      </c>
      <c r="U27" s="13">
        <f t="shared" si="7"/>
        <v>2</v>
      </c>
      <c r="V27" s="120">
        <f t="shared" si="1"/>
        <v>0.83333333333333337</v>
      </c>
      <c r="W27" s="230">
        <f t="shared" si="6"/>
        <v>13030.178313734756</v>
      </c>
      <c r="X27" s="23">
        <v>7169334.4100000001</v>
      </c>
      <c r="Y27" s="25" t="s">
        <v>55</v>
      </c>
      <c r="Z27" s="126">
        <v>550.21</v>
      </c>
      <c r="AA27" s="25">
        <v>0</v>
      </c>
      <c r="AB27" s="25" t="s">
        <v>55</v>
      </c>
      <c r="AC27" s="25">
        <v>2</v>
      </c>
      <c r="AD27" s="25">
        <v>0</v>
      </c>
      <c r="AE27" s="25">
        <v>0</v>
      </c>
      <c r="AF27" s="25" t="s">
        <v>4487</v>
      </c>
      <c r="AG27" s="25" t="s">
        <v>4488</v>
      </c>
      <c r="AH27" s="100" t="s">
        <v>1016</v>
      </c>
      <c r="AI27" s="25" t="s">
        <v>55</v>
      </c>
      <c r="AJ27" s="25" t="s">
        <v>4489</v>
      </c>
      <c r="AK27" s="34" t="s">
        <v>612</v>
      </c>
    </row>
    <row r="28" spans="1:38" ht="15" customHeight="1">
      <c r="A28" s="123" t="s">
        <v>612</v>
      </c>
      <c r="B28" s="35">
        <v>45679</v>
      </c>
      <c r="C28" s="124" t="s">
        <v>752</v>
      </c>
      <c r="D28" s="25" t="s">
        <v>753</v>
      </c>
      <c r="E28" s="8" t="s">
        <v>653</v>
      </c>
      <c r="F28" s="25" t="s">
        <v>654</v>
      </c>
      <c r="G28" s="25" t="s">
        <v>754</v>
      </c>
      <c r="H28" s="25" t="s">
        <v>656</v>
      </c>
      <c r="I28" s="125">
        <v>-8704013594566540</v>
      </c>
      <c r="J28" s="125">
        <v>-3508026990000460</v>
      </c>
      <c r="K28" s="25">
        <v>5</v>
      </c>
      <c r="L28" s="25">
        <v>5</v>
      </c>
      <c r="M28" s="25">
        <v>1</v>
      </c>
      <c r="N28" s="25">
        <v>4</v>
      </c>
      <c r="O28" s="25">
        <v>48</v>
      </c>
      <c r="P28" s="32">
        <v>45582</v>
      </c>
      <c r="Q28" s="32">
        <v>46264</v>
      </c>
      <c r="R28" s="13" t="s">
        <v>4476</v>
      </c>
      <c r="S28" s="25">
        <v>12</v>
      </c>
      <c r="T28" s="14">
        <v>9</v>
      </c>
      <c r="U28" s="13">
        <f t="shared" si="7"/>
        <v>3</v>
      </c>
      <c r="V28" s="120">
        <f t="shared" si="1"/>
        <v>0.75</v>
      </c>
      <c r="W28" s="230">
        <f t="shared" si="6"/>
        <v>8731.698806302722</v>
      </c>
      <c r="X28" s="23">
        <v>5486126.3600000003</v>
      </c>
      <c r="Y28" s="25" t="s">
        <v>55</v>
      </c>
      <c r="Z28" s="126">
        <v>628.29999999999995</v>
      </c>
      <c r="AA28" s="25">
        <v>0</v>
      </c>
      <c r="AB28" s="25" t="s">
        <v>55</v>
      </c>
      <c r="AC28" s="25">
        <v>1</v>
      </c>
      <c r="AD28" s="25">
        <v>0</v>
      </c>
      <c r="AE28" s="25">
        <v>0</v>
      </c>
      <c r="AF28" s="25" t="s">
        <v>4490</v>
      </c>
      <c r="AG28" s="25" t="s">
        <v>4491</v>
      </c>
      <c r="AH28" s="25" t="s">
        <v>758</v>
      </c>
      <c r="AI28" s="25" t="s">
        <v>55</v>
      </c>
      <c r="AJ28" s="25" t="s">
        <v>4492</v>
      </c>
      <c r="AK28" s="34" t="s">
        <v>612</v>
      </c>
    </row>
    <row r="29" spans="1:38" ht="15.75" customHeight="1">
      <c r="A29" s="233" t="s">
        <v>612</v>
      </c>
      <c r="B29" s="234">
        <v>45681</v>
      </c>
      <c r="C29" s="124" t="s">
        <v>2373</v>
      </c>
      <c r="D29" s="21" t="s">
        <v>810</v>
      </c>
      <c r="E29" s="8" t="s">
        <v>497</v>
      </c>
      <c r="F29" s="25" t="s">
        <v>698</v>
      </c>
      <c r="G29" s="25" t="s">
        <v>2374</v>
      </c>
      <c r="H29" s="25" t="s">
        <v>499</v>
      </c>
      <c r="I29" s="125" t="s">
        <v>2375</v>
      </c>
      <c r="J29" s="125" t="s">
        <v>2376</v>
      </c>
      <c r="K29" s="25">
        <v>6</v>
      </c>
      <c r="L29" s="25">
        <v>5</v>
      </c>
      <c r="M29" s="25">
        <v>2</v>
      </c>
      <c r="N29" s="25">
        <v>3</v>
      </c>
      <c r="O29" s="25">
        <v>18</v>
      </c>
      <c r="P29" s="32">
        <v>45597</v>
      </c>
      <c r="Q29" s="32">
        <v>47088</v>
      </c>
      <c r="R29" s="13" t="s">
        <v>85</v>
      </c>
      <c r="S29" s="25">
        <v>6</v>
      </c>
      <c r="T29" s="14">
        <v>6</v>
      </c>
      <c r="U29" s="13">
        <f t="shared" si="7"/>
        <v>0</v>
      </c>
      <c r="V29" s="120">
        <f t="shared" si="1"/>
        <v>1</v>
      </c>
      <c r="W29" s="230" t="e">
        <f t="shared" si="6"/>
        <v>#VALUE!</v>
      </c>
      <c r="X29" s="23" t="s">
        <v>55</v>
      </c>
      <c r="Y29" s="25" t="s">
        <v>55</v>
      </c>
      <c r="Z29" s="126">
        <v>646.45000000000005</v>
      </c>
      <c r="AA29" s="25">
        <v>0</v>
      </c>
      <c r="AB29" s="25"/>
      <c r="AC29" s="25">
        <v>1</v>
      </c>
      <c r="AD29" s="25">
        <v>1</v>
      </c>
      <c r="AE29" s="25">
        <v>0</v>
      </c>
      <c r="AF29" s="25" t="s">
        <v>55</v>
      </c>
      <c r="AG29" s="25" t="s">
        <v>2378</v>
      </c>
      <c r="AH29" s="235" t="s">
        <v>2379</v>
      </c>
      <c r="AI29" s="178" t="s">
        <v>55</v>
      </c>
      <c r="AJ29" s="25" t="s">
        <v>55</v>
      </c>
      <c r="AK29" s="34" t="s">
        <v>612</v>
      </c>
    </row>
    <row r="30" spans="1:38" ht="15.75" customHeight="1">
      <c r="A30" s="233" t="s">
        <v>612</v>
      </c>
      <c r="B30" s="234">
        <v>45681</v>
      </c>
      <c r="C30" s="124" t="s">
        <v>2373</v>
      </c>
      <c r="D30" s="21" t="s">
        <v>810</v>
      </c>
      <c r="E30" s="8" t="s">
        <v>497</v>
      </c>
      <c r="F30" s="25" t="s">
        <v>698</v>
      </c>
      <c r="G30" s="25" t="s">
        <v>2374</v>
      </c>
      <c r="H30" s="25" t="s">
        <v>499</v>
      </c>
      <c r="I30" s="125" t="s">
        <v>2375</v>
      </c>
      <c r="J30" s="125" t="s">
        <v>2376</v>
      </c>
      <c r="K30" s="25">
        <v>7</v>
      </c>
      <c r="L30" s="25">
        <v>6</v>
      </c>
      <c r="M30" s="25">
        <v>2</v>
      </c>
      <c r="N30" s="25">
        <v>4</v>
      </c>
      <c r="O30" s="25">
        <v>24</v>
      </c>
      <c r="P30" s="32">
        <v>45597</v>
      </c>
      <c r="Q30" s="32">
        <v>47088</v>
      </c>
      <c r="R30" s="13" t="s">
        <v>85</v>
      </c>
      <c r="S30" s="25">
        <v>6</v>
      </c>
      <c r="T30" s="14">
        <v>6</v>
      </c>
      <c r="U30" s="13">
        <f t="shared" si="7"/>
        <v>0</v>
      </c>
      <c r="V30" s="120">
        <f t="shared" si="1"/>
        <v>1</v>
      </c>
      <c r="W30" s="230" t="e">
        <f t="shared" si="6"/>
        <v>#VALUE!</v>
      </c>
      <c r="X30" s="23" t="s">
        <v>55</v>
      </c>
      <c r="Y30" s="25" t="s">
        <v>55</v>
      </c>
      <c r="Z30" s="126">
        <v>650.91999999999996</v>
      </c>
      <c r="AA30" s="25">
        <v>0</v>
      </c>
      <c r="AB30" s="25" t="s">
        <v>55</v>
      </c>
      <c r="AC30" s="25">
        <v>1</v>
      </c>
      <c r="AD30" s="25">
        <v>1</v>
      </c>
      <c r="AE30" s="25">
        <v>0</v>
      </c>
      <c r="AF30" s="25" t="s">
        <v>55</v>
      </c>
      <c r="AG30" s="25" t="s">
        <v>2378</v>
      </c>
      <c r="AH30" s="25"/>
      <c r="AI30" s="178" t="s">
        <v>55</v>
      </c>
      <c r="AJ30" s="25" t="s">
        <v>55</v>
      </c>
      <c r="AK30" s="34" t="s">
        <v>612</v>
      </c>
    </row>
    <row r="31" spans="1:38" ht="12.75" customHeight="1">
      <c r="A31" s="64"/>
      <c r="B31" s="65"/>
      <c r="C31" s="64"/>
      <c r="D31" s="61"/>
      <c r="E31" s="61"/>
      <c r="F31" s="61"/>
      <c r="G31" s="61"/>
      <c r="H31" s="61"/>
      <c r="I31" s="61"/>
      <c r="J31" s="61"/>
      <c r="K31" s="61"/>
      <c r="L31" s="61"/>
      <c r="M31" s="61"/>
      <c r="N31" s="61"/>
      <c r="O31" s="61"/>
      <c r="P31" s="65"/>
      <c r="Q31" s="65"/>
      <c r="R31" s="61"/>
      <c r="S31" s="61"/>
      <c r="T31" s="70"/>
      <c r="U31" s="70"/>
      <c r="V31" s="236"/>
      <c r="W31" s="237"/>
      <c r="X31" s="237"/>
      <c r="Y31" s="237"/>
      <c r="Z31" s="114"/>
      <c r="AA31" s="238"/>
      <c r="AB31" s="114"/>
      <c r="AC31" s="61"/>
      <c r="AD31" s="70"/>
      <c r="AE31" s="61"/>
      <c r="AF31" s="61"/>
      <c r="AG31" s="115"/>
      <c r="AH31" s="115"/>
      <c r="AI31" s="61"/>
      <c r="AJ31" s="220"/>
      <c r="AK31" s="220"/>
    </row>
    <row r="32" spans="1:38" ht="12.75" customHeight="1">
      <c r="A32" s="64"/>
      <c r="B32" s="65"/>
      <c r="C32" s="64"/>
      <c r="D32" s="61"/>
      <c r="E32" s="61"/>
      <c r="F32" s="61"/>
      <c r="G32" s="61"/>
      <c r="H32" s="61"/>
      <c r="I32" s="61"/>
      <c r="J32" s="61"/>
      <c r="K32" s="61"/>
      <c r="L32" s="61"/>
      <c r="M32" s="61"/>
      <c r="N32" s="61"/>
      <c r="O32" s="61"/>
      <c r="P32" s="65"/>
      <c r="Q32" s="65"/>
      <c r="R32" s="61"/>
      <c r="S32" s="61"/>
      <c r="T32" s="70"/>
      <c r="U32" s="70"/>
      <c r="V32" s="236"/>
      <c r="W32" s="237"/>
      <c r="X32" s="237"/>
      <c r="Y32" s="237"/>
      <c r="Z32" s="114"/>
      <c r="AA32" s="238"/>
      <c r="AB32" s="114"/>
      <c r="AC32" s="61"/>
      <c r="AD32" s="70"/>
      <c r="AE32" s="61"/>
      <c r="AF32" s="61"/>
      <c r="AG32" s="115"/>
      <c r="AH32" s="115"/>
      <c r="AI32" s="61"/>
      <c r="AJ32" s="220"/>
      <c r="AK32" s="220"/>
    </row>
    <row r="33" spans="1:37" ht="12.75" customHeight="1">
      <c r="A33" s="64"/>
      <c r="B33" s="65"/>
      <c r="C33" s="64"/>
      <c r="D33" s="61"/>
      <c r="E33" s="61"/>
      <c r="F33" s="61"/>
      <c r="G33" s="61"/>
      <c r="H33" s="61"/>
      <c r="I33" s="61"/>
      <c r="J33" s="61"/>
      <c r="K33" s="61"/>
      <c r="L33" s="61"/>
      <c r="M33" s="61"/>
      <c r="N33" s="61"/>
      <c r="O33" s="61"/>
      <c r="P33" s="65"/>
      <c r="Q33" s="65"/>
      <c r="R33" s="61"/>
      <c r="S33" s="61"/>
      <c r="T33" s="70"/>
      <c r="U33" s="70"/>
      <c r="V33" s="236"/>
      <c r="W33" s="237"/>
      <c r="X33" s="237"/>
      <c r="Y33" s="237"/>
      <c r="Z33" s="114"/>
      <c r="AA33" s="238"/>
      <c r="AB33" s="114"/>
      <c r="AC33" s="61"/>
      <c r="AD33" s="70"/>
      <c r="AE33" s="61"/>
      <c r="AF33" s="61"/>
      <c r="AG33" s="115"/>
      <c r="AH33" s="115"/>
      <c r="AI33" s="61"/>
      <c r="AJ33" s="220"/>
      <c r="AK33" s="220"/>
    </row>
    <row r="34" spans="1:37" ht="12.75" customHeight="1">
      <c r="A34" s="64"/>
      <c r="B34" s="65"/>
      <c r="C34" s="64"/>
      <c r="D34" s="61"/>
      <c r="E34" s="61"/>
      <c r="F34" s="61"/>
      <c r="G34" s="61"/>
      <c r="H34" s="61"/>
      <c r="I34" s="61"/>
      <c r="J34" s="61"/>
      <c r="K34" s="61"/>
      <c r="L34" s="61"/>
      <c r="M34" s="61"/>
      <c r="N34" s="61"/>
      <c r="O34" s="61"/>
      <c r="P34" s="65"/>
      <c r="Q34" s="65"/>
      <c r="R34" s="61"/>
      <c r="S34" s="61"/>
      <c r="T34" s="70"/>
      <c r="U34" s="70"/>
      <c r="V34" s="236"/>
      <c r="W34" s="237"/>
      <c r="X34" s="237"/>
      <c r="Y34" s="237"/>
      <c r="Z34" s="114"/>
      <c r="AA34" s="238"/>
      <c r="AB34" s="114"/>
      <c r="AC34" s="61"/>
      <c r="AD34" s="70"/>
      <c r="AE34" s="61"/>
      <c r="AF34" s="61"/>
      <c r="AG34" s="115"/>
      <c r="AH34" s="115"/>
      <c r="AI34" s="61"/>
      <c r="AJ34" s="220"/>
      <c r="AK34" s="220"/>
    </row>
    <row r="35" spans="1:37" ht="12.75" customHeight="1">
      <c r="A35" s="64"/>
      <c r="B35" s="65"/>
      <c r="C35" s="64"/>
      <c r="D35" s="61"/>
      <c r="F35" s="61"/>
      <c r="G35" s="61"/>
      <c r="H35" s="61"/>
      <c r="I35" s="61"/>
      <c r="J35" s="61"/>
      <c r="K35" s="61"/>
      <c r="L35" s="61"/>
      <c r="M35" s="61"/>
      <c r="N35" s="61"/>
      <c r="O35" s="61"/>
      <c r="P35" s="65"/>
      <c r="Q35" s="65"/>
      <c r="R35" s="61"/>
      <c r="S35" s="61"/>
      <c r="T35" s="70"/>
      <c r="U35" s="70"/>
      <c r="V35" s="236"/>
      <c r="W35" s="237"/>
      <c r="X35" s="237"/>
      <c r="Y35" s="237"/>
      <c r="Z35" s="114"/>
      <c r="AA35" s="238"/>
      <c r="AB35" s="114"/>
      <c r="AC35" s="61"/>
      <c r="AD35" s="70"/>
      <c r="AE35" s="61"/>
      <c r="AF35" s="61"/>
      <c r="AG35" s="115"/>
      <c r="AH35" s="115"/>
      <c r="AI35" s="61"/>
      <c r="AJ35" s="220"/>
      <c r="AK35" s="220"/>
    </row>
    <row r="36" spans="1:37" ht="12.75" customHeight="1">
      <c r="A36" s="64"/>
      <c r="B36" s="65"/>
      <c r="C36" s="64"/>
      <c r="D36" s="61"/>
      <c r="E36" s="61"/>
      <c r="F36" s="61"/>
      <c r="G36" s="61"/>
      <c r="H36" s="61"/>
      <c r="I36" s="61"/>
      <c r="J36" s="61"/>
      <c r="K36" s="61"/>
      <c r="L36" s="61"/>
      <c r="M36" s="61"/>
      <c r="N36" s="61"/>
      <c r="O36" s="61"/>
      <c r="P36" s="65"/>
      <c r="Q36" s="65"/>
      <c r="R36" s="61"/>
      <c r="S36" s="61"/>
      <c r="T36" s="70"/>
      <c r="U36" s="70"/>
      <c r="V36" s="236"/>
      <c r="W36" s="237"/>
      <c r="X36" s="237"/>
      <c r="Y36" s="237"/>
      <c r="Z36" s="114"/>
      <c r="AA36" s="238"/>
      <c r="AB36" s="114"/>
      <c r="AC36" s="61"/>
      <c r="AD36" s="70"/>
      <c r="AE36" s="61"/>
      <c r="AF36" s="61"/>
      <c r="AG36" s="115"/>
      <c r="AH36" s="115"/>
      <c r="AI36" s="61"/>
      <c r="AJ36" s="220"/>
      <c r="AK36" s="220"/>
    </row>
    <row r="37" spans="1:37" ht="12.75" customHeight="1">
      <c r="A37" s="64"/>
      <c r="B37" s="65"/>
      <c r="C37" s="64"/>
      <c r="D37" s="61"/>
      <c r="E37" s="61"/>
      <c r="F37" s="61"/>
      <c r="G37" s="61"/>
      <c r="H37" s="61"/>
      <c r="I37" s="61"/>
      <c r="J37" s="61"/>
      <c r="K37" s="61"/>
      <c r="L37" s="61"/>
      <c r="M37" s="61"/>
      <c r="N37" s="61"/>
      <c r="O37" s="61"/>
      <c r="P37" s="65"/>
      <c r="Q37" s="65"/>
      <c r="R37" s="61"/>
      <c r="S37" s="61"/>
      <c r="T37" s="70"/>
      <c r="U37" s="70"/>
      <c r="V37" s="236"/>
      <c r="W37" s="237"/>
      <c r="X37" s="237"/>
      <c r="Y37" s="237"/>
      <c r="Z37" s="114"/>
      <c r="AA37" s="238"/>
      <c r="AB37" s="114"/>
      <c r="AC37" s="61"/>
      <c r="AD37" s="70"/>
      <c r="AE37" s="61"/>
      <c r="AF37" s="61"/>
      <c r="AG37" s="115"/>
      <c r="AH37" s="115"/>
      <c r="AI37" s="61"/>
      <c r="AJ37" s="220"/>
      <c r="AK37" s="220"/>
    </row>
    <row r="38" spans="1:37" ht="12.75" customHeight="1">
      <c r="A38" s="64"/>
      <c r="B38" s="65"/>
      <c r="C38" s="64"/>
      <c r="D38" s="61"/>
      <c r="E38" s="61"/>
      <c r="F38" s="61"/>
      <c r="G38" s="61"/>
      <c r="H38" s="61"/>
      <c r="I38" s="61"/>
      <c r="J38" s="61"/>
      <c r="K38" s="61"/>
      <c r="L38" s="61"/>
      <c r="M38" s="61"/>
      <c r="N38" s="61"/>
      <c r="O38" s="61"/>
      <c r="P38" s="65"/>
      <c r="Q38" s="65"/>
      <c r="R38" s="61"/>
      <c r="S38" s="61"/>
      <c r="T38" s="70"/>
      <c r="U38" s="70"/>
      <c r="V38" s="236"/>
      <c r="W38" s="237"/>
      <c r="X38" s="237"/>
      <c r="Y38" s="237"/>
      <c r="Z38" s="114"/>
      <c r="AA38" s="238"/>
      <c r="AB38" s="114"/>
      <c r="AC38" s="61"/>
      <c r="AD38" s="70"/>
      <c r="AE38" s="61"/>
      <c r="AF38" s="61"/>
      <c r="AG38" s="115"/>
      <c r="AH38" s="115"/>
      <c r="AI38" s="61"/>
      <c r="AJ38" s="220"/>
      <c r="AK38" s="220"/>
    </row>
    <row r="39" spans="1:37" ht="12.75" customHeight="1">
      <c r="A39" s="64"/>
      <c r="B39" s="65"/>
      <c r="C39" s="64"/>
      <c r="D39" s="61"/>
      <c r="E39" s="61"/>
      <c r="F39" s="61"/>
      <c r="G39" s="61"/>
      <c r="H39" s="61"/>
      <c r="I39" s="61"/>
      <c r="J39" s="61"/>
      <c r="K39" s="61"/>
      <c r="L39" s="61"/>
      <c r="M39" s="61"/>
      <c r="N39" s="61"/>
      <c r="O39" s="61"/>
      <c r="P39" s="65"/>
      <c r="Q39" s="65"/>
      <c r="R39" s="61"/>
      <c r="S39" s="61"/>
      <c r="T39" s="70"/>
      <c r="U39" s="70"/>
      <c r="V39" s="236"/>
      <c r="W39" s="237"/>
      <c r="X39" s="237"/>
      <c r="Y39" s="237"/>
      <c r="Z39" s="114"/>
      <c r="AA39" s="238"/>
      <c r="AB39" s="114"/>
      <c r="AC39" s="61"/>
      <c r="AD39" s="70"/>
      <c r="AE39" s="61"/>
      <c r="AF39" s="61"/>
      <c r="AG39" s="115"/>
      <c r="AH39" s="115"/>
      <c r="AI39" s="61"/>
      <c r="AJ39" s="220"/>
      <c r="AK39" s="220"/>
    </row>
    <row r="40" spans="1:37" ht="12.75" customHeight="1">
      <c r="A40" s="64"/>
      <c r="B40" s="65"/>
      <c r="C40" s="64"/>
      <c r="D40" s="61"/>
      <c r="E40" s="61"/>
      <c r="F40" s="61"/>
      <c r="G40" s="61"/>
      <c r="H40" s="61"/>
      <c r="I40" s="61"/>
      <c r="J40" s="61"/>
      <c r="K40" s="61"/>
      <c r="L40" s="61"/>
      <c r="M40" s="61"/>
      <c r="N40" s="61"/>
      <c r="O40" s="61"/>
      <c r="P40" s="65"/>
      <c r="Q40" s="65"/>
      <c r="R40" s="61"/>
      <c r="S40" s="61"/>
      <c r="T40" s="70"/>
      <c r="U40" s="70"/>
      <c r="V40" s="236"/>
      <c r="W40" s="237"/>
      <c r="X40" s="237"/>
      <c r="Y40" s="237"/>
      <c r="Z40" s="114"/>
      <c r="AA40" s="238"/>
      <c r="AB40" s="114"/>
      <c r="AC40" s="61"/>
      <c r="AD40" s="70"/>
      <c r="AE40" s="61"/>
      <c r="AF40" s="61"/>
      <c r="AG40" s="115"/>
      <c r="AH40" s="115"/>
      <c r="AI40" s="61"/>
      <c r="AJ40" s="220"/>
      <c r="AK40" s="220"/>
    </row>
    <row r="41" spans="1:37" ht="12.75" customHeight="1">
      <c r="A41" s="64"/>
      <c r="B41" s="65"/>
      <c r="C41" s="64"/>
      <c r="D41" s="61"/>
      <c r="E41" s="61"/>
      <c r="F41" s="61"/>
      <c r="G41" s="61"/>
      <c r="H41" s="61"/>
      <c r="I41" s="61"/>
      <c r="J41" s="61"/>
      <c r="K41" s="61"/>
      <c r="L41" s="61"/>
      <c r="M41" s="61"/>
      <c r="N41" s="61"/>
      <c r="O41" s="61"/>
      <c r="P41" s="65"/>
      <c r="Q41" s="65"/>
      <c r="R41" s="61"/>
      <c r="S41" s="61"/>
      <c r="T41" s="70"/>
      <c r="U41" s="70"/>
      <c r="V41" s="236"/>
      <c r="W41" s="237"/>
      <c r="X41" s="237"/>
      <c r="Y41" s="237"/>
      <c r="Z41" s="114"/>
      <c r="AA41" s="238"/>
      <c r="AB41" s="114"/>
      <c r="AC41" s="61"/>
      <c r="AD41" s="70"/>
      <c r="AE41" s="61"/>
      <c r="AF41" s="61"/>
      <c r="AG41" s="115"/>
      <c r="AH41" s="115"/>
      <c r="AI41" s="61"/>
      <c r="AJ41" s="220"/>
      <c r="AK41" s="220"/>
    </row>
    <row r="42" spans="1:37" ht="12.75" customHeight="1">
      <c r="A42" s="64"/>
      <c r="B42" s="65"/>
      <c r="C42" s="64"/>
      <c r="D42" s="61"/>
      <c r="E42" s="61"/>
      <c r="F42" s="61"/>
      <c r="G42" s="61"/>
      <c r="H42" s="61"/>
      <c r="I42" s="61"/>
      <c r="J42" s="61"/>
      <c r="K42" s="61"/>
      <c r="L42" s="61"/>
      <c r="M42" s="61"/>
      <c r="N42" s="61"/>
      <c r="O42" s="61"/>
      <c r="P42" s="65"/>
      <c r="Q42" s="65"/>
      <c r="R42" s="61"/>
      <c r="S42" s="61"/>
      <c r="T42" s="70"/>
      <c r="U42" s="70"/>
      <c r="V42" s="236"/>
      <c r="W42" s="237"/>
      <c r="X42" s="237"/>
      <c r="Y42" s="237"/>
      <c r="Z42" s="114"/>
      <c r="AA42" s="238"/>
      <c r="AB42" s="114"/>
      <c r="AC42" s="61"/>
      <c r="AD42" s="70"/>
      <c r="AE42" s="61"/>
      <c r="AF42" s="61"/>
      <c r="AG42" s="115"/>
      <c r="AH42" s="115"/>
      <c r="AI42" s="61"/>
      <c r="AJ42" s="220"/>
      <c r="AK42" s="220"/>
    </row>
    <row r="43" spans="1:37" ht="12.75" customHeight="1">
      <c r="A43" s="64"/>
      <c r="B43" s="65"/>
      <c r="C43" s="64"/>
      <c r="D43" s="61"/>
      <c r="E43" s="61"/>
      <c r="F43" s="61"/>
      <c r="G43" s="61"/>
      <c r="H43" s="61"/>
      <c r="I43" s="61"/>
      <c r="J43" s="61"/>
      <c r="K43" s="61"/>
      <c r="L43" s="61"/>
      <c r="M43" s="61"/>
      <c r="N43" s="61"/>
      <c r="O43" s="61"/>
      <c r="P43" s="65"/>
      <c r="Q43" s="65"/>
      <c r="R43" s="61"/>
      <c r="S43" s="61"/>
      <c r="T43" s="70"/>
      <c r="U43" s="70"/>
      <c r="V43" s="236"/>
      <c r="W43" s="237"/>
      <c r="X43" s="237"/>
      <c r="Y43" s="237"/>
      <c r="Z43" s="114"/>
      <c r="AA43" s="238"/>
      <c r="AB43" s="114"/>
      <c r="AC43" s="61"/>
      <c r="AD43" s="70"/>
      <c r="AE43" s="61"/>
      <c r="AF43" s="61"/>
      <c r="AG43" s="115"/>
      <c r="AH43" s="115"/>
      <c r="AI43" s="61"/>
      <c r="AJ43" s="220"/>
      <c r="AK43" s="220"/>
    </row>
    <row r="44" spans="1:37" ht="12.75" customHeight="1">
      <c r="A44" s="64"/>
      <c r="B44" s="65"/>
      <c r="C44" s="64"/>
      <c r="D44" s="61"/>
      <c r="E44" s="61"/>
      <c r="F44" s="61"/>
      <c r="G44" s="61"/>
      <c r="H44" s="61"/>
      <c r="I44" s="61"/>
      <c r="J44" s="61"/>
      <c r="K44" s="61"/>
      <c r="L44" s="61"/>
      <c r="M44" s="61"/>
      <c r="N44" s="61"/>
      <c r="O44" s="61"/>
      <c r="P44" s="65"/>
      <c r="Q44" s="65"/>
      <c r="R44" s="61"/>
      <c r="S44" s="61"/>
      <c r="T44" s="70"/>
      <c r="U44" s="70"/>
      <c r="V44" s="236"/>
      <c r="W44" s="237"/>
      <c r="X44" s="237"/>
      <c r="Y44" s="237"/>
      <c r="Z44" s="114"/>
      <c r="AA44" s="238"/>
      <c r="AB44" s="114"/>
      <c r="AC44" s="61"/>
      <c r="AD44" s="70"/>
      <c r="AE44" s="61"/>
      <c r="AF44" s="61"/>
      <c r="AG44" s="115"/>
      <c r="AH44" s="115"/>
      <c r="AI44" s="61"/>
      <c r="AJ44" s="220"/>
      <c r="AK44" s="220"/>
    </row>
    <row r="45" spans="1:37" ht="12.75" customHeight="1">
      <c r="A45" s="64"/>
      <c r="B45" s="65"/>
      <c r="C45" s="64"/>
      <c r="D45" s="61"/>
      <c r="E45" s="61"/>
      <c r="F45" s="61"/>
      <c r="G45" s="61"/>
      <c r="H45" s="61"/>
      <c r="I45" s="61"/>
      <c r="J45" s="61"/>
      <c r="K45" s="61"/>
      <c r="L45" s="61"/>
      <c r="M45" s="61"/>
      <c r="N45" s="61"/>
      <c r="O45" s="61"/>
      <c r="P45" s="65"/>
      <c r="Q45" s="65"/>
      <c r="R45" s="61"/>
      <c r="S45" s="61"/>
      <c r="T45" s="70"/>
      <c r="U45" s="70"/>
      <c r="V45" s="236"/>
      <c r="W45" s="237"/>
      <c r="X45" s="237"/>
      <c r="Y45" s="237"/>
      <c r="Z45" s="114"/>
      <c r="AA45" s="238"/>
      <c r="AB45" s="114"/>
      <c r="AC45" s="61"/>
      <c r="AD45" s="70"/>
      <c r="AE45" s="61"/>
      <c r="AF45" s="61"/>
      <c r="AG45" s="115"/>
      <c r="AH45" s="115"/>
      <c r="AI45" s="61"/>
      <c r="AJ45" s="220"/>
      <c r="AK45" s="220"/>
    </row>
    <row r="46" spans="1:37" ht="12.75" customHeight="1">
      <c r="A46" s="64"/>
      <c r="B46" s="65"/>
      <c r="C46" s="64"/>
      <c r="D46" s="61"/>
      <c r="E46" s="61"/>
      <c r="F46" s="61"/>
      <c r="G46" s="61"/>
      <c r="H46" s="61"/>
      <c r="I46" s="61"/>
      <c r="J46" s="61"/>
      <c r="K46" s="61"/>
      <c r="L46" s="61"/>
      <c r="M46" s="61"/>
      <c r="N46" s="61"/>
      <c r="O46" s="61"/>
      <c r="P46" s="65"/>
      <c r="Q46" s="65"/>
      <c r="R46" s="61"/>
      <c r="S46" s="61"/>
      <c r="T46" s="70"/>
      <c r="U46" s="70"/>
      <c r="V46" s="236"/>
      <c r="W46" s="237"/>
      <c r="X46" s="237"/>
      <c r="Y46" s="237"/>
      <c r="Z46" s="114"/>
      <c r="AA46" s="238"/>
      <c r="AB46" s="114"/>
      <c r="AC46" s="61"/>
      <c r="AD46" s="70"/>
      <c r="AE46" s="61"/>
      <c r="AF46" s="61"/>
      <c r="AG46" s="115"/>
      <c r="AH46" s="115"/>
      <c r="AI46" s="61"/>
      <c r="AJ46" s="220"/>
      <c r="AK46" s="220"/>
    </row>
    <row r="47" spans="1:37" ht="12.75" customHeight="1">
      <c r="A47" s="64"/>
      <c r="B47" s="65"/>
      <c r="C47" s="64"/>
      <c r="D47" s="61"/>
      <c r="E47" s="61"/>
      <c r="F47" s="61"/>
      <c r="G47" s="61"/>
      <c r="H47" s="61"/>
      <c r="I47" s="61"/>
      <c r="J47" s="61"/>
      <c r="K47" s="61"/>
      <c r="L47" s="61"/>
      <c r="M47" s="61"/>
      <c r="N47" s="61"/>
      <c r="O47" s="61"/>
      <c r="P47" s="65"/>
      <c r="Q47" s="65"/>
      <c r="R47" s="61"/>
      <c r="S47" s="61"/>
      <c r="T47" s="70"/>
      <c r="U47" s="70"/>
      <c r="V47" s="236"/>
      <c r="W47" s="237"/>
      <c r="X47" s="237"/>
      <c r="Y47" s="237"/>
      <c r="Z47" s="114"/>
      <c r="AA47" s="238"/>
      <c r="AB47" s="114"/>
      <c r="AC47" s="61"/>
      <c r="AD47" s="70"/>
      <c r="AE47" s="61"/>
      <c r="AF47" s="61"/>
      <c r="AG47" s="115"/>
      <c r="AH47" s="115"/>
      <c r="AI47" s="61"/>
      <c r="AJ47" s="220"/>
      <c r="AK47" s="220"/>
    </row>
    <row r="48" spans="1:37" ht="12.75" customHeight="1">
      <c r="A48" s="64"/>
      <c r="B48" s="65"/>
      <c r="C48" s="64"/>
      <c r="D48" s="61"/>
      <c r="E48" s="61"/>
      <c r="F48" s="61"/>
      <c r="G48" s="61"/>
      <c r="H48" s="61"/>
      <c r="I48" s="61"/>
      <c r="J48" s="61"/>
      <c r="K48" s="61"/>
      <c r="L48" s="61"/>
      <c r="M48" s="61"/>
      <c r="N48" s="61"/>
      <c r="O48" s="61"/>
      <c r="P48" s="65"/>
      <c r="Q48" s="65"/>
      <c r="R48" s="61"/>
      <c r="S48" s="61"/>
      <c r="T48" s="70"/>
      <c r="U48" s="70"/>
      <c r="V48" s="236"/>
      <c r="W48" s="237"/>
      <c r="X48" s="237"/>
      <c r="Y48" s="237"/>
      <c r="Z48" s="114"/>
      <c r="AA48" s="238"/>
      <c r="AB48" s="114"/>
      <c r="AC48" s="61"/>
      <c r="AD48" s="70"/>
      <c r="AE48" s="61"/>
      <c r="AF48" s="61"/>
      <c r="AG48" s="115"/>
      <c r="AH48" s="115"/>
      <c r="AI48" s="61"/>
      <c r="AJ48" s="220"/>
      <c r="AK48" s="220"/>
    </row>
    <row r="49" spans="1:37" ht="12.75" customHeight="1">
      <c r="A49" s="64"/>
      <c r="B49" s="65"/>
      <c r="C49" s="64"/>
      <c r="D49" s="61"/>
      <c r="E49" s="61"/>
      <c r="F49" s="61"/>
      <c r="G49" s="61"/>
      <c r="H49" s="61"/>
      <c r="I49" s="61"/>
      <c r="J49" s="61"/>
      <c r="K49" s="61"/>
      <c r="L49" s="61"/>
      <c r="M49" s="61"/>
      <c r="N49" s="61"/>
      <c r="O49" s="61"/>
      <c r="P49" s="65"/>
      <c r="Q49" s="65"/>
      <c r="R49" s="61"/>
      <c r="S49" s="61"/>
      <c r="T49" s="70"/>
      <c r="U49" s="70"/>
      <c r="V49" s="236"/>
      <c r="W49" s="237"/>
      <c r="X49" s="237"/>
      <c r="Y49" s="237"/>
      <c r="Z49" s="114"/>
      <c r="AA49" s="238"/>
      <c r="AB49" s="114"/>
      <c r="AC49" s="61"/>
      <c r="AD49" s="70"/>
      <c r="AE49" s="61"/>
      <c r="AF49" s="61"/>
      <c r="AG49" s="115"/>
      <c r="AH49" s="115"/>
      <c r="AI49" s="61"/>
      <c r="AJ49" s="220"/>
      <c r="AK49" s="220"/>
    </row>
    <row r="50" spans="1:37" ht="12.75" customHeight="1">
      <c r="A50" s="64"/>
      <c r="B50" s="65"/>
      <c r="C50" s="64"/>
      <c r="D50" s="61"/>
      <c r="E50" s="61"/>
      <c r="F50" s="61"/>
      <c r="G50" s="61"/>
      <c r="H50" s="61"/>
      <c r="I50" s="61"/>
      <c r="J50" s="61"/>
      <c r="K50" s="61"/>
      <c r="L50" s="61"/>
      <c r="M50" s="61"/>
      <c r="N50" s="61"/>
      <c r="O50" s="61"/>
      <c r="P50" s="65"/>
      <c r="Q50" s="65"/>
      <c r="R50" s="61"/>
      <c r="S50" s="61"/>
      <c r="T50" s="70"/>
      <c r="U50" s="70"/>
      <c r="V50" s="236"/>
      <c r="W50" s="237"/>
      <c r="X50" s="237"/>
      <c r="Y50" s="237"/>
      <c r="Z50" s="114"/>
      <c r="AA50" s="238"/>
      <c r="AB50" s="114"/>
      <c r="AC50" s="61"/>
      <c r="AD50" s="70"/>
      <c r="AE50" s="61"/>
      <c r="AF50" s="61"/>
      <c r="AG50" s="115"/>
      <c r="AH50" s="115"/>
      <c r="AI50" s="61"/>
      <c r="AJ50" s="220"/>
      <c r="AK50" s="220"/>
    </row>
    <row r="51" spans="1:37" ht="12.75" customHeight="1">
      <c r="A51" s="64"/>
      <c r="B51" s="65"/>
      <c r="C51" s="64"/>
      <c r="D51" s="61"/>
      <c r="E51" s="61"/>
      <c r="F51" s="61"/>
      <c r="G51" s="61"/>
      <c r="H51" s="61"/>
      <c r="I51" s="61"/>
      <c r="J51" s="61"/>
      <c r="K51" s="61"/>
      <c r="L51" s="61"/>
      <c r="M51" s="61"/>
      <c r="N51" s="61"/>
      <c r="O51" s="61"/>
      <c r="P51" s="65"/>
      <c r="Q51" s="65"/>
      <c r="R51" s="61"/>
      <c r="S51" s="61"/>
      <c r="T51" s="70"/>
      <c r="U51" s="70"/>
      <c r="V51" s="236"/>
      <c r="W51" s="237"/>
      <c r="X51" s="237"/>
      <c r="Y51" s="237"/>
      <c r="Z51" s="114"/>
      <c r="AA51" s="238"/>
      <c r="AB51" s="114"/>
      <c r="AC51" s="61"/>
      <c r="AD51" s="70"/>
      <c r="AE51" s="61"/>
      <c r="AF51" s="61"/>
      <c r="AG51" s="115"/>
      <c r="AH51" s="115"/>
      <c r="AI51" s="61"/>
      <c r="AJ51" s="220"/>
      <c r="AK51" s="220"/>
    </row>
    <row r="52" spans="1:37" ht="12.75" customHeight="1">
      <c r="A52" s="64"/>
      <c r="B52" s="65"/>
      <c r="C52" s="64"/>
      <c r="D52" s="61"/>
      <c r="E52" s="61"/>
      <c r="F52" s="61"/>
      <c r="G52" s="61"/>
      <c r="H52" s="61"/>
      <c r="I52" s="61"/>
      <c r="J52" s="61"/>
      <c r="K52" s="61"/>
      <c r="L52" s="61"/>
      <c r="M52" s="61"/>
      <c r="N52" s="61"/>
      <c r="O52" s="61"/>
      <c r="P52" s="65"/>
      <c r="Q52" s="65"/>
      <c r="R52" s="61"/>
      <c r="S52" s="61"/>
      <c r="T52" s="70"/>
      <c r="U52" s="70"/>
      <c r="V52" s="236"/>
      <c r="W52" s="237"/>
      <c r="X52" s="237"/>
      <c r="Y52" s="237"/>
      <c r="Z52" s="114"/>
      <c r="AA52" s="238"/>
      <c r="AB52" s="114"/>
      <c r="AC52" s="61"/>
      <c r="AD52" s="70"/>
      <c r="AE52" s="61"/>
      <c r="AF52" s="61"/>
      <c r="AG52" s="115"/>
      <c r="AH52" s="115"/>
      <c r="AI52" s="61"/>
      <c r="AJ52" s="220"/>
      <c r="AK52" s="220"/>
    </row>
    <row r="53" spans="1:37" ht="12.75" customHeight="1">
      <c r="A53" s="64"/>
      <c r="B53" s="65"/>
      <c r="C53" s="64"/>
      <c r="D53" s="61"/>
      <c r="E53" s="61"/>
      <c r="F53" s="61"/>
      <c r="G53" s="61"/>
      <c r="H53" s="61"/>
      <c r="I53" s="61"/>
      <c r="J53" s="61"/>
      <c r="K53" s="61"/>
      <c r="L53" s="61"/>
      <c r="M53" s="61"/>
      <c r="N53" s="61"/>
      <c r="O53" s="61"/>
      <c r="P53" s="65"/>
      <c r="Q53" s="65"/>
      <c r="R53" s="61"/>
      <c r="S53" s="61"/>
      <c r="T53" s="70"/>
      <c r="U53" s="70"/>
      <c r="V53" s="236"/>
      <c r="W53" s="237"/>
      <c r="X53" s="237"/>
      <c r="Y53" s="237"/>
      <c r="Z53" s="114"/>
      <c r="AA53" s="238"/>
      <c r="AB53" s="114"/>
      <c r="AC53" s="61"/>
      <c r="AD53" s="70"/>
      <c r="AE53" s="61"/>
      <c r="AF53" s="61"/>
      <c r="AG53" s="115"/>
      <c r="AH53" s="115"/>
      <c r="AI53" s="61"/>
      <c r="AJ53" s="220"/>
      <c r="AK53" s="220"/>
    </row>
    <row r="54" spans="1:37" ht="12.75" customHeight="1">
      <c r="A54" s="64"/>
      <c r="B54" s="65"/>
      <c r="C54" s="64"/>
      <c r="D54" s="61"/>
      <c r="E54" s="61"/>
      <c r="F54" s="61"/>
      <c r="G54" s="61"/>
      <c r="H54" s="61"/>
      <c r="I54" s="61"/>
      <c r="J54" s="61"/>
      <c r="K54" s="61"/>
      <c r="L54" s="61"/>
      <c r="M54" s="61"/>
      <c r="N54" s="61"/>
      <c r="O54" s="61"/>
      <c r="P54" s="65"/>
      <c r="Q54" s="65"/>
      <c r="R54" s="61"/>
      <c r="S54" s="61"/>
      <c r="T54" s="70"/>
      <c r="U54" s="70"/>
      <c r="V54" s="236"/>
      <c r="W54" s="237"/>
      <c r="X54" s="237"/>
      <c r="Y54" s="237"/>
      <c r="Z54" s="114"/>
      <c r="AA54" s="238"/>
      <c r="AB54" s="114"/>
      <c r="AC54" s="61"/>
      <c r="AD54" s="70"/>
      <c r="AE54" s="61"/>
      <c r="AF54" s="61"/>
      <c r="AG54" s="115"/>
      <c r="AH54" s="115"/>
      <c r="AI54" s="61"/>
      <c r="AJ54" s="220"/>
      <c r="AK54" s="220"/>
    </row>
    <row r="55" spans="1:37" ht="12.75" customHeight="1">
      <c r="A55" s="64"/>
      <c r="B55" s="65"/>
      <c r="C55" s="64"/>
      <c r="D55" s="61"/>
      <c r="E55" s="61"/>
      <c r="F55" s="61"/>
      <c r="G55" s="61"/>
      <c r="H55" s="61"/>
      <c r="I55" s="61"/>
      <c r="J55" s="61"/>
      <c r="K55" s="61"/>
      <c r="L55" s="61"/>
      <c r="M55" s="61"/>
      <c r="N55" s="61"/>
      <c r="O55" s="61"/>
      <c r="P55" s="65"/>
      <c r="Q55" s="65"/>
      <c r="R55" s="61"/>
      <c r="S55" s="61"/>
      <c r="T55" s="70"/>
      <c r="U55" s="70"/>
      <c r="V55" s="236"/>
      <c r="W55" s="237"/>
      <c r="X55" s="237"/>
      <c r="Y55" s="237"/>
      <c r="Z55" s="114"/>
      <c r="AA55" s="238"/>
      <c r="AB55" s="114"/>
      <c r="AC55" s="61"/>
      <c r="AD55" s="70"/>
      <c r="AE55" s="61"/>
      <c r="AF55" s="61"/>
      <c r="AG55" s="115"/>
      <c r="AH55" s="115"/>
      <c r="AI55" s="61"/>
      <c r="AJ55" s="220"/>
      <c r="AK55" s="220"/>
    </row>
    <row r="56" spans="1:37" ht="12.75" customHeight="1">
      <c r="A56" s="64"/>
      <c r="B56" s="65"/>
      <c r="C56" s="64"/>
      <c r="D56" s="61"/>
      <c r="E56" s="61"/>
      <c r="F56" s="61"/>
      <c r="G56" s="61"/>
      <c r="H56" s="61"/>
      <c r="I56" s="61"/>
      <c r="J56" s="61"/>
      <c r="K56" s="61"/>
      <c r="L56" s="61"/>
      <c r="M56" s="61"/>
      <c r="N56" s="61"/>
      <c r="O56" s="61"/>
      <c r="P56" s="65"/>
      <c r="Q56" s="65"/>
      <c r="R56" s="61"/>
      <c r="S56" s="61"/>
      <c r="T56" s="70"/>
      <c r="U56" s="70"/>
      <c r="V56" s="236"/>
      <c r="W56" s="237"/>
      <c r="X56" s="237"/>
      <c r="Y56" s="237"/>
      <c r="Z56" s="114"/>
      <c r="AA56" s="238"/>
      <c r="AB56" s="114"/>
      <c r="AC56" s="61"/>
      <c r="AD56" s="70"/>
      <c r="AE56" s="61"/>
      <c r="AF56" s="61"/>
      <c r="AG56" s="115"/>
      <c r="AH56" s="115"/>
      <c r="AI56" s="61"/>
      <c r="AJ56" s="220"/>
      <c r="AK56" s="220"/>
    </row>
    <row r="57" spans="1:37" ht="12.75" customHeight="1">
      <c r="A57" s="64"/>
      <c r="B57" s="65"/>
      <c r="C57" s="64"/>
      <c r="D57" s="61"/>
      <c r="E57" s="61"/>
      <c r="F57" s="61"/>
      <c r="G57" s="61"/>
      <c r="H57" s="61"/>
      <c r="I57" s="61"/>
      <c r="J57" s="61"/>
      <c r="K57" s="61"/>
      <c r="L57" s="61"/>
      <c r="M57" s="61"/>
      <c r="N57" s="61"/>
      <c r="O57" s="61"/>
      <c r="P57" s="65"/>
      <c r="Q57" s="65"/>
      <c r="R57" s="61"/>
      <c r="S57" s="61"/>
      <c r="T57" s="70"/>
      <c r="U57" s="70"/>
      <c r="V57" s="236"/>
      <c r="W57" s="237"/>
      <c r="X57" s="237"/>
      <c r="Y57" s="237"/>
      <c r="Z57" s="114"/>
      <c r="AA57" s="238"/>
      <c r="AB57" s="114"/>
      <c r="AC57" s="61"/>
      <c r="AD57" s="70"/>
      <c r="AE57" s="61"/>
      <c r="AF57" s="61"/>
      <c r="AG57" s="115"/>
      <c r="AH57" s="115"/>
      <c r="AI57" s="61"/>
      <c r="AJ57" s="220"/>
      <c r="AK57" s="220"/>
    </row>
    <row r="58" spans="1:37" ht="12.75" customHeight="1">
      <c r="A58" s="64"/>
      <c r="B58" s="65"/>
      <c r="C58" s="64"/>
      <c r="D58" s="61"/>
      <c r="E58" s="61"/>
      <c r="F58" s="61"/>
      <c r="G58" s="61"/>
      <c r="H58" s="61"/>
      <c r="I58" s="61"/>
      <c r="J58" s="61"/>
      <c r="K58" s="61"/>
      <c r="L58" s="61"/>
      <c r="M58" s="61"/>
      <c r="N58" s="61"/>
      <c r="O58" s="61"/>
      <c r="P58" s="65"/>
      <c r="Q58" s="65"/>
      <c r="R58" s="61"/>
      <c r="S58" s="61"/>
      <c r="T58" s="70"/>
      <c r="U58" s="70"/>
      <c r="V58" s="236"/>
      <c r="W58" s="237"/>
      <c r="X58" s="237"/>
      <c r="Y58" s="237"/>
      <c r="Z58" s="114"/>
      <c r="AA58" s="238"/>
      <c r="AB58" s="114"/>
      <c r="AC58" s="61"/>
      <c r="AD58" s="70"/>
      <c r="AE58" s="61"/>
      <c r="AF58" s="61"/>
      <c r="AG58" s="115"/>
      <c r="AH58" s="115"/>
      <c r="AI58" s="61"/>
      <c r="AJ58" s="220"/>
      <c r="AK58" s="220"/>
    </row>
    <row r="59" spans="1:37" ht="12.75" customHeight="1">
      <c r="A59" s="64"/>
      <c r="B59" s="65"/>
      <c r="C59" s="64"/>
      <c r="D59" s="61"/>
      <c r="E59" s="61"/>
      <c r="F59" s="61"/>
      <c r="G59" s="61"/>
      <c r="H59" s="61"/>
      <c r="I59" s="61"/>
      <c r="J59" s="61"/>
      <c r="K59" s="61"/>
      <c r="L59" s="61"/>
      <c r="M59" s="61"/>
      <c r="N59" s="61"/>
      <c r="O59" s="61"/>
      <c r="P59" s="65"/>
      <c r="Q59" s="65"/>
      <c r="R59" s="61"/>
      <c r="S59" s="61"/>
      <c r="T59" s="70"/>
      <c r="U59" s="70"/>
      <c r="V59" s="236"/>
      <c r="W59" s="237"/>
      <c r="X59" s="237"/>
      <c r="Y59" s="237"/>
      <c r="Z59" s="114"/>
      <c r="AA59" s="238"/>
      <c r="AB59" s="114"/>
      <c r="AC59" s="61"/>
      <c r="AD59" s="70"/>
      <c r="AE59" s="61"/>
      <c r="AF59" s="61"/>
      <c r="AG59" s="115"/>
      <c r="AH59" s="115"/>
      <c r="AI59" s="61"/>
      <c r="AJ59" s="220"/>
      <c r="AK59" s="220"/>
    </row>
    <row r="60" spans="1:37" ht="12.75" customHeight="1">
      <c r="A60" s="64"/>
      <c r="B60" s="65"/>
      <c r="C60" s="64"/>
      <c r="D60" s="61"/>
      <c r="E60" s="61"/>
      <c r="F60" s="61"/>
      <c r="G60" s="61"/>
      <c r="H60" s="61"/>
      <c r="I60" s="61"/>
      <c r="J60" s="61"/>
      <c r="K60" s="61"/>
      <c r="L60" s="61"/>
      <c r="M60" s="61"/>
      <c r="N60" s="61"/>
      <c r="O60" s="61"/>
      <c r="P60" s="65"/>
      <c r="Q60" s="65"/>
      <c r="R60" s="61"/>
      <c r="S60" s="61"/>
      <c r="T60" s="70"/>
      <c r="U60" s="70"/>
      <c r="V60" s="236"/>
      <c r="W60" s="237"/>
      <c r="X60" s="237"/>
      <c r="Y60" s="237"/>
      <c r="Z60" s="114"/>
      <c r="AA60" s="238"/>
      <c r="AB60" s="114"/>
      <c r="AC60" s="61"/>
      <c r="AD60" s="70"/>
      <c r="AE60" s="61"/>
      <c r="AF60" s="61"/>
      <c r="AG60" s="115"/>
      <c r="AH60" s="115"/>
      <c r="AI60" s="61"/>
      <c r="AJ60" s="220"/>
      <c r="AK60" s="220"/>
    </row>
    <row r="61" spans="1:37" ht="12.75" customHeight="1">
      <c r="A61" s="64"/>
      <c r="B61" s="65"/>
      <c r="C61" s="64"/>
      <c r="D61" s="61"/>
      <c r="E61" s="61"/>
      <c r="F61" s="61"/>
      <c r="G61" s="61"/>
      <c r="H61" s="61"/>
      <c r="I61" s="61"/>
      <c r="J61" s="61"/>
      <c r="K61" s="61"/>
      <c r="L61" s="61"/>
      <c r="M61" s="61"/>
      <c r="N61" s="61"/>
      <c r="O61" s="61"/>
      <c r="P61" s="65"/>
      <c r="Q61" s="65"/>
      <c r="R61" s="61"/>
      <c r="S61" s="61"/>
      <c r="T61" s="70"/>
      <c r="U61" s="70"/>
      <c r="V61" s="236"/>
      <c r="W61" s="237"/>
      <c r="X61" s="237"/>
      <c r="Y61" s="237"/>
      <c r="Z61" s="114"/>
      <c r="AA61" s="238"/>
      <c r="AB61" s="114"/>
      <c r="AC61" s="61"/>
      <c r="AD61" s="70"/>
      <c r="AE61" s="61"/>
      <c r="AF61" s="61"/>
      <c r="AG61" s="115"/>
      <c r="AH61" s="115"/>
      <c r="AI61" s="61"/>
      <c r="AJ61" s="220"/>
      <c r="AK61" s="220"/>
    </row>
    <row r="62" spans="1:37" ht="12.75" customHeight="1">
      <c r="A62" s="64"/>
      <c r="B62" s="65"/>
      <c r="C62" s="64"/>
      <c r="D62" s="61"/>
      <c r="E62" s="61"/>
      <c r="F62" s="61"/>
      <c r="G62" s="61"/>
      <c r="H62" s="61"/>
      <c r="I62" s="61"/>
      <c r="J62" s="61"/>
      <c r="K62" s="61"/>
      <c r="L62" s="61"/>
      <c r="M62" s="61"/>
      <c r="N62" s="61"/>
      <c r="O62" s="61"/>
      <c r="P62" s="65"/>
      <c r="Q62" s="65"/>
      <c r="R62" s="61"/>
      <c r="S62" s="61"/>
      <c r="T62" s="70"/>
      <c r="U62" s="70"/>
      <c r="V62" s="236"/>
      <c r="W62" s="237"/>
      <c r="X62" s="237"/>
      <c r="Y62" s="237"/>
      <c r="Z62" s="114"/>
      <c r="AA62" s="238"/>
      <c r="AB62" s="114"/>
      <c r="AC62" s="61"/>
      <c r="AD62" s="70"/>
      <c r="AE62" s="61"/>
      <c r="AF62" s="61"/>
      <c r="AG62" s="115"/>
      <c r="AH62" s="115"/>
      <c r="AI62" s="61"/>
      <c r="AJ62" s="220"/>
      <c r="AK62" s="220"/>
    </row>
    <row r="63" spans="1:37" ht="12.75" customHeight="1">
      <c r="A63" s="64"/>
      <c r="B63" s="65"/>
      <c r="C63" s="64"/>
      <c r="D63" s="61"/>
      <c r="E63" s="61"/>
      <c r="F63" s="61"/>
      <c r="G63" s="61"/>
      <c r="H63" s="61"/>
      <c r="I63" s="61"/>
      <c r="J63" s="61"/>
      <c r="K63" s="61"/>
      <c r="L63" s="61"/>
      <c r="M63" s="61"/>
      <c r="N63" s="61"/>
      <c r="O63" s="61"/>
      <c r="P63" s="65"/>
      <c r="Q63" s="65"/>
      <c r="R63" s="61"/>
      <c r="S63" s="61"/>
      <c r="T63" s="70"/>
      <c r="U63" s="70"/>
      <c r="V63" s="236"/>
      <c r="W63" s="237"/>
      <c r="X63" s="237"/>
      <c r="Y63" s="237"/>
      <c r="Z63" s="114"/>
      <c r="AA63" s="238"/>
      <c r="AB63" s="114"/>
      <c r="AC63" s="61"/>
      <c r="AD63" s="70"/>
      <c r="AE63" s="61"/>
      <c r="AF63" s="61"/>
      <c r="AG63" s="115"/>
      <c r="AH63" s="115"/>
      <c r="AI63" s="61"/>
      <c r="AJ63" s="220"/>
      <c r="AK63" s="220"/>
    </row>
    <row r="64" spans="1:37" ht="12.75" customHeight="1">
      <c r="A64" s="64"/>
      <c r="B64" s="65"/>
      <c r="C64" s="64"/>
      <c r="D64" s="61"/>
      <c r="E64" s="61"/>
      <c r="F64" s="61"/>
      <c r="G64" s="61"/>
      <c r="H64" s="61"/>
      <c r="I64" s="61"/>
      <c r="J64" s="61"/>
      <c r="K64" s="61"/>
      <c r="L64" s="61"/>
      <c r="M64" s="61"/>
      <c r="N64" s="61"/>
      <c r="O64" s="61"/>
      <c r="P64" s="65"/>
      <c r="Q64" s="65"/>
      <c r="R64" s="61"/>
      <c r="S64" s="61"/>
      <c r="T64" s="70"/>
      <c r="U64" s="70"/>
      <c r="V64" s="236"/>
      <c r="W64" s="237"/>
      <c r="X64" s="237"/>
      <c r="Y64" s="237"/>
      <c r="Z64" s="114"/>
      <c r="AA64" s="238"/>
      <c r="AB64" s="114"/>
      <c r="AC64" s="61"/>
      <c r="AD64" s="70"/>
      <c r="AE64" s="61"/>
      <c r="AF64" s="61"/>
      <c r="AG64" s="115"/>
      <c r="AH64" s="115"/>
      <c r="AI64" s="61"/>
      <c r="AJ64" s="220"/>
      <c r="AK64" s="220"/>
    </row>
    <row r="65" spans="1:37" ht="12.75" customHeight="1">
      <c r="A65" s="64"/>
      <c r="B65" s="65"/>
      <c r="C65" s="64"/>
      <c r="D65" s="61"/>
      <c r="E65" s="61"/>
      <c r="F65" s="61"/>
      <c r="G65" s="61"/>
      <c r="H65" s="61"/>
      <c r="I65" s="61"/>
      <c r="J65" s="61"/>
      <c r="K65" s="61"/>
      <c r="L65" s="61"/>
      <c r="M65" s="61"/>
      <c r="N65" s="61"/>
      <c r="O65" s="61"/>
      <c r="P65" s="65"/>
      <c r="Q65" s="65"/>
      <c r="R65" s="61"/>
      <c r="S65" s="61"/>
      <c r="T65" s="70"/>
      <c r="U65" s="70"/>
      <c r="V65" s="236"/>
      <c r="W65" s="237"/>
      <c r="X65" s="237"/>
      <c r="Y65" s="237"/>
      <c r="Z65" s="114"/>
      <c r="AA65" s="238"/>
      <c r="AB65" s="114"/>
      <c r="AC65" s="61"/>
      <c r="AD65" s="70"/>
      <c r="AE65" s="61"/>
      <c r="AF65" s="61"/>
      <c r="AG65" s="115"/>
      <c r="AH65" s="115"/>
      <c r="AI65" s="61"/>
      <c r="AJ65" s="220"/>
      <c r="AK65" s="220"/>
    </row>
    <row r="66" spans="1:37" ht="12.75" customHeight="1">
      <c r="A66" s="64"/>
      <c r="B66" s="65"/>
      <c r="C66" s="64"/>
      <c r="D66" s="61"/>
      <c r="E66" s="61"/>
      <c r="F66" s="61"/>
      <c r="G66" s="61"/>
      <c r="H66" s="61"/>
      <c r="I66" s="61"/>
      <c r="J66" s="61"/>
      <c r="K66" s="61"/>
      <c r="L66" s="61"/>
      <c r="M66" s="61"/>
      <c r="N66" s="61"/>
      <c r="O66" s="61"/>
      <c r="P66" s="65"/>
      <c r="Q66" s="65"/>
      <c r="R66" s="61"/>
      <c r="S66" s="61"/>
      <c r="T66" s="70"/>
      <c r="U66" s="70"/>
      <c r="V66" s="236"/>
      <c r="W66" s="237"/>
      <c r="X66" s="237"/>
      <c r="Y66" s="237"/>
      <c r="Z66" s="114"/>
      <c r="AA66" s="238"/>
      <c r="AB66" s="114"/>
      <c r="AC66" s="61"/>
      <c r="AD66" s="70"/>
      <c r="AE66" s="61"/>
      <c r="AF66" s="61"/>
      <c r="AG66" s="115"/>
      <c r="AH66" s="115"/>
      <c r="AI66" s="61"/>
      <c r="AJ66" s="220"/>
      <c r="AK66" s="220"/>
    </row>
    <row r="67" spans="1:37" ht="12.75" customHeight="1">
      <c r="A67" s="64"/>
      <c r="B67" s="65"/>
      <c r="C67" s="64"/>
      <c r="D67" s="61"/>
      <c r="E67" s="61"/>
      <c r="F67" s="61"/>
      <c r="G67" s="61"/>
      <c r="H67" s="61"/>
      <c r="I67" s="61"/>
      <c r="J67" s="61"/>
      <c r="K67" s="61"/>
      <c r="L67" s="61"/>
      <c r="M67" s="61"/>
      <c r="N67" s="61"/>
      <c r="O67" s="61"/>
      <c r="P67" s="65"/>
      <c r="Q67" s="65"/>
      <c r="R67" s="61"/>
      <c r="S67" s="61"/>
      <c r="T67" s="70"/>
      <c r="U67" s="70"/>
      <c r="V67" s="236"/>
      <c r="W67" s="237"/>
      <c r="X67" s="237"/>
      <c r="Y67" s="237"/>
      <c r="Z67" s="114"/>
      <c r="AA67" s="238"/>
      <c r="AB67" s="114"/>
      <c r="AC67" s="61"/>
      <c r="AD67" s="70"/>
      <c r="AE67" s="61"/>
      <c r="AF67" s="61"/>
      <c r="AG67" s="115"/>
      <c r="AH67" s="115"/>
      <c r="AI67" s="61"/>
      <c r="AJ67" s="220"/>
      <c r="AK67" s="220"/>
    </row>
    <row r="68" spans="1:37" ht="12.75" customHeight="1">
      <c r="A68" s="64"/>
      <c r="B68" s="65"/>
      <c r="C68" s="64"/>
      <c r="D68" s="61"/>
      <c r="E68" s="61"/>
      <c r="F68" s="61"/>
      <c r="G68" s="61"/>
      <c r="H68" s="61"/>
      <c r="I68" s="61"/>
      <c r="J68" s="61"/>
      <c r="K68" s="61"/>
      <c r="L68" s="61"/>
      <c r="M68" s="61"/>
      <c r="N68" s="61"/>
      <c r="O68" s="61"/>
      <c r="P68" s="65"/>
      <c r="Q68" s="65"/>
      <c r="R68" s="61"/>
      <c r="S68" s="61"/>
      <c r="T68" s="70"/>
      <c r="U68" s="70"/>
      <c r="V68" s="236"/>
      <c r="W68" s="237"/>
      <c r="X68" s="237"/>
      <c r="Y68" s="237"/>
      <c r="Z68" s="114"/>
      <c r="AA68" s="238"/>
      <c r="AB68" s="114"/>
      <c r="AC68" s="61"/>
      <c r="AD68" s="70"/>
      <c r="AE68" s="61"/>
      <c r="AF68" s="61"/>
      <c r="AG68" s="115"/>
      <c r="AH68" s="115"/>
      <c r="AI68" s="61"/>
      <c r="AJ68" s="220"/>
      <c r="AK68" s="220"/>
    </row>
    <row r="69" spans="1:37" ht="12.75" customHeight="1">
      <c r="A69" s="64"/>
      <c r="B69" s="65"/>
      <c r="C69" s="64"/>
      <c r="D69" s="61"/>
      <c r="E69" s="61"/>
      <c r="F69" s="61"/>
      <c r="G69" s="61"/>
      <c r="H69" s="61"/>
      <c r="I69" s="61"/>
      <c r="J69" s="61"/>
      <c r="K69" s="61"/>
      <c r="L69" s="61"/>
      <c r="M69" s="61"/>
      <c r="N69" s="61"/>
      <c r="O69" s="61"/>
      <c r="P69" s="65"/>
      <c r="Q69" s="65"/>
      <c r="R69" s="61"/>
      <c r="S69" s="61"/>
      <c r="T69" s="70"/>
      <c r="U69" s="70"/>
      <c r="V69" s="236"/>
      <c r="W69" s="237"/>
      <c r="X69" s="237"/>
      <c r="Y69" s="237"/>
      <c r="Z69" s="114"/>
      <c r="AA69" s="238"/>
      <c r="AB69" s="114"/>
      <c r="AC69" s="61"/>
      <c r="AD69" s="70"/>
      <c r="AE69" s="61"/>
      <c r="AF69" s="61"/>
      <c r="AG69" s="115"/>
      <c r="AH69" s="115"/>
      <c r="AI69" s="61"/>
      <c r="AJ69" s="220"/>
      <c r="AK69" s="220"/>
    </row>
    <row r="70" spans="1:37" ht="15.75" customHeight="1">
      <c r="A70" s="64"/>
      <c r="B70" s="65"/>
      <c r="C70" s="64"/>
      <c r="D70" s="66"/>
      <c r="E70" s="66"/>
      <c r="F70" s="66"/>
      <c r="G70" s="66"/>
      <c r="H70" s="66"/>
      <c r="I70" s="66"/>
      <c r="J70" s="66"/>
      <c r="K70" s="66"/>
      <c r="L70" s="66"/>
      <c r="M70" s="66"/>
      <c r="N70" s="66"/>
      <c r="O70" s="66"/>
      <c r="P70" s="69"/>
      <c r="Q70" s="69"/>
      <c r="R70" s="66"/>
      <c r="S70" s="66"/>
      <c r="T70" s="66"/>
      <c r="U70" s="66"/>
      <c r="V70" s="66"/>
      <c r="W70" s="66"/>
      <c r="X70" s="66"/>
      <c r="Y70" s="66"/>
      <c r="Z70" s="71"/>
      <c r="AA70" s="66"/>
      <c r="AB70" s="66"/>
      <c r="AC70" s="66"/>
      <c r="AD70" s="66"/>
      <c r="AE70" s="66"/>
      <c r="AF70" s="66"/>
      <c r="AG70" s="72"/>
      <c r="AH70" s="115"/>
      <c r="AI70" s="66"/>
      <c r="AJ70" s="66"/>
      <c r="AK70" s="66"/>
    </row>
    <row r="71" spans="1:37" ht="15.75" customHeight="1">
      <c r="A71" s="64"/>
      <c r="B71" s="65"/>
      <c r="C71" s="64"/>
      <c r="D71" s="66"/>
      <c r="E71" s="66"/>
      <c r="F71" s="66"/>
      <c r="G71" s="66"/>
      <c r="H71" s="66"/>
      <c r="I71" s="66"/>
      <c r="J71" s="66"/>
      <c r="K71" s="66"/>
      <c r="L71" s="66"/>
      <c r="M71" s="66"/>
      <c r="N71" s="66"/>
      <c r="O71" s="66"/>
      <c r="P71" s="69"/>
      <c r="Q71" s="69"/>
      <c r="R71" s="66"/>
      <c r="S71" s="66"/>
      <c r="T71" s="66"/>
      <c r="U71" s="66"/>
      <c r="V71" s="66"/>
      <c r="W71" s="66"/>
      <c r="X71" s="66"/>
      <c r="Y71" s="66"/>
      <c r="Z71" s="71"/>
      <c r="AA71" s="66"/>
      <c r="AB71" s="66"/>
      <c r="AC71" s="66"/>
      <c r="AD71" s="66"/>
      <c r="AE71" s="66"/>
      <c r="AF71" s="66"/>
      <c r="AG71" s="72"/>
      <c r="AH71" s="115"/>
      <c r="AI71" s="66"/>
      <c r="AJ71" s="66"/>
      <c r="AK71" s="66"/>
    </row>
    <row r="72" spans="1:37" ht="15.75" customHeight="1">
      <c r="A72" s="64"/>
      <c r="B72" s="65"/>
      <c r="C72" s="64"/>
      <c r="D72" s="66"/>
      <c r="E72" s="66"/>
      <c r="F72" s="66"/>
      <c r="G72" s="66"/>
      <c r="H72" s="66"/>
      <c r="I72" s="66"/>
      <c r="J72" s="66"/>
      <c r="K72" s="66"/>
      <c r="L72" s="66"/>
      <c r="M72" s="66"/>
      <c r="N72" s="66"/>
      <c r="O72" s="66"/>
      <c r="P72" s="69"/>
      <c r="Q72" s="69"/>
      <c r="R72" s="66"/>
      <c r="S72" s="66"/>
      <c r="T72" s="66"/>
      <c r="U72" s="66"/>
      <c r="V72" s="66"/>
      <c r="W72" s="66"/>
      <c r="X72" s="66"/>
      <c r="Y72" s="66"/>
      <c r="Z72" s="71"/>
      <c r="AA72" s="66"/>
      <c r="AB72" s="66"/>
      <c r="AC72" s="66"/>
      <c r="AD72" s="66"/>
      <c r="AE72" s="66"/>
      <c r="AF72" s="66"/>
      <c r="AG72" s="72"/>
      <c r="AH72" s="115"/>
      <c r="AI72" s="66"/>
      <c r="AJ72" s="66"/>
      <c r="AK72" s="66"/>
    </row>
    <row r="73" spans="1:37" ht="15.75" customHeight="1">
      <c r="A73" s="64"/>
      <c r="B73" s="65"/>
      <c r="C73" s="64"/>
      <c r="D73" s="66"/>
      <c r="E73" s="66"/>
      <c r="F73" s="66"/>
      <c r="G73" s="66"/>
      <c r="H73" s="66"/>
      <c r="I73" s="66"/>
      <c r="J73" s="66"/>
      <c r="K73" s="66"/>
      <c r="L73" s="66"/>
      <c r="M73" s="66"/>
      <c r="N73" s="66"/>
      <c r="O73" s="66"/>
      <c r="P73" s="69"/>
      <c r="Q73" s="69"/>
      <c r="R73" s="66"/>
      <c r="S73" s="66"/>
      <c r="T73" s="66"/>
      <c r="U73" s="66"/>
      <c r="V73" s="66"/>
      <c r="W73" s="66"/>
      <c r="X73" s="66"/>
      <c r="Y73" s="66"/>
      <c r="Z73" s="71"/>
      <c r="AA73" s="66"/>
      <c r="AB73" s="66"/>
      <c r="AC73" s="66"/>
      <c r="AD73" s="66"/>
      <c r="AE73" s="66"/>
      <c r="AF73" s="66"/>
      <c r="AG73" s="72"/>
      <c r="AH73" s="115"/>
      <c r="AI73" s="66"/>
      <c r="AJ73" s="66"/>
      <c r="AK73" s="66"/>
    </row>
    <row r="74" spans="1:37" ht="15.75" customHeight="1">
      <c r="A74" s="64"/>
      <c r="B74" s="65"/>
      <c r="C74" s="64"/>
      <c r="D74" s="66"/>
      <c r="E74" s="66"/>
      <c r="F74" s="66"/>
      <c r="G74" s="66"/>
      <c r="H74" s="66"/>
      <c r="I74" s="66"/>
      <c r="J74" s="66"/>
      <c r="K74" s="66"/>
      <c r="L74" s="66"/>
      <c r="M74" s="66"/>
      <c r="N74" s="66"/>
      <c r="O74" s="66"/>
      <c r="P74" s="69"/>
      <c r="Q74" s="69"/>
      <c r="R74" s="66"/>
      <c r="S74" s="66"/>
      <c r="T74" s="66"/>
      <c r="U74" s="66"/>
      <c r="V74" s="66"/>
      <c r="W74" s="66"/>
      <c r="X74" s="66"/>
      <c r="Y74" s="66"/>
      <c r="Z74" s="71"/>
      <c r="AA74" s="66"/>
      <c r="AB74" s="66"/>
      <c r="AC74" s="66"/>
      <c r="AD74" s="66"/>
      <c r="AE74" s="66"/>
      <c r="AF74" s="66"/>
      <c r="AG74" s="72"/>
      <c r="AH74" s="115"/>
      <c r="AI74" s="66"/>
      <c r="AJ74" s="66"/>
      <c r="AK74" s="66"/>
    </row>
    <row r="75" spans="1:37" ht="15.75" customHeight="1">
      <c r="A75" s="64"/>
      <c r="B75" s="65"/>
      <c r="C75" s="64"/>
      <c r="D75" s="66"/>
      <c r="E75" s="66"/>
      <c r="F75" s="66"/>
      <c r="G75" s="66"/>
      <c r="H75" s="66"/>
      <c r="I75" s="66"/>
      <c r="J75" s="66"/>
      <c r="K75" s="66"/>
      <c r="L75" s="66"/>
      <c r="M75" s="66"/>
      <c r="N75" s="66"/>
      <c r="O75" s="66"/>
      <c r="P75" s="69"/>
      <c r="Q75" s="69"/>
      <c r="R75" s="66"/>
      <c r="S75" s="66"/>
      <c r="T75" s="66"/>
      <c r="U75" s="66"/>
      <c r="V75" s="66"/>
      <c r="W75" s="66"/>
      <c r="X75" s="66"/>
      <c r="Y75" s="66"/>
      <c r="Z75" s="71"/>
      <c r="AA75" s="66"/>
      <c r="AB75" s="66"/>
      <c r="AC75" s="66"/>
      <c r="AD75" s="66"/>
      <c r="AE75" s="66"/>
      <c r="AF75" s="66"/>
      <c r="AG75" s="72"/>
      <c r="AH75" s="115"/>
      <c r="AI75" s="66"/>
      <c r="AJ75" s="66"/>
      <c r="AK75" s="66"/>
    </row>
    <row r="76" spans="1:37" ht="15.75" customHeight="1">
      <c r="A76" s="64"/>
      <c r="B76" s="65"/>
      <c r="C76" s="64"/>
      <c r="D76" s="66"/>
      <c r="E76" s="66"/>
      <c r="F76" s="66"/>
      <c r="G76" s="66"/>
      <c r="H76" s="66"/>
      <c r="I76" s="66"/>
      <c r="J76" s="66"/>
      <c r="K76" s="66"/>
      <c r="L76" s="66"/>
      <c r="M76" s="66"/>
      <c r="N76" s="66"/>
      <c r="O76" s="66"/>
      <c r="P76" s="69"/>
      <c r="Q76" s="69"/>
      <c r="R76" s="66"/>
      <c r="S76" s="66"/>
      <c r="T76" s="66"/>
      <c r="U76" s="66"/>
      <c r="V76" s="66"/>
      <c r="W76" s="66"/>
      <c r="X76" s="66"/>
      <c r="Y76" s="66"/>
      <c r="Z76" s="71"/>
      <c r="AA76" s="66"/>
      <c r="AB76" s="66"/>
      <c r="AC76" s="66"/>
      <c r="AD76" s="66"/>
      <c r="AE76" s="66"/>
      <c r="AF76" s="66"/>
      <c r="AG76" s="72"/>
      <c r="AH76" s="115"/>
      <c r="AI76" s="66"/>
      <c r="AJ76" s="66"/>
      <c r="AK76" s="66"/>
    </row>
    <row r="77" spans="1:37" ht="15.75" customHeight="1">
      <c r="A77" s="64"/>
      <c r="B77" s="65"/>
      <c r="C77" s="64"/>
      <c r="D77" s="66"/>
      <c r="E77" s="66"/>
      <c r="F77" s="66"/>
      <c r="G77" s="66"/>
      <c r="H77" s="66"/>
      <c r="I77" s="66"/>
      <c r="J77" s="66"/>
      <c r="K77" s="66"/>
      <c r="L77" s="66"/>
      <c r="M77" s="66"/>
      <c r="N77" s="66"/>
      <c r="O77" s="66"/>
      <c r="P77" s="69"/>
      <c r="Q77" s="69"/>
      <c r="R77" s="66"/>
      <c r="S77" s="66"/>
      <c r="T77" s="66"/>
      <c r="U77" s="66"/>
      <c r="V77" s="66"/>
      <c r="W77" s="66"/>
      <c r="X77" s="66"/>
      <c r="Y77" s="66"/>
      <c r="Z77" s="71"/>
      <c r="AA77" s="66"/>
      <c r="AB77" s="66"/>
      <c r="AC77" s="66"/>
      <c r="AD77" s="66"/>
      <c r="AE77" s="66"/>
      <c r="AF77" s="66"/>
      <c r="AG77" s="72"/>
      <c r="AH77" s="115"/>
      <c r="AI77" s="66"/>
      <c r="AJ77" s="66"/>
      <c r="AK77" s="66"/>
    </row>
    <row r="78" spans="1:37" ht="15.75" customHeight="1">
      <c r="A78" s="64"/>
      <c r="B78" s="65"/>
      <c r="C78" s="64"/>
      <c r="D78" s="66"/>
      <c r="E78" s="66"/>
      <c r="F78" s="66"/>
      <c r="G78" s="66"/>
      <c r="H78" s="66"/>
      <c r="I78" s="66"/>
      <c r="J78" s="66"/>
      <c r="K78" s="66"/>
      <c r="L78" s="66"/>
      <c r="M78" s="66"/>
      <c r="N78" s="66"/>
      <c r="O78" s="66"/>
      <c r="P78" s="69"/>
      <c r="Q78" s="69"/>
      <c r="R78" s="66"/>
      <c r="S78" s="66"/>
      <c r="T78" s="66"/>
      <c r="U78" s="66"/>
      <c r="V78" s="66"/>
      <c r="W78" s="66"/>
      <c r="X78" s="66"/>
      <c r="Y78" s="66"/>
      <c r="Z78" s="71"/>
      <c r="AA78" s="66"/>
      <c r="AB78" s="66"/>
      <c r="AC78" s="66"/>
      <c r="AD78" s="66"/>
      <c r="AE78" s="66"/>
      <c r="AF78" s="66"/>
      <c r="AG78" s="72"/>
      <c r="AH78" s="115"/>
      <c r="AI78" s="66"/>
      <c r="AJ78" s="66"/>
      <c r="AK78" s="66"/>
    </row>
    <row r="79" spans="1:37" ht="15.75" customHeight="1">
      <c r="A79" s="64"/>
      <c r="B79" s="65"/>
      <c r="C79" s="64"/>
      <c r="D79" s="66"/>
      <c r="E79" s="66"/>
      <c r="F79" s="66"/>
      <c r="G79" s="66"/>
      <c r="H79" s="66"/>
      <c r="I79" s="66"/>
      <c r="J79" s="66"/>
      <c r="K79" s="66"/>
      <c r="L79" s="66"/>
      <c r="M79" s="66"/>
      <c r="N79" s="66"/>
      <c r="O79" s="66"/>
      <c r="P79" s="69"/>
      <c r="Q79" s="69"/>
      <c r="R79" s="66"/>
      <c r="S79" s="66"/>
      <c r="T79" s="66"/>
      <c r="U79" s="66"/>
      <c r="V79" s="66"/>
      <c r="W79" s="66"/>
      <c r="X79" s="66"/>
      <c r="Y79" s="66"/>
      <c r="Z79" s="71"/>
      <c r="AA79" s="66"/>
      <c r="AB79" s="66"/>
      <c r="AC79" s="66"/>
      <c r="AD79" s="66"/>
      <c r="AE79" s="66"/>
      <c r="AF79" s="66"/>
      <c r="AG79" s="72"/>
      <c r="AH79" s="115"/>
      <c r="AI79" s="66"/>
      <c r="AJ79" s="66"/>
      <c r="AK79" s="66"/>
    </row>
    <row r="80" spans="1:37" ht="15.75" customHeight="1">
      <c r="A80" s="64"/>
      <c r="B80" s="65"/>
      <c r="C80" s="64"/>
      <c r="D80" s="66"/>
      <c r="E80" s="66"/>
      <c r="F80" s="66"/>
      <c r="G80" s="66"/>
      <c r="H80" s="66"/>
      <c r="I80" s="66"/>
      <c r="J80" s="66"/>
      <c r="K80" s="66"/>
      <c r="L80" s="66"/>
      <c r="M80" s="66"/>
      <c r="N80" s="66"/>
      <c r="O80" s="66"/>
      <c r="P80" s="69"/>
      <c r="Q80" s="69"/>
      <c r="R80" s="66"/>
      <c r="S80" s="66"/>
      <c r="T80" s="66"/>
      <c r="U80" s="66"/>
      <c r="V80" s="66"/>
      <c r="W80" s="66"/>
      <c r="X80" s="66"/>
      <c r="Y80" s="66"/>
      <c r="Z80" s="71"/>
      <c r="AA80" s="66"/>
      <c r="AB80" s="66"/>
      <c r="AC80" s="66"/>
      <c r="AD80" s="66"/>
      <c r="AE80" s="66"/>
      <c r="AF80" s="66"/>
      <c r="AG80" s="72"/>
      <c r="AH80" s="115"/>
      <c r="AI80" s="66"/>
      <c r="AJ80" s="66"/>
      <c r="AK80" s="66"/>
    </row>
    <row r="81" spans="1:37" ht="15.75" customHeight="1">
      <c r="A81" s="64"/>
      <c r="B81" s="65"/>
      <c r="C81" s="64"/>
      <c r="D81" s="66"/>
      <c r="E81" s="66"/>
      <c r="F81" s="66"/>
      <c r="G81" s="66"/>
      <c r="H81" s="66"/>
      <c r="I81" s="66"/>
      <c r="J81" s="66"/>
      <c r="K81" s="66"/>
      <c r="L81" s="66"/>
      <c r="M81" s="66"/>
      <c r="N81" s="66"/>
      <c r="O81" s="66"/>
      <c r="P81" s="69"/>
      <c r="Q81" s="69"/>
      <c r="R81" s="66"/>
      <c r="S81" s="66"/>
      <c r="T81" s="66"/>
      <c r="U81" s="66"/>
      <c r="V81" s="66"/>
      <c r="W81" s="66"/>
      <c r="X81" s="66"/>
      <c r="Y81" s="66"/>
      <c r="Z81" s="71"/>
      <c r="AA81" s="66"/>
      <c r="AB81" s="66"/>
      <c r="AC81" s="66"/>
      <c r="AD81" s="66"/>
      <c r="AE81" s="66"/>
      <c r="AF81" s="66"/>
      <c r="AG81" s="72"/>
      <c r="AH81" s="115"/>
      <c r="AI81" s="66"/>
      <c r="AJ81" s="66"/>
      <c r="AK81" s="66"/>
    </row>
    <row r="82" spans="1:37" ht="15.75" customHeight="1">
      <c r="A82" s="64"/>
      <c r="B82" s="65"/>
      <c r="C82" s="64"/>
      <c r="D82" s="66"/>
      <c r="E82" s="66"/>
      <c r="F82" s="66"/>
      <c r="G82" s="66"/>
      <c r="H82" s="66"/>
      <c r="I82" s="66"/>
      <c r="J82" s="66"/>
      <c r="K82" s="66"/>
      <c r="L82" s="66"/>
      <c r="M82" s="66"/>
      <c r="N82" s="66"/>
      <c r="O82" s="66"/>
      <c r="P82" s="69"/>
      <c r="Q82" s="69"/>
      <c r="R82" s="66"/>
      <c r="S82" s="66"/>
      <c r="T82" s="66"/>
      <c r="U82" s="66"/>
      <c r="V82" s="66"/>
      <c r="W82" s="66"/>
      <c r="X82" s="66"/>
      <c r="Y82" s="66"/>
      <c r="Z82" s="71"/>
      <c r="AA82" s="66"/>
      <c r="AB82" s="66"/>
      <c r="AC82" s="66"/>
      <c r="AD82" s="66"/>
      <c r="AE82" s="66"/>
      <c r="AF82" s="66"/>
      <c r="AG82" s="72"/>
      <c r="AH82" s="115"/>
      <c r="AI82" s="66"/>
      <c r="AJ82" s="66"/>
      <c r="AK82" s="66"/>
    </row>
    <row r="83" spans="1:37" ht="15.75" customHeight="1">
      <c r="A83" s="64"/>
      <c r="B83" s="65"/>
      <c r="C83" s="64"/>
      <c r="D83" s="66"/>
      <c r="E83" s="66"/>
      <c r="F83" s="66"/>
      <c r="G83" s="66"/>
      <c r="H83" s="66"/>
      <c r="I83" s="66"/>
      <c r="J83" s="66"/>
      <c r="K83" s="66"/>
      <c r="L83" s="66"/>
      <c r="M83" s="66"/>
      <c r="N83" s="66"/>
      <c r="O83" s="66"/>
      <c r="P83" s="69"/>
      <c r="Q83" s="69"/>
      <c r="R83" s="66"/>
      <c r="S83" s="66"/>
      <c r="T83" s="66"/>
      <c r="U83" s="66"/>
      <c r="V83" s="66"/>
      <c r="W83" s="66"/>
      <c r="X83" s="66"/>
      <c r="Y83" s="66"/>
      <c r="Z83" s="71"/>
      <c r="AA83" s="66"/>
      <c r="AB83" s="66"/>
      <c r="AC83" s="66"/>
      <c r="AD83" s="66"/>
      <c r="AE83" s="66"/>
      <c r="AF83" s="66"/>
      <c r="AG83" s="72"/>
      <c r="AH83" s="115"/>
      <c r="AI83" s="66"/>
      <c r="AJ83" s="66"/>
      <c r="AK83" s="66"/>
    </row>
    <row r="84" spans="1:37" ht="15.75" customHeight="1">
      <c r="A84" s="64"/>
      <c r="B84" s="65"/>
      <c r="C84" s="64"/>
      <c r="D84" s="66"/>
      <c r="E84" s="66"/>
      <c r="F84" s="66"/>
      <c r="G84" s="66"/>
      <c r="H84" s="66"/>
      <c r="I84" s="66"/>
      <c r="J84" s="66"/>
      <c r="K84" s="66"/>
      <c r="L84" s="66"/>
      <c r="M84" s="66"/>
      <c r="N84" s="66"/>
      <c r="O84" s="66"/>
      <c r="P84" s="69"/>
      <c r="Q84" s="69"/>
      <c r="R84" s="66"/>
      <c r="S84" s="66"/>
      <c r="T84" s="66"/>
      <c r="U84" s="66"/>
      <c r="V84" s="66"/>
      <c r="W84" s="66"/>
      <c r="X84" s="66"/>
      <c r="Y84" s="66"/>
      <c r="Z84" s="71"/>
      <c r="AA84" s="66"/>
      <c r="AB84" s="66"/>
      <c r="AC84" s="66"/>
      <c r="AD84" s="66"/>
      <c r="AE84" s="66"/>
      <c r="AF84" s="66"/>
      <c r="AG84" s="72"/>
      <c r="AH84" s="115"/>
      <c r="AI84" s="66"/>
      <c r="AJ84" s="66"/>
      <c r="AK84" s="66"/>
    </row>
    <row r="85" spans="1:37" ht="15.75" customHeight="1">
      <c r="A85" s="64"/>
      <c r="B85" s="65"/>
      <c r="C85" s="64"/>
      <c r="D85" s="66"/>
      <c r="E85" s="66"/>
      <c r="F85" s="66"/>
      <c r="G85" s="66"/>
      <c r="H85" s="66"/>
      <c r="I85" s="66"/>
      <c r="J85" s="66"/>
      <c r="K85" s="66"/>
      <c r="L85" s="66"/>
      <c r="M85" s="66"/>
      <c r="N85" s="66"/>
      <c r="O85" s="66"/>
      <c r="P85" s="69"/>
      <c r="Q85" s="69"/>
      <c r="R85" s="66"/>
      <c r="S85" s="66"/>
      <c r="T85" s="66"/>
      <c r="U85" s="66"/>
      <c r="V85" s="66"/>
      <c r="W85" s="66"/>
      <c r="X85" s="66"/>
      <c r="Y85" s="66"/>
      <c r="Z85" s="71"/>
      <c r="AA85" s="66"/>
      <c r="AB85" s="66"/>
      <c r="AC85" s="66"/>
      <c r="AD85" s="66"/>
      <c r="AE85" s="66"/>
      <c r="AF85" s="66"/>
      <c r="AG85" s="72"/>
      <c r="AH85" s="115"/>
      <c r="AI85" s="66"/>
      <c r="AJ85" s="66"/>
      <c r="AK85" s="66"/>
    </row>
    <row r="86" spans="1:37" ht="15.75" customHeight="1">
      <c r="A86" s="64"/>
      <c r="B86" s="65"/>
      <c r="C86" s="64"/>
      <c r="D86" s="66"/>
      <c r="E86" s="66"/>
      <c r="F86" s="66"/>
      <c r="G86" s="66"/>
      <c r="H86" s="66"/>
      <c r="I86" s="66"/>
      <c r="J86" s="66"/>
      <c r="K86" s="66"/>
      <c r="L86" s="66"/>
      <c r="M86" s="66"/>
      <c r="N86" s="66"/>
      <c r="O86" s="66"/>
      <c r="P86" s="69"/>
      <c r="Q86" s="69"/>
      <c r="R86" s="66"/>
      <c r="S86" s="66"/>
      <c r="T86" s="66"/>
      <c r="U86" s="66"/>
      <c r="V86" s="66"/>
      <c r="W86" s="66"/>
      <c r="X86" s="66"/>
      <c r="Y86" s="66"/>
      <c r="Z86" s="71"/>
      <c r="AA86" s="66"/>
      <c r="AB86" s="66"/>
      <c r="AC86" s="66"/>
      <c r="AD86" s="66"/>
      <c r="AE86" s="66"/>
      <c r="AF86" s="66"/>
      <c r="AG86" s="72"/>
      <c r="AH86" s="115"/>
      <c r="AI86" s="66"/>
      <c r="AJ86" s="66"/>
      <c r="AK86" s="66"/>
    </row>
    <row r="87" spans="1:37" ht="15.75" customHeight="1">
      <c r="A87" s="64"/>
      <c r="B87" s="65"/>
      <c r="C87" s="64"/>
      <c r="D87" s="66"/>
      <c r="E87" s="66"/>
      <c r="F87" s="66"/>
      <c r="G87" s="66"/>
      <c r="H87" s="66"/>
      <c r="I87" s="66"/>
      <c r="J87" s="66"/>
      <c r="K87" s="66"/>
      <c r="L87" s="66"/>
      <c r="M87" s="66"/>
      <c r="N87" s="66"/>
      <c r="O87" s="66"/>
      <c r="P87" s="69"/>
      <c r="Q87" s="69"/>
      <c r="R87" s="66"/>
      <c r="S87" s="66"/>
      <c r="T87" s="66"/>
      <c r="U87" s="66"/>
      <c r="V87" s="66"/>
      <c r="W87" s="66"/>
      <c r="X87" s="66"/>
      <c r="Y87" s="66"/>
      <c r="Z87" s="71"/>
      <c r="AA87" s="66"/>
      <c r="AB87" s="66"/>
      <c r="AC87" s="66"/>
      <c r="AD87" s="66"/>
      <c r="AE87" s="66"/>
      <c r="AF87" s="66"/>
      <c r="AG87" s="72"/>
      <c r="AH87" s="115"/>
      <c r="AI87" s="66"/>
      <c r="AJ87" s="66"/>
      <c r="AK87" s="66"/>
    </row>
    <row r="88" spans="1:37" ht="15.75" customHeight="1">
      <c r="A88" s="64"/>
      <c r="B88" s="65"/>
      <c r="C88" s="64"/>
      <c r="D88" s="66"/>
      <c r="E88" s="66"/>
      <c r="F88" s="66"/>
      <c r="G88" s="66"/>
      <c r="H88" s="66"/>
      <c r="I88" s="66"/>
      <c r="J88" s="66"/>
      <c r="K88" s="66"/>
      <c r="L88" s="66"/>
      <c r="M88" s="66"/>
      <c r="N88" s="66"/>
      <c r="O88" s="66"/>
      <c r="P88" s="69"/>
      <c r="Q88" s="69"/>
      <c r="R88" s="66"/>
      <c r="S88" s="66"/>
      <c r="T88" s="66"/>
      <c r="U88" s="66"/>
      <c r="V88" s="66"/>
      <c r="W88" s="66"/>
      <c r="X88" s="66"/>
      <c r="Y88" s="66"/>
      <c r="Z88" s="71"/>
      <c r="AA88" s="66"/>
      <c r="AB88" s="66"/>
      <c r="AC88" s="66"/>
      <c r="AD88" s="66"/>
      <c r="AE88" s="66"/>
      <c r="AF88" s="66"/>
      <c r="AG88" s="72"/>
      <c r="AH88" s="115"/>
      <c r="AI88" s="66"/>
      <c r="AJ88" s="66"/>
      <c r="AK88" s="66"/>
    </row>
    <row r="89" spans="1:37" ht="15.75" customHeight="1">
      <c r="A89" s="64"/>
      <c r="B89" s="65"/>
      <c r="C89" s="64"/>
      <c r="D89" s="66"/>
      <c r="E89" s="66"/>
      <c r="F89" s="66"/>
      <c r="G89" s="66"/>
      <c r="H89" s="66"/>
      <c r="I89" s="66"/>
      <c r="J89" s="66"/>
      <c r="K89" s="66"/>
      <c r="L89" s="66"/>
      <c r="M89" s="66"/>
      <c r="N89" s="66"/>
      <c r="O89" s="66"/>
      <c r="P89" s="69"/>
      <c r="Q89" s="69"/>
      <c r="R89" s="66"/>
      <c r="S89" s="66"/>
      <c r="T89" s="66"/>
      <c r="U89" s="66"/>
      <c r="V89" s="66"/>
      <c r="W89" s="66"/>
      <c r="X89" s="66"/>
      <c r="Y89" s="66"/>
      <c r="Z89" s="71"/>
      <c r="AA89" s="66"/>
      <c r="AB89" s="66"/>
      <c r="AC89" s="66"/>
      <c r="AD89" s="66"/>
      <c r="AE89" s="66"/>
      <c r="AF89" s="66"/>
      <c r="AG89" s="72"/>
      <c r="AH89" s="115"/>
      <c r="AI89" s="66"/>
      <c r="AJ89" s="66"/>
      <c r="AK89" s="66"/>
    </row>
    <row r="90" spans="1:37" ht="15.75" customHeight="1">
      <c r="A90" s="64"/>
      <c r="B90" s="65"/>
      <c r="C90" s="64"/>
      <c r="D90" s="66"/>
      <c r="E90" s="66"/>
      <c r="F90" s="66"/>
      <c r="G90" s="66"/>
      <c r="H90" s="66"/>
      <c r="I90" s="66"/>
      <c r="J90" s="66"/>
      <c r="K90" s="66"/>
      <c r="L90" s="66"/>
      <c r="M90" s="66"/>
      <c r="N90" s="66"/>
      <c r="O90" s="66"/>
      <c r="P90" s="69"/>
      <c r="Q90" s="69"/>
      <c r="R90" s="66"/>
      <c r="S90" s="66"/>
      <c r="T90" s="66"/>
      <c r="U90" s="66"/>
      <c r="V90" s="66"/>
      <c r="W90" s="66"/>
      <c r="X90" s="66"/>
      <c r="Y90" s="66"/>
      <c r="Z90" s="71"/>
      <c r="AA90" s="66"/>
      <c r="AB90" s="66"/>
      <c r="AC90" s="66"/>
      <c r="AD90" s="66"/>
      <c r="AE90" s="66"/>
      <c r="AF90" s="66"/>
      <c r="AG90" s="72"/>
      <c r="AH90" s="115"/>
      <c r="AI90" s="66"/>
      <c r="AJ90" s="66"/>
      <c r="AK90" s="66"/>
    </row>
    <row r="91" spans="1:37" ht="15.75" customHeight="1">
      <c r="A91" s="64"/>
      <c r="B91" s="65"/>
      <c r="C91" s="64"/>
      <c r="D91" s="66"/>
      <c r="E91" s="66"/>
      <c r="F91" s="66"/>
      <c r="G91" s="66"/>
      <c r="H91" s="66"/>
      <c r="I91" s="66"/>
      <c r="J91" s="66"/>
      <c r="K91" s="66"/>
      <c r="L91" s="66"/>
      <c r="M91" s="66"/>
      <c r="N91" s="66"/>
      <c r="O91" s="66"/>
      <c r="P91" s="69"/>
      <c r="Q91" s="69"/>
      <c r="R91" s="66"/>
      <c r="S91" s="66"/>
      <c r="T91" s="66"/>
      <c r="U91" s="66"/>
      <c r="V91" s="66"/>
      <c r="W91" s="66"/>
      <c r="X91" s="66"/>
      <c r="Y91" s="66"/>
      <c r="Z91" s="71"/>
      <c r="AA91" s="66"/>
      <c r="AB91" s="66"/>
      <c r="AC91" s="66"/>
      <c r="AD91" s="66"/>
      <c r="AE91" s="66"/>
      <c r="AF91" s="66"/>
      <c r="AG91" s="72"/>
      <c r="AH91" s="115"/>
      <c r="AI91" s="66"/>
      <c r="AJ91" s="66"/>
      <c r="AK91" s="66"/>
    </row>
    <row r="92" spans="1:37" ht="15.75" customHeight="1">
      <c r="A92" s="64"/>
      <c r="B92" s="65"/>
      <c r="C92" s="64"/>
      <c r="D92" s="66"/>
      <c r="E92" s="66"/>
      <c r="F92" s="66"/>
      <c r="G92" s="66"/>
      <c r="H92" s="66"/>
      <c r="I92" s="66"/>
      <c r="J92" s="66"/>
      <c r="K92" s="66"/>
      <c r="L92" s="66"/>
      <c r="M92" s="66"/>
      <c r="N92" s="66"/>
      <c r="O92" s="66"/>
      <c r="P92" s="69"/>
      <c r="Q92" s="69"/>
      <c r="R92" s="66"/>
      <c r="S92" s="66"/>
      <c r="T92" s="66"/>
      <c r="U92" s="66"/>
      <c r="V92" s="66"/>
      <c r="W92" s="66"/>
      <c r="X92" s="66"/>
      <c r="Y92" s="66"/>
      <c r="Z92" s="71"/>
      <c r="AA92" s="66"/>
      <c r="AB92" s="66"/>
      <c r="AC92" s="66"/>
      <c r="AD92" s="66"/>
      <c r="AE92" s="66"/>
      <c r="AF92" s="66"/>
      <c r="AG92" s="72"/>
      <c r="AH92" s="115"/>
      <c r="AI92" s="66"/>
      <c r="AJ92" s="66"/>
      <c r="AK92" s="66"/>
    </row>
    <row r="93" spans="1:37" ht="15.75" customHeight="1">
      <c r="A93" s="64"/>
      <c r="B93" s="65"/>
      <c r="C93" s="64"/>
      <c r="D93" s="66"/>
      <c r="E93" s="66"/>
      <c r="F93" s="66"/>
      <c r="G93" s="66"/>
      <c r="H93" s="66"/>
      <c r="I93" s="66"/>
      <c r="J93" s="66"/>
      <c r="K93" s="66"/>
      <c r="L93" s="66"/>
      <c r="M93" s="66"/>
      <c r="N93" s="66"/>
      <c r="O93" s="66"/>
      <c r="P93" s="69"/>
      <c r="Q93" s="69"/>
      <c r="R93" s="66"/>
      <c r="S93" s="66"/>
      <c r="T93" s="66"/>
      <c r="U93" s="66"/>
      <c r="V93" s="66"/>
      <c r="W93" s="66"/>
      <c r="X93" s="66"/>
      <c r="Y93" s="66"/>
      <c r="Z93" s="71"/>
      <c r="AA93" s="66"/>
      <c r="AB93" s="66"/>
      <c r="AC93" s="66"/>
      <c r="AD93" s="66"/>
      <c r="AE93" s="66"/>
      <c r="AF93" s="66"/>
      <c r="AG93" s="72"/>
      <c r="AH93" s="115"/>
      <c r="AI93" s="66"/>
      <c r="AJ93" s="66"/>
      <c r="AK93" s="66"/>
    </row>
    <row r="94" spans="1:37" ht="15.75" customHeight="1">
      <c r="A94" s="64"/>
      <c r="B94" s="65"/>
      <c r="C94" s="64"/>
      <c r="D94" s="66"/>
      <c r="E94" s="66"/>
      <c r="F94" s="66"/>
      <c r="G94" s="66"/>
      <c r="H94" s="66"/>
      <c r="I94" s="66"/>
      <c r="J94" s="66"/>
      <c r="K94" s="66"/>
      <c r="L94" s="66"/>
      <c r="M94" s="66"/>
      <c r="N94" s="66"/>
      <c r="O94" s="66"/>
      <c r="P94" s="69"/>
      <c r="Q94" s="69"/>
      <c r="R94" s="66"/>
      <c r="S94" s="66"/>
      <c r="T94" s="66"/>
      <c r="U94" s="66"/>
      <c r="V94" s="66"/>
      <c r="W94" s="66"/>
      <c r="X94" s="66"/>
      <c r="Y94" s="66"/>
      <c r="Z94" s="71"/>
      <c r="AA94" s="66"/>
      <c r="AB94" s="66"/>
      <c r="AC94" s="66"/>
      <c r="AD94" s="66"/>
      <c r="AE94" s="66"/>
      <c r="AF94" s="66"/>
      <c r="AG94" s="72"/>
      <c r="AH94" s="115"/>
      <c r="AI94" s="66"/>
      <c r="AJ94" s="66"/>
      <c r="AK94" s="66"/>
    </row>
    <row r="95" spans="1:37" ht="15.75" customHeight="1">
      <c r="A95" s="64"/>
      <c r="B95" s="65"/>
      <c r="C95" s="64"/>
      <c r="D95" s="66"/>
      <c r="E95" s="66"/>
      <c r="F95" s="66"/>
      <c r="G95" s="66"/>
      <c r="H95" s="66"/>
      <c r="I95" s="66"/>
      <c r="J95" s="66"/>
      <c r="K95" s="66"/>
      <c r="L95" s="66"/>
      <c r="M95" s="66"/>
      <c r="N95" s="66"/>
      <c r="O95" s="66"/>
      <c r="P95" s="69"/>
      <c r="Q95" s="69"/>
      <c r="R95" s="66"/>
      <c r="S95" s="66"/>
      <c r="T95" s="66"/>
      <c r="U95" s="66"/>
      <c r="V95" s="66"/>
      <c r="W95" s="66"/>
      <c r="X95" s="66"/>
      <c r="Y95" s="66"/>
      <c r="Z95" s="71"/>
      <c r="AA95" s="66"/>
      <c r="AB95" s="66"/>
      <c r="AC95" s="66"/>
      <c r="AD95" s="66"/>
      <c r="AE95" s="66"/>
      <c r="AF95" s="66"/>
      <c r="AG95" s="72"/>
      <c r="AH95" s="115"/>
      <c r="AI95" s="66"/>
      <c r="AJ95" s="66"/>
      <c r="AK95" s="66"/>
    </row>
    <row r="96" spans="1:37" ht="15.75" customHeight="1">
      <c r="A96" s="64"/>
      <c r="B96" s="65"/>
      <c r="C96" s="64"/>
      <c r="D96" s="66"/>
      <c r="E96" s="66"/>
      <c r="F96" s="66"/>
      <c r="G96" s="66"/>
      <c r="H96" s="66"/>
      <c r="I96" s="66"/>
      <c r="J96" s="66"/>
      <c r="K96" s="66"/>
      <c r="L96" s="66"/>
      <c r="M96" s="66"/>
      <c r="N96" s="66"/>
      <c r="O96" s="66"/>
      <c r="P96" s="69"/>
      <c r="Q96" s="69"/>
      <c r="R96" s="66"/>
      <c r="S96" s="66"/>
      <c r="T96" s="66"/>
      <c r="U96" s="66"/>
      <c r="V96" s="66"/>
      <c r="W96" s="66"/>
      <c r="X96" s="66"/>
      <c r="Y96" s="66"/>
      <c r="Z96" s="71"/>
      <c r="AA96" s="66"/>
      <c r="AB96" s="66"/>
      <c r="AC96" s="66"/>
      <c r="AD96" s="66"/>
      <c r="AE96" s="66"/>
      <c r="AF96" s="66"/>
      <c r="AG96" s="72"/>
      <c r="AH96" s="115"/>
      <c r="AI96" s="66"/>
      <c r="AJ96" s="66"/>
      <c r="AK96" s="66"/>
    </row>
    <row r="97" spans="1:37" ht="15.75" customHeight="1">
      <c r="A97" s="64"/>
      <c r="B97" s="65"/>
      <c r="C97" s="64"/>
      <c r="D97" s="66"/>
      <c r="E97" s="66"/>
      <c r="F97" s="66"/>
      <c r="G97" s="66"/>
      <c r="H97" s="66"/>
      <c r="I97" s="66"/>
      <c r="J97" s="66"/>
      <c r="K97" s="66"/>
      <c r="L97" s="66"/>
      <c r="M97" s="66"/>
      <c r="N97" s="66"/>
      <c r="O97" s="66"/>
      <c r="P97" s="69"/>
      <c r="Q97" s="69"/>
      <c r="R97" s="66"/>
      <c r="S97" s="66"/>
      <c r="T97" s="66"/>
      <c r="U97" s="66"/>
      <c r="V97" s="66"/>
      <c r="W97" s="66"/>
      <c r="X97" s="66"/>
      <c r="Y97" s="66"/>
      <c r="Z97" s="71"/>
      <c r="AA97" s="66"/>
      <c r="AB97" s="66"/>
      <c r="AC97" s="66"/>
      <c r="AD97" s="66"/>
      <c r="AE97" s="66"/>
      <c r="AF97" s="66"/>
      <c r="AG97" s="72"/>
      <c r="AH97" s="115"/>
      <c r="AI97" s="66"/>
      <c r="AJ97" s="66"/>
      <c r="AK97" s="66"/>
    </row>
    <row r="98" spans="1:37" ht="15.75" customHeight="1">
      <c r="A98" s="64"/>
      <c r="B98" s="65"/>
      <c r="C98" s="64"/>
      <c r="D98" s="66"/>
      <c r="E98" s="66"/>
      <c r="F98" s="66"/>
      <c r="G98" s="66"/>
      <c r="H98" s="66"/>
      <c r="I98" s="66"/>
      <c r="J98" s="66"/>
      <c r="K98" s="66"/>
      <c r="L98" s="66"/>
      <c r="M98" s="66"/>
      <c r="N98" s="66"/>
      <c r="O98" s="66"/>
      <c r="P98" s="69"/>
      <c r="Q98" s="69"/>
      <c r="R98" s="66"/>
      <c r="S98" s="66"/>
      <c r="T98" s="66"/>
      <c r="U98" s="66"/>
      <c r="V98" s="66"/>
      <c r="W98" s="66"/>
      <c r="X98" s="66"/>
      <c r="Y98" s="66"/>
      <c r="Z98" s="71"/>
      <c r="AA98" s="66"/>
      <c r="AB98" s="66"/>
      <c r="AC98" s="66"/>
      <c r="AD98" s="66"/>
      <c r="AE98" s="66"/>
      <c r="AF98" s="66"/>
      <c r="AG98" s="72"/>
      <c r="AH98" s="115"/>
      <c r="AI98" s="66"/>
      <c r="AJ98" s="66"/>
      <c r="AK98" s="66"/>
    </row>
    <row r="99" spans="1:37" ht="15.75" customHeight="1">
      <c r="A99" s="64"/>
      <c r="B99" s="65"/>
      <c r="C99" s="64"/>
      <c r="D99" s="66"/>
      <c r="E99" s="66"/>
      <c r="F99" s="66"/>
      <c r="G99" s="66"/>
      <c r="H99" s="66"/>
      <c r="I99" s="66"/>
      <c r="J99" s="66"/>
      <c r="K99" s="66"/>
      <c r="L99" s="66"/>
      <c r="M99" s="66"/>
      <c r="N99" s="66"/>
      <c r="O99" s="66"/>
      <c r="P99" s="69"/>
      <c r="Q99" s="69"/>
      <c r="R99" s="66"/>
      <c r="S99" s="66"/>
      <c r="T99" s="66"/>
      <c r="U99" s="66"/>
      <c r="V99" s="66"/>
      <c r="W99" s="66"/>
      <c r="X99" s="66"/>
      <c r="Y99" s="66"/>
      <c r="Z99" s="71"/>
      <c r="AA99" s="66"/>
      <c r="AB99" s="66"/>
      <c r="AC99" s="66"/>
      <c r="AD99" s="66"/>
      <c r="AE99" s="66"/>
      <c r="AF99" s="66"/>
      <c r="AG99" s="72"/>
      <c r="AH99" s="115"/>
      <c r="AI99" s="66"/>
      <c r="AJ99" s="66"/>
      <c r="AK99" s="66"/>
    </row>
    <row r="100" spans="1:37" ht="15.75" customHeight="1">
      <c r="A100" s="64"/>
      <c r="B100" s="65"/>
      <c r="C100" s="64"/>
      <c r="D100" s="66"/>
      <c r="E100" s="66"/>
      <c r="F100" s="66"/>
      <c r="G100" s="66"/>
      <c r="H100" s="66"/>
      <c r="I100" s="66"/>
      <c r="J100" s="66"/>
      <c r="K100" s="66"/>
      <c r="L100" s="66"/>
      <c r="M100" s="66"/>
      <c r="N100" s="66"/>
      <c r="O100" s="66"/>
      <c r="P100" s="69"/>
      <c r="Q100" s="69"/>
      <c r="R100" s="66"/>
      <c r="S100" s="66"/>
      <c r="T100" s="66"/>
      <c r="U100" s="66"/>
      <c r="V100" s="66"/>
      <c r="W100" s="66"/>
      <c r="X100" s="66"/>
      <c r="Y100" s="66"/>
      <c r="Z100" s="71"/>
      <c r="AA100" s="66"/>
      <c r="AB100" s="66"/>
      <c r="AC100" s="66"/>
      <c r="AD100" s="66"/>
      <c r="AE100" s="66"/>
      <c r="AF100" s="66"/>
      <c r="AG100" s="72"/>
      <c r="AH100" s="115"/>
      <c r="AI100" s="66"/>
      <c r="AJ100" s="66"/>
      <c r="AK100" s="66"/>
    </row>
    <row r="101" spans="1:37" ht="15.75" customHeight="1">
      <c r="A101" s="64"/>
      <c r="B101" s="65"/>
      <c r="C101" s="64"/>
      <c r="D101" s="66"/>
      <c r="E101" s="66"/>
      <c r="F101" s="66"/>
      <c r="G101" s="66"/>
      <c r="H101" s="66"/>
      <c r="I101" s="66"/>
      <c r="J101" s="66"/>
      <c r="K101" s="66"/>
      <c r="L101" s="66"/>
      <c r="M101" s="66"/>
      <c r="N101" s="66"/>
      <c r="O101" s="66"/>
      <c r="P101" s="69"/>
      <c r="Q101" s="69"/>
      <c r="R101" s="66"/>
      <c r="S101" s="66"/>
      <c r="T101" s="66"/>
      <c r="U101" s="66"/>
      <c r="V101" s="66"/>
      <c r="W101" s="66"/>
      <c r="X101" s="66"/>
      <c r="Y101" s="66"/>
      <c r="Z101" s="71"/>
      <c r="AA101" s="66"/>
      <c r="AB101" s="66"/>
      <c r="AC101" s="66"/>
      <c r="AD101" s="66"/>
      <c r="AE101" s="66"/>
      <c r="AF101" s="66"/>
      <c r="AG101" s="72"/>
      <c r="AH101" s="115"/>
      <c r="AI101" s="66"/>
      <c r="AJ101" s="66"/>
      <c r="AK101" s="66"/>
    </row>
    <row r="102" spans="1:37" ht="15.75" customHeight="1">
      <c r="A102" s="64"/>
      <c r="B102" s="65"/>
      <c r="C102" s="64"/>
      <c r="D102" s="66"/>
      <c r="E102" s="66"/>
      <c r="F102" s="66"/>
      <c r="G102" s="66"/>
      <c r="H102" s="66"/>
      <c r="I102" s="66"/>
      <c r="J102" s="66"/>
      <c r="K102" s="66"/>
      <c r="L102" s="66"/>
      <c r="M102" s="66"/>
      <c r="N102" s="66"/>
      <c r="O102" s="66"/>
      <c r="P102" s="69"/>
      <c r="Q102" s="69"/>
      <c r="R102" s="66"/>
      <c r="S102" s="66"/>
      <c r="T102" s="66"/>
      <c r="U102" s="66"/>
      <c r="V102" s="66"/>
      <c r="W102" s="66"/>
      <c r="X102" s="66"/>
      <c r="Y102" s="66"/>
      <c r="Z102" s="71"/>
      <c r="AA102" s="66"/>
      <c r="AB102" s="66"/>
      <c r="AC102" s="66"/>
      <c r="AD102" s="66"/>
      <c r="AE102" s="66"/>
      <c r="AF102" s="66"/>
      <c r="AG102" s="72"/>
      <c r="AH102" s="115"/>
      <c r="AI102" s="66"/>
      <c r="AJ102" s="66"/>
      <c r="AK102" s="66"/>
    </row>
    <row r="103" spans="1:37" ht="15.75" customHeight="1">
      <c r="A103" s="64"/>
      <c r="B103" s="65"/>
      <c r="C103" s="64"/>
      <c r="D103" s="66"/>
      <c r="E103" s="66"/>
      <c r="F103" s="66"/>
      <c r="G103" s="66"/>
      <c r="H103" s="66"/>
      <c r="I103" s="66"/>
      <c r="J103" s="66"/>
      <c r="K103" s="66"/>
      <c r="L103" s="66"/>
      <c r="M103" s="66"/>
      <c r="N103" s="66"/>
      <c r="O103" s="66"/>
      <c r="P103" s="69"/>
      <c r="Q103" s="69"/>
      <c r="R103" s="66"/>
      <c r="S103" s="66"/>
      <c r="T103" s="66"/>
      <c r="U103" s="66"/>
      <c r="V103" s="66"/>
      <c r="W103" s="66"/>
      <c r="X103" s="66"/>
      <c r="Y103" s="66"/>
      <c r="Z103" s="71"/>
      <c r="AA103" s="66"/>
      <c r="AB103" s="66"/>
      <c r="AC103" s="66"/>
      <c r="AD103" s="66"/>
      <c r="AE103" s="66"/>
      <c r="AF103" s="66"/>
      <c r="AG103" s="72"/>
      <c r="AH103" s="115"/>
      <c r="AI103" s="66"/>
      <c r="AJ103" s="66"/>
      <c r="AK103" s="66"/>
    </row>
    <row r="104" spans="1:37" ht="15.75" customHeight="1">
      <c r="A104" s="64"/>
      <c r="B104" s="65"/>
      <c r="C104" s="64"/>
      <c r="D104" s="66"/>
      <c r="E104" s="66"/>
      <c r="F104" s="66"/>
      <c r="G104" s="66"/>
      <c r="H104" s="66"/>
      <c r="I104" s="66"/>
      <c r="J104" s="66"/>
      <c r="K104" s="66"/>
      <c r="L104" s="66"/>
      <c r="M104" s="66"/>
      <c r="N104" s="66"/>
      <c r="O104" s="66"/>
      <c r="P104" s="69"/>
      <c r="Q104" s="69"/>
      <c r="R104" s="66"/>
      <c r="S104" s="66"/>
      <c r="T104" s="66"/>
      <c r="U104" s="66"/>
      <c r="V104" s="66"/>
      <c r="W104" s="66"/>
      <c r="X104" s="66"/>
      <c r="Y104" s="66"/>
      <c r="Z104" s="71"/>
      <c r="AA104" s="66"/>
      <c r="AB104" s="66"/>
      <c r="AC104" s="66"/>
      <c r="AD104" s="66"/>
      <c r="AE104" s="66"/>
      <c r="AF104" s="66"/>
      <c r="AG104" s="72"/>
      <c r="AH104" s="115"/>
      <c r="AI104" s="66"/>
      <c r="AJ104" s="66"/>
      <c r="AK104" s="66"/>
    </row>
    <row r="105" spans="1:37" ht="15.75" customHeight="1">
      <c r="A105" s="64"/>
      <c r="B105" s="65"/>
      <c r="C105" s="64"/>
      <c r="D105" s="66"/>
      <c r="E105" s="66"/>
      <c r="F105" s="66"/>
      <c r="G105" s="66"/>
      <c r="H105" s="66"/>
      <c r="I105" s="66"/>
      <c r="J105" s="66"/>
      <c r="K105" s="66"/>
      <c r="L105" s="66"/>
      <c r="M105" s="66"/>
      <c r="N105" s="66"/>
      <c r="O105" s="66"/>
      <c r="P105" s="69"/>
      <c r="Q105" s="69"/>
      <c r="R105" s="66"/>
      <c r="S105" s="66"/>
      <c r="T105" s="66"/>
      <c r="U105" s="66"/>
      <c r="V105" s="66"/>
      <c r="W105" s="66"/>
      <c r="X105" s="66"/>
      <c r="Y105" s="66"/>
      <c r="Z105" s="71"/>
      <c r="AA105" s="66"/>
      <c r="AB105" s="66"/>
      <c r="AC105" s="66"/>
      <c r="AD105" s="66"/>
      <c r="AE105" s="66"/>
      <c r="AF105" s="66"/>
      <c r="AG105" s="72"/>
      <c r="AH105" s="115"/>
      <c r="AI105" s="66"/>
      <c r="AJ105" s="66"/>
      <c r="AK105" s="66"/>
    </row>
    <row r="106" spans="1:37" ht="15.75" customHeight="1">
      <c r="A106" s="64"/>
      <c r="B106" s="65"/>
      <c r="C106" s="64"/>
      <c r="D106" s="66"/>
      <c r="E106" s="66"/>
      <c r="F106" s="66"/>
      <c r="G106" s="66"/>
      <c r="H106" s="66"/>
      <c r="I106" s="66"/>
      <c r="J106" s="66"/>
      <c r="K106" s="66"/>
      <c r="L106" s="66"/>
      <c r="M106" s="66"/>
      <c r="N106" s="66"/>
      <c r="O106" s="66"/>
      <c r="P106" s="69"/>
      <c r="Q106" s="69"/>
      <c r="R106" s="66"/>
      <c r="S106" s="66"/>
      <c r="T106" s="66"/>
      <c r="U106" s="66"/>
      <c r="V106" s="66"/>
      <c r="W106" s="66"/>
      <c r="X106" s="66"/>
      <c r="Y106" s="66"/>
      <c r="Z106" s="71"/>
      <c r="AA106" s="66"/>
      <c r="AB106" s="66"/>
      <c r="AC106" s="66"/>
      <c r="AD106" s="66"/>
      <c r="AE106" s="66"/>
      <c r="AF106" s="66"/>
      <c r="AG106" s="72"/>
      <c r="AH106" s="115"/>
      <c r="AI106" s="66"/>
      <c r="AJ106" s="66"/>
      <c r="AK106" s="66"/>
    </row>
    <row r="107" spans="1:37" ht="15.75" customHeight="1">
      <c r="A107" s="64"/>
      <c r="B107" s="65"/>
      <c r="C107" s="64"/>
      <c r="D107" s="66"/>
      <c r="E107" s="66"/>
      <c r="F107" s="66"/>
      <c r="G107" s="66"/>
      <c r="H107" s="66"/>
      <c r="I107" s="66"/>
      <c r="J107" s="66"/>
      <c r="K107" s="66"/>
      <c r="L107" s="66"/>
      <c r="M107" s="66"/>
      <c r="N107" s="66"/>
      <c r="O107" s="66"/>
      <c r="P107" s="69"/>
      <c r="Q107" s="69"/>
      <c r="R107" s="66"/>
      <c r="S107" s="66"/>
      <c r="T107" s="66"/>
      <c r="U107" s="66"/>
      <c r="V107" s="66"/>
      <c r="W107" s="66"/>
      <c r="X107" s="66"/>
      <c r="Y107" s="66"/>
      <c r="Z107" s="71"/>
      <c r="AA107" s="66"/>
      <c r="AB107" s="66"/>
      <c r="AC107" s="66"/>
      <c r="AD107" s="66"/>
      <c r="AE107" s="66"/>
      <c r="AF107" s="66"/>
      <c r="AG107" s="72"/>
      <c r="AH107" s="115"/>
      <c r="AI107" s="66"/>
      <c r="AJ107" s="66"/>
      <c r="AK107" s="66"/>
    </row>
    <row r="108" spans="1:37" ht="15.75" customHeight="1">
      <c r="A108" s="64"/>
      <c r="B108" s="65"/>
      <c r="C108" s="64"/>
      <c r="P108" s="77"/>
      <c r="Q108" s="77"/>
      <c r="AG108" s="78"/>
      <c r="AH108" s="239"/>
    </row>
    <row r="109" spans="1:37" ht="15.75" customHeight="1">
      <c r="A109" s="64"/>
      <c r="B109" s="65"/>
      <c r="C109" s="64"/>
      <c r="P109" s="77"/>
      <c r="Q109" s="77"/>
      <c r="AG109" s="78"/>
      <c r="AH109" s="239"/>
    </row>
    <row r="110" spans="1:37" ht="15.75" customHeight="1">
      <c r="A110" s="64"/>
      <c r="B110" s="65"/>
      <c r="C110" s="64"/>
      <c r="P110" s="77"/>
      <c r="Q110" s="77"/>
      <c r="AG110" s="78"/>
      <c r="AH110" s="239"/>
    </row>
    <row r="111" spans="1:37" ht="15.75" customHeight="1">
      <c r="A111" s="64"/>
      <c r="B111" s="65"/>
      <c r="C111" s="64"/>
      <c r="P111" s="77"/>
      <c r="Q111" s="77"/>
      <c r="AG111" s="78"/>
      <c r="AH111" s="239"/>
    </row>
    <row r="112" spans="1:37" ht="15.75" customHeight="1">
      <c r="A112" s="64"/>
      <c r="B112" s="65"/>
      <c r="C112" s="64"/>
      <c r="P112" s="77"/>
      <c r="Q112" s="77"/>
      <c r="AG112" s="78"/>
      <c r="AH112" s="239"/>
    </row>
    <row r="113" spans="1:34" ht="15.75" customHeight="1">
      <c r="A113" s="64"/>
      <c r="B113" s="65"/>
      <c r="C113" s="64"/>
      <c r="P113" s="77"/>
      <c r="Q113" s="77"/>
      <c r="AG113" s="78"/>
      <c r="AH113" s="239"/>
    </row>
    <row r="114" spans="1:34" ht="15.75" customHeight="1">
      <c r="A114" s="64"/>
      <c r="B114" s="65"/>
      <c r="C114" s="64"/>
      <c r="P114" s="77"/>
      <c r="Q114" s="77"/>
      <c r="AG114" s="78"/>
      <c r="AH114" s="239"/>
    </row>
    <row r="115" spans="1:34" ht="15.75" customHeight="1">
      <c r="A115" s="64"/>
      <c r="B115" s="65"/>
      <c r="C115" s="64"/>
      <c r="P115" s="77"/>
      <c r="Q115" s="77"/>
      <c r="AG115" s="78"/>
      <c r="AH115" s="239"/>
    </row>
    <row r="116" spans="1:34" ht="15.75" customHeight="1">
      <c r="A116" s="64"/>
      <c r="B116" s="65"/>
      <c r="C116" s="64"/>
      <c r="P116" s="77"/>
      <c r="Q116" s="77"/>
      <c r="AG116" s="78"/>
      <c r="AH116" s="239"/>
    </row>
    <row r="117" spans="1:34" ht="15.75" customHeight="1">
      <c r="A117" s="64"/>
      <c r="B117" s="65"/>
      <c r="C117" s="64"/>
      <c r="P117" s="77"/>
      <c r="Q117" s="77"/>
      <c r="AG117" s="78"/>
      <c r="AH117" s="239"/>
    </row>
    <row r="118" spans="1:34" ht="15.75" customHeight="1">
      <c r="A118" s="64"/>
      <c r="B118" s="65"/>
      <c r="C118" s="64"/>
      <c r="P118" s="77"/>
      <c r="Q118" s="77"/>
      <c r="AG118" s="78"/>
      <c r="AH118" s="239"/>
    </row>
    <row r="119" spans="1:34" ht="15.75" customHeight="1">
      <c r="A119" s="64"/>
      <c r="B119" s="65"/>
      <c r="C119" s="64"/>
      <c r="P119" s="77"/>
      <c r="Q119" s="77"/>
      <c r="AG119" s="78"/>
      <c r="AH119" s="239"/>
    </row>
    <row r="120" spans="1:34" ht="15.75" customHeight="1">
      <c r="A120" s="64"/>
      <c r="B120" s="65"/>
      <c r="C120" s="64"/>
      <c r="P120" s="77"/>
      <c r="Q120" s="77"/>
      <c r="AG120" s="78"/>
      <c r="AH120" s="239"/>
    </row>
    <row r="121" spans="1:34" ht="15.75" customHeight="1">
      <c r="A121" s="64"/>
      <c r="B121" s="65"/>
      <c r="C121" s="64"/>
      <c r="P121" s="77"/>
      <c r="Q121" s="77"/>
      <c r="AG121" s="78"/>
      <c r="AH121" s="239"/>
    </row>
    <row r="122" spans="1:34" ht="15.75" customHeight="1">
      <c r="A122" s="64"/>
      <c r="B122" s="65"/>
      <c r="C122" s="64"/>
      <c r="P122" s="77"/>
      <c r="Q122" s="77"/>
      <c r="AG122" s="78"/>
      <c r="AH122" s="239"/>
    </row>
    <row r="123" spans="1:34" ht="15.75" customHeight="1">
      <c r="A123" s="64"/>
      <c r="B123" s="65"/>
      <c r="C123" s="64"/>
      <c r="P123" s="77"/>
      <c r="Q123" s="77"/>
      <c r="AG123" s="78"/>
      <c r="AH123" s="239"/>
    </row>
    <row r="124" spans="1:34" ht="15.75" customHeight="1">
      <c r="A124" s="64"/>
      <c r="B124" s="65"/>
      <c r="C124" s="64"/>
      <c r="P124" s="77"/>
      <c r="Q124" s="77"/>
      <c r="AG124" s="78"/>
      <c r="AH124" s="239"/>
    </row>
    <row r="125" spans="1:34" ht="15.75" customHeight="1">
      <c r="A125" s="64"/>
      <c r="B125" s="65"/>
      <c r="C125" s="64"/>
      <c r="P125" s="77"/>
      <c r="Q125" s="77"/>
      <c r="AG125" s="78"/>
      <c r="AH125" s="239"/>
    </row>
    <row r="126" spans="1:34" ht="15.75" customHeight="1">
      <c r="A126" s="64"/>
      <c r="B126" s="65"/>
      <c r="C126" s="64"/>
      <c r="P126" s="77"/>
      <c r="Q126" s="77"/>
      <c r="AG126" s="78"/>
      <c r="AH126" s="239"/>
    </row>
    <row r="127" spans="1:34" ht="15.75" customHeight="1">
      <c r="A127" s="64"/>
      <c r="B127" s="65"/>
      <c r="C127" s="64"/>
      <c r="P127" s="77"/>
      <c r="Q127" s="77"/>
      <c r="AG127" s="78"/>
      <c r="AH127" s="239"/>
    </row>
    <row r="128" spans="1:34" ht="15.75" customHeight="1">
      <c r="A128" s="64"/>
      <c r="B128" s="65"/>
      <c r="C128" s="64"/>
      <c r="P128" s="77"/>
      <c r="Q128" s="77"/>
      <c r="AG128" s="78"/>
      <c r="AH128" s="239"/>
    </row>
    <row r="129" spans="1:34" ht="15.75" customHeight="1">
      <c r="A129" s="64"/>
      <c r="B129" s="65"/>
      <c r="C129" s="64"/>
      <c r="P129" s="77"/>
      <c r="Q129" s="77"/>
      <c r="AG129" s="78"/>
      <c r="AH129" s="239"/>
    </row>
    <row r="130" spans="1:34" ht="15.75" customHeight="1">
      <c r="A130" s="64"/>
      <c r="B130" s="65"/>
      <c r="C130" s="64"/>
      <c r="P130" s="77"/>
      <c r="Q130" s="77"/>
      <c r="AG130" s="78"/>
      <c r="AH130" s="239"/>
    </row>
    <row r="131" spans="1:34" ht="15.75" customHeight="1">
      <c r="A131" s="64"/>
      <c r="B131" s="65"/>
      <c r="C131" s="64"/>
      <c r="P131" s="77"/>
      <c r="Q131" s="77"/>
      <c r="AG131" s="78"/>
      <c r="AH131" s="239"/>
    </row>
    <row r="132" spans="1:34" ht="15.75" customHeight="1">
      <c r="A132" s="64"/>
      <c r="B132" s="65"/>
      <c r="C132" s="64"/>
      <c r="P132" s="77"/>
      <c r="Q132" s="77"/>
      <c r="AG132" s="78"/>
      <c r="AH132" s="239"/>
    </row>
    <row r="133" spans="1:34" ht="15.75" customHeight="1">
      <c r="A133" s="64"/>
      <c r="B133" s="65"/>
      <c r="C133" s="64"/>
      <c r="P133" s="77"/>
      <c r="Q133" s="77"/>
      <c r="AG133" s="78"/>
      <c r="AH133" s="239"/>
    </row>
    <row r="134" spans="1:34" ht="15.75" customHeight="1">
      <c r="A134" s="64"/>
      <c r="B134" s="65"/>
      <c r="C134" s="64"/>
      <c r="P134" s="77"/>
      <c r="Q134" s="77"/>
      <c r="AG134" s="78"/>
      <c r="AH134" s="239"/>
    </row>
    <row r="135" spans="1:34" ht="15.75" customHeight="1">
      <c r="A135" s="64"/>
      <c r="B135" s="65"/>
      <c r="C135" s="64"/>
      <c r="P135" s="77"/>
      <c r="Q135" s="77"/>
      <c r="AG135" s="78"/>
      <c r="AH135" s="239"/>
    </row>
    <row r="136" spans="1:34" ht="15.75" customHeight="1">
      <c r="A136" s="64"/>
      <c r="B136" s="65"/>
      <c r="C136" s="64"/>
      <c r="P136" s="77"/>
      <c r="Q136" s="77"/>
      <c r="AG136" s="78"/>
      <c r="AH136" s="239"/>
    </row>
    <row r="137" spans="1:34" ht="15.75" customHeight="1">
      <c r="A137" s="64"/>
      <c r="B137" s="65"/>
      <c r="C137" s="64"/>
      <c r="P137" s="77"/>
      <c r="Q137" s="77"/>
      <c r="AG137" s="78"/>
      <c r="AH137" s="239"/>
    </row>
    <row r="138" spans="1:34" ht="15.75" customHeight="1">
      <c r="A138" s="64"/>
      <c r="B138" s="65"/>
      <c r="C138" s="64"/>
      <c r="P138" s="77"/>
      <c r="Q138" s="77"/>
      <c r="AG138" s="78"/>
      <c r="AH138" s="239"/>
    </row>
    <row r="139" spans="1:34" ht="15.75" customHeight="1">
      <c r="A139" s="64"/>
      <c r="B139" s="65"/>
      <c r="C139" s="64"/>
      <c r="P139" s="77"/>
      <c r="Q139" s="77"/>
      <c r="AG139" s="78"/>
      <c r="AH139" s="239"/>
    </row>
    <row r="140" spans="1:34" ht="15.75" customHeight="1">
      <c r="A140" s="64"/>
      <c r="B140" s="65"/>
      <c r="C140" s="64"/>
      <c r="P140" s="77"/>
      <c r="Q140" s="77"/>
      <c r="AG140" s="78"/>
      <c r="AH140" s="239"/>
    </row>
    <row r="141" spans="1:34" ht="15.75" customHeight="1">
      <c r="A141" s="64"/>
      <c r="B141" s="65"/>
      <c r="C141" s="64"/>
      <c r="P141" s="77"/>
      <c r="Q141" s="77"/>
      <c r="AG141" s="78"/>
      <c r="AH141" s="239"/>
    </row>
    <row r="142" spans="1:34" ht="15.75" customHeight="1">
      <c r="A142" s="64"/>
      <c r="B142" s="65"/>
      <c r="C142" s="64"/>
      <c r="P142" s="77"/>
      <c r="Q142" s="77"/>
      <c r="AG142" s="78"/>
      <c r="AH142" s="239"/>
    </row>
    <row r="143" spans="1:34" ht="15.75" customHeight="1">
      <c r="A143" s="64"/>
      <c r="B143" s="65"/>
      <c r="C143" s="64"/>
      <c r="P143" s="77"/>
      <c r="Q143" s="77"/>
      <c r="AG143" s="78"/>
      <c r="AH143" s="239"/>
    </row>
    <row r="144" spans="1:34" ht="15.75" customHeight="1">
      <c r="A144" s="64"/>
      <c r="B144" s="65"/>
      <c r="C144" s="64"/>
      <c r="P144" s="77"/>
      <c r="Q144" s="77"/>
      <c r="AG144" s="78"/>
      <c r="AH144" s="239"/>
    </row>
    <row r="145" spans="1:34" ht="15.75" customHeight="1">
      <c r="A145" s="64"/>
      <c r="B145" s="65"/>
      <c r="C145" s="64"/>
      <c r="P145" s="77"/>
      <c r="Q145" s="77"/>
      <c r="AG145" s="78"/>
      <c r="AH145" s="239"/>
    </row>
    <row r="146" spans="1:34" ht="15.75" customHeight="1">
      <c r="A146" s="64"/>
      <c r="B146" s="65"/>
      <c r="C146" s="64"/>
      <c r="P146" s="77"/>
      <c r="Q146" s="77"/>
      <c r="AG146" s="78"/>
      <c r="AH146" s="239"/>
    </row>
    <row r="147" spans="1:34" ht="15.75" customHeight="1">
      <c r="A147" s="64"/>
      <c r="B147" s="65"/>
      <c r="C147" s="64"/>
      <c r="P147" s="77"/>
      <c r="Q147" s="77"/>
      <c r="AG147" s="78"/>
      <c r="AH147" s="239"/>
    </row>
    <row r="148" spans="1:34" ht="15.75" customHeight="1">
      <c r="A148" s="64"/>
      <c r="B148" s="65"/>
      <c r="C148" s="64"/>
      <c r="P148" s="77"/>
      <c r="Q148" s="77"/>
      <c r="AG148" s="78"/>
      <c r="AH148" s="239"/>
    </row>
    <row r="149" spans="1:34" ht="15.75" customHeight="1">
      <c r="A149" s="64"/>
      <c r="B149" s="65"/>
      <c r="C149" s="64"/>
      <c r="P149" s="77"/>
      <c r="Q149" s="77"/>
      <c r="AG149" s="78"/>
      <c r="AH149" s="239"/>
    </row>
    <row r="150" spans="1:34" ht="15.75" customHeight="1">
      <c r="A150" s="64"/>
      <c r="B150" s="65"/>
      <c r="C150" s="64"/>
      <c r="P150" s="77"/>
      <c r="Q150" s="77"/>
      <c r="AG150" s="78"/>
      <c r="AH150" s="239"/>
    </row>
    <row r="151" spans="1:34" ht="15.75" customHeight="1">
      <c r="A151" s="64"/>
      <c r="B151" s="65"/>
      <c r="C151" s="64"/>
      <c r="P151" s="77"/>
      <c r="Q151" s="77"/>
      <c r="AG151" s="78"/>
      <c r="AH151" s="239"/>
    </row>
    <row r="152" spans="1:34" ht="15.75" customHeight="1">
      <c r="A152" s="64"/>
      <c r="B152" s="65"/>
      <c r="C152" s="64"/>
      <c r="P152" s="77"/>
      <c r="Q152" s="77"/>
      <c r="AG152" s="78"/>
      <c r="AH152" s="239"/>
    </row>
    <row r="153" spans="1:34" ht="15.75" customHeight="1">
      <c r="A153" s="64"/>
      <c r="B153" s="65"/>
      <c r="C153" s="64"/>
      <c r="P153" s="77"/>
      <c r="Q153" s="77"/>
      <c r="AG153" s="78"/>
      <c r="AH153" s="239"/>
    </row>
    <row r="154" spans="1:34" ht="15.75" customHeight="1">
      <c r="A154" s="64"/>
      <c r="B154" s="65"/>
      <c r="C154" s="64"/>
      <c r="P154" s="77"/>
      <c r="Q154" s="77"/>
      <c r="AG154" s="78"/>
      <c r="AH154" s="239"/>
    </row>
    <row r="155" spans="1:34" ht="15.75" customHeight="1">
      <c r="A155" s="64"/>
      <c r="B155" s="65"/>
      <c r="C155" s="64"/>
      <c r="P155" s="77"/>
      <c r="Q155" s="77"/>
      <c r="AG155" s="78"/>
      <c r="AH155" s="239"/>
    </row>
    <row r="156" spans="1:34" ht="15.75" customHeight="1">
      <c r="A156" s="64"/>
      <c r="B156" s="65"/>
      <c r="C156" s="64"/>
      <c r="P156" s="77"/>
      <c r="Q156" s="77"/>
      <c r="AG156" s="78"/>
      <c r="AH156" s="239"/>
    </row>
    <row r="157" spans="1:34" ht="15.75" customHeight="1">
      <c r="A157" s="64"/>
      <c r="B157" s="65"/>
      <c r="C157" s="64"/>
      <c r="P157" s="77"/>
      <c r="Q157" s="77"/>
      <c r="AG157" s="78"/>
      <c r="AH157" s="239"/>
    </row>
    <row r="158" spans="1:34" ht="15.75" customHeight="1">
      <c r="A158" s="64"/>
      <c r="B158" s="65"/>
      <c r="C158" s="64"/>
      <c r="P158" s="77"/>
      <c r="Q158" s="77"/>
      <c r="AG158" s="78"/>
      <c r="AH158" s="239"/>
    </row>
    <row r="159" spans="1:34" ht="15.75" customHeight="1">
      <c r="A159" s="64"/>
      <c r="B159" s="65"/>
      <c r="C159" s="64"/>
      <c r="P159" s="77"/>
      <c r="Q159" s="77"/>
      <c r="AG159" s="78"/>
      <c r="AH159" s="239"/>
    </row>
    <row r="160" spans="1:34" ht="15.75" customHeight="1">
      <c r="A160" s="64"/>
      <c r="B160" s="65"/>
      <c r="C160" s="64"/>
      <c r="P160" s="77"/>
      <c r="Q160" s="77"/>
      <c r="AG160" s="78"/>
      <c r="AH160" s="239"/>
    </row>
    <row r="161" spans="1:34" ht="15.75" customHeight="1">
      <c r="A161" s="64"/>
      <c r="B161" s="65"/>
      <c r="C161" s="64"/>
      <c r="P161" s="77"/>
      <c r="Q161" s="77"/>
      <c r="AG161" s="78"/>
      <c r="AH161" s="239"/>
    </row>
    <row r="162" spans="1:34" ht="15.75" customHeight="1">
      <c r="A162" s="64"/>
      <c r="B162" s="65"/>
      <c r="C162" s="64"/>
      <c r="P162" s="77"/>
      <c r="Q162" s="77"/>
      <c r="AG162" s="78"/>
      <c r="AH162" s="239"/>
    </row>
    <row r="163" spans="1:34" ht="15.75" customHeight="1">
      <c r="A163" s="64"/>
      <c r="B163" s="65"/>
      <c r="C163" s="64"/>
      <c r="P163" s="77"/>
      <c r="Q163" s="77"/>
      <c r="AG163" s="78"/>
      <c r="AH163" s="239"/>
    </row>
    <row r="164" spans="1:34" ht="15.75" customHeight="1">
      <c r="A164" s="64"/>
      <c r="B164" s="65"/>
      <c r="C164" s="64"/>
      <c r="P164" s="77"/>
      <c r="Q164" s="77"/>
      <c r="AG164" s="78"/>
      <c r="AH164" s="239"/>
    </row>
    <row r="165" spans="1:34" ht="15.75" customHeight="1">
      <c r="A165" s="64"/>
      <c r="B165" s="65"/>
      <c r="C165" s="64"/>
      <c r="P165" s="77"/>
      <c r="Q165" s="77"/>
      <c r="AG165" s="78"/>
      <c r="AH165" s="239"/>
    </row>
    <row r="166" spans="1:34" ht="15.75" customHeight="1">
      <c r="A166" s="64"/>
      <c r="B166" s="65"/>
      <c r="C166" s="64"/>
      <c r="P166" s="77"/>
      <c r="Q166" s="77"/>
      <c r="AG166" s="78"/>
      <c r="AH166" s="239"/>
    </row>
    <row r="167" spans="1:34" ht="15.75" customHeight="1">
      <c r="A167" s="64"/>
      <c r="B167" s="65"/>
      <c r="C167" s="64"/>
      <c r="P167" s="77"/>
      <c r="Q167" s="77"/>
      <c r="AG167" s="78"/>
      <c r="AH167" s="239"/>
    </row>
    <row r="168" spans="1:34" ht="15.75" customHeight="1">
      <c r="A168" s="64"/>
      <c r="B168" s="65"/>
      <c r="C168" s="64"/>
      <c r="P168" s="77"/>
      <c r="Q168" s="77"/>
      <c r="AG168" s="78"/>
      <c r="AH168" s="239"/>
    </row>
    <row r="169" spans="1:34" ht="15.75" customHeight="1">
      <c r="A169" s="64"/>
      <c r="B169" s="65"/>
      <c r="C169" s="64"/>
      <c r="P169" s="77"/>
      <c r="Q169" s="77"/>
      <c r="AG169" s="78"/>
      <c r="AH169" s="239"/>
    </row>
    <row r="170" spans="1:34" ht="15.75" customHeight="1">
      <c r="A170" s="64"/>
      <c r="B170" s="65"/>
      <c r="C170" s="64"/>
      <c r="P170" s="77"/>
      <c r="Q170" s="77"/>
      <c r="AG170" s="78"/>
      <c r="AH170" s="239"/>
    </row>
    <row r="171" spans="1:34" ht="15.75" customHeight="1">
      <c r="A171" s="64"/>
      <c r="B171" s="65"/>
      <c r="C171" s="64"/>
      <c r="P171" s="77"/>
      <c r="Q171" s="77"/>
      <c r="AG171" s="78"/>
      <c r="AH171" s="239"/>
    </row>
    <row r="172" spans="1:34" ht="15.75" customHeight="1">
      <c r="A172" s="64"/>
      <c r="B172" s="65"/>
      <c r="C172" s="64"/>
      <c r="P172" s="77"/>
      <c r="Q172" s="77"/>
      <c r="AG172" s="78"/>
      <c r="AH172" s="239"/>
    </row>
    <row r="173" spans="1:34" ht="15.75" customHeight="1">
      <c r="A173" s="64"/>
      <c r="B173" s="65"/>
      <c r="C173" s="64"/>
      <c r="P173" s="77"/>
      <c r="Q173" s="77"/>
      <c r="AG173" s="78"/>
      <c r="AH173" s="239"/>
    </row>
    <row r="174" spans="1:34" ht="15.75" customHeight="1">
      <c r="A174" s="64"/>
      <c r="B174" s="65"/>
      <c r="C174" s="64"/>
      <c r="P174" s="77"/>
      <c r="Q174" s="77"/>
      <c r="AG174" s="78"/>
      <c r="AH174" s="239"/>
    </row>
    <row r="175" spans="1:34" ht="15.75" customHeight="1">
      <c r="A175" s="64"/>
      <c r="B175" s="65"/>
      <c r="C175" s="64"/>
      <c r="P175" s="77"/>
      <c r="Q175" s="77"/>
      <c r="AG175" s="78"/>
      <c r="AH175" s="239"/>
    </row>
    <row r="176" spans="1:34" ht="15.75" customHeight="1">
      <c r="A176" s="64"/>
      <c r="B176" s="65"/>
      <c r="C176" s="64"/>
      <c r="P176" s="77"/>
      <c r="Q176" s="77"/>
      <c r="AG176" s="78"/>
      <c r="AH176" s="239"/>
    </row>
    <row r="177" spans="1:34" ht="15.75" customHeight="1">
      <c r="A177" s="64"/>
      <c r="B177" s="65"/>
      <c r="C177" s="64"/>
      <c r="P177" s="77"/>
      <c r="Q177" s="77"/>
      <c r="AG177" s="78"/>
      <c r="AH177" s="239"/>
    </row>
    <row r="178" spans="1:34" ht="15.75" customHeight="1">
      <c r="A178" s="64"/>
      <c r="B178" s="65"/>
      <c r="C178" s="64"/>
      <c r="P178" s="77"/>
      <c r="Q178" s="77"/>
      <c r="AG178" s="78"/>
      <c r="AH178" s="239"/>
    </row>
    <row r="179" spans="1:34" ht="15.75" customHeight="1">
      <c r="A179" s="64"/>
      <c r="B179" s="65"/>
      <c r="C179" s="64"/>
      <c r="P179" s="77"/>
      <c r="Q179" s="77"/>
      <c r="AG179" s="78"/>
      <c r="AH179" s="239"/>
    </row>
    <row r="180" spans="1:34" ht="15.75" customHeight="1">
      <c r="A180" s="64"/>
      <c r="B180" s="65"/>
      <c r="C180" s="64"/>
      <c r="P180" s="77"/>
      <c r="Q180" s="77"/>
      <c r="AG180" s="78"/>
      <c r="AH180" s="239"/>
    </row>
    <row r="181" spans="1:34" ht="15.75" customHeight="1">
      <c r="A181" s="64"/>
      <c r="B181" s="65"/>
      <c r="C181" s="64"/>
      <c r="P181" s="77"/>
      <c r="Q181" s="77"/>
      <c r="AG181" s="78"/>
      <c r="AH181" s="239"/>
    </row>
    <row r="182" spans="1:34" ht="15.75" customHeight="1">
      <c r="A182" s="64"/>
      <c r="B182" s="65"/>
      <c r="C182" s="64"/>
      <c r="P182" s="77"/>
      <c r="Q182" s="77"/>
      <c r="AG182" s="78"/>
      <c r="AH182" s="239"/>
    </row>
    <row r="183" spans="1:34" ht="15.75" customHeight="1">
      <c r="A183" s="64"/>
      <c r="B183" s="65"/>
      <c r="C183" s="64"/>
      <c r="P183" s="77"/>
      <c r="Q183" s="77"/>
      <c r="AG183" s="78"/>
      <c r="AH183" s="239"/>
    </row>
    <row r="184" spans="1:34" ht="15.75" customHeight="1">
      <c r="A184" s="64"/>
      <c r="B184" s="65"/>
      <c r="C184" s="64"/>
      <c r="P184" s="77"/>
      <c r="Q184" s="77"/>
      <c r="AG184" s="78"/>
      <c r="AH184" s="239"/>
    </row>
    <row r="185" spans="1:34" ht="15.75" customHeight="1">
      <c r="A185" s="64"/>
      <c r="B185" s="65"/>
      <c r="C185" s="64"/>
      <c r="P185" s="77"/>
      <c r="Q185" s="77"/>
      <c r="AG185" s="78"/>
      <c r="AH185" s="239"/>
    </row>
    <row r="186" spans="1:34" ht="15.75" customHeight="1">
      <c r="A186" s="64"/>
      <c r="B186" s="65"/>
      <c r="C186" s="64"/>
      <c r="P186" s="77"/>
      <c r="Q186" s="77"/>
      <c r="AG186" s="78"/>
      <c r="AH186" s="239"/>
    </row>
    <row r="187" spans="1:34" ht="15.75" customHeight="1">
      <c r="A187" s="64"/>
      <c r="B187" s="65"/>
      <c r="C187" s="64"/>
      <c r="P187" s="77"/>
      <c r="Q187" s="77"/>
      <c r="AG187" s="78"/>
      <c r="AH187" s="239"/>
    </row>
    <row r="188" spans="1:34" ht="15.75" customHeight="1">
      <c r="A188" s="64"/>
      <c r="B188" s="65"/>
      <c r="C188" s="64"/>
      <c r="P188" s="77"/>
      <c r="Q188" s="77"/>
      <c r="AG188" s="78"/>
      <c r="AH188" s="239"/>
    </row>
    <row r="189" spans="1:34" ht="15.75" customHeight="1">
      <c r="A189" s="64"/>
      <c r="B189" s="65"/>
      <c r="C189" s="64"/>
      <c r="P189" s="77"/>
      <c r="Q189" s="77"/>
      <c r="AG189" s="78"/>
      <c r="AH189" s="239"/>
    </row>
    <row r="190" spans="1:34" ht="15.75" customHeight="1">
      <c r="A190" s="64"/>
      <c r="B190" s="65"/>
      <c r="C190" s="64"/>
      <c r="P190" s="77"/>
      <c r="Q190" s="77"/>
      <c r="AG190" s="78"/>
      <c r="AH190" s="239"/>
    </row>
    <row r="191" spans="1:34" ht="15.75" customHeight="1">
      <c r="A191" s="64"/>
      <c r="B191" s="65"/>
      <c r="C191" s="64"/>
      <c r="P191" s="77"/>
      <c r="Q191" s="77"/>
      <c r="AG191" s="78"/>
      <c r="AH191" s="239"/>
    </row>
    <row r="192" spans="1:34" ht="15.75" customHeight="1">
      <c r="A192" s="64"/>
      <c r="B192" s="65"/>
      <c r="C192" s="64"/>
      <c r="P192" s="77"/>
      <c r="Q192" s="77"/>
      <c r="AG192" s="78"/>
      <c r="AH192" s="239"/>
    </row>
    <row r="193" spans="1:34" ht="15.75" customHeight="1">
      <c r="A193" s="64"/>
      <c r="B193" s="65"/>
      <c r="C193" s="64"/>
      <c r="P193" s="77"/>
      <c r="Q193" s="77"/>
      <c r="AG193" s="78"/>
      <c r="AH193" s="239"/>
    </row>
    <row r="194" spans="1:34" ht="15.75" customHeight="1">
      <c r="A194" s="64"/>
      <c r="B194" s="65"/>
      <c r="C194" s="64"/>
      <c r="P194" s="77"/>
      <c r="Q194" s="77"/>
      <c r="AG194" s="78"/>
      <c r="AH194" s="239"/>
    </row>
    <row r="195" spans="1:34" ht="15.75" customHeight="1">
      <c r="A195" s="64"/>
      <c r="B195" s="65"/>
      <c r="C195" s="64"/>
      <c r="P195" s="77"/>
      <c r="Q195" s="77"/>
      <c r="AG195" s="78"/>
      <c r="AH195" s="239"/>
    </row>
    <row r="196" spans="1:34" ht="15.75" customHeight="1">
      <c r="A196" s="64"/>
      <c r="B196" s="65"/>
      <c r="C196" s="64"/>
      <c r="P196" s="77"/>
      <c r="Q196" s="77"/>
      <c r="AG196" s="78"/>
      <c r="AH196" s="239"/>
    </row>
    <row r="197" spans="1:34" ht="15.75" customHeight="1">
      <c r="A197" s="64"/>
      <c r="B197" s="65"/>
      <c r="C197" s="64"/>
      <c r="P197" s="77"/>
      <c r="Q197" s="77"/>
      <c r="AG197" s="78"/>
      <c r="AH197" s="239"/>
    </row>
    <row r="198" spans="1:34" ht="15.75" customHeight="1">
      <c r="A198" s="64"/>
      <c r="B198" s="65"/>
      <c r="C198" s="64"/>
      <c r="P198" s="77"/>
      <c r="Q198" s="77"/>
      <c r="AG198" s="78"/>
      <c r="AH198" s="239"/>
    </row>
    <row r="199" spans="1:34" ht="15.75" customHeight="1">
      <c r="A199" s="64"/>
      <c r="B199" s="65"/>
      <c r="C199" s="64"/>
      <c r="P199" s="77"/>
      <c r="Q199" s="77"/>
      <c r="AG199" s="78"/>
      <c r="AH199" s="239"/>
    </row>
    <row r="200" spans="1:34" ht="15.75" customHeight="1">
      <c r="A200" s="64"/>
      <c r="B200" s="65"/>
      <c r="C200" s="64"/>
      <c r="P200" s="77"/>
      <c r="Q200" s="77"/>
      <c r="AG200" s="78"/>
      <c r="AH200" s="239"/>
    </row>
    <row r="201" spans="1:34" ht="15.75" customHeight="1">
      <c r="A201" s="64"/>
      <c r="B201" s="65"/>
      <c r="C201" s="64"/>
      <c r="P201" s="77"/>
      <c r="Q201" s="77"/>
      <c r="AG201" s="78"/>
      <c r="AH201" s="239"/>
    </row>
    <row r="202" spans="1:34" ht="15.75" customHeight="1">
      <c r="A202" s="64"/>
      <c r="B202" s="65"/>
      <c r="C202" s="64"/>
      <c r="P202" s="77"/>
      <c r="Q202" s="77"/>
      <c r="AG202" s="78"/>
      <c r="AH202" s="239"/>
    </row>
    <row r="203" spans="1:34" ht="15.75" customHeight="1">
      <c r="A203" s="64"/>
      <c r="B203" s="65"/>
      <c r="C203" s="64"/>
      <c r="P203" s="77"/>
      <c r="Q203" s="77"/>
      <c r="AG203" s="78"/>
      <c r="AH203" s="239"/>
    </row>
    <row r="204" spans="1:34" ht="15.75" customHeight="1">
      <c r="A204" s="64"/>
      <c r="B204" s="65"/>
      <c r="C204" s="64"/>
      <c r="P204" s="77"/>
      <c r="Q204" s="77"/>
      <c r="AG204" s="78"/>
      <c r="AH204" s="239"/>
    </row>
    <row r="205" spans="1:34" ht="15.75" customHeight="1">
      <c r="A205" s="64"/>
      <c r="B205" s="65"/>
      <c r="C205" s="64"/>
      <c r="P205" s="77"/>
      <c r="Q205" s="77"/>
      <c r="AG205" s="78"/>
      <c r="AH205" s="239"/>
    </row>
    <row r="206" spans="1:34" ht="15.75" customHeight="1">
      <c r="A206" s="116"/>
      <c r="B206" s="75"/>
      <c r="C206" s="240"/>
      <c r="P206" s="77"/>
      <c r="Q206" s="77"/>
      <c r="AG206" s="78"/>
      <c r="AH206" s="239"/>
    </row>
    <row r="207" spans="1:34" ht="15.75" customHeight="1">
      <c r="A207" s="116"/>
      <c r="B207" s="75"/>
      <c r="C207" s="240"/>
      <c r="P207" s="77"/>
      <c r="Q207" s="77"/>
      <c r="AG207" s="78"/>
      <c r="AH207" s="239"/>
    </row>
    <row r="208" spans="1:34" ht="15.75" customHeight="1">
      <c r="A208" s="116"/>
      <c r="B208" s="75"/>
      <c r="C208" s="240"/>
      <c r="P208" s="77"/>
      <c r="Q208" s="77"/>
      <c r="AG208" s="78"/>
      <c r="AH208" s="239"/>
    </row>
    <row r="209" spans="1:34" ht="15.75" customHeight="1">
      <c r="A209" s="116"/>
      <c r="B209" s="75"/>
      <c r="C209" s="240"/>
      <c r="P209" s="77"/>
      <c r="Q209" s="77"/>
      <c r="AG209" s="78"/>
      <c r="AH209" s="239"/>
    </row>
    <row r="210" spans="1:34" ht="15.75" customHeight="1">
      <c r="A210" s="116"/>
      <c r="B210" s="75"/>
      <c r="C210" s="240"/>
      <c r="P210" s="77"/>
      <c r="Q210" s="77"/>
      <c r="AG210" s="78"/>
      <c r="AH210" s="239"/>
    </row>
    <row r="211" spans="1:34" ht="15.75" customHeight="1">
      <c r="A211" s="116"/>
      <c r="B211" s="75"/>
      <c r="C211" s="240"/>
      <c r="P211" s="77"/>
      <c r="Q211" s="77"/>
      <c r="AG211" s="78"/>
      <c r="AH211" s="239"/>
    </row>
    <row r="212" spans="1:34" ht="15.75" customHeight="1">
      <c r="A212" s="116"/>
      <c r="B212" s="75"/>
      <c r="C212" s="240"/>
      <c r="P212" s="77"/>
      <c r="Q212" s="77"/>
      <c r="AG212" s="78"/>
      <c r="AH212" s="239"/>
    </row>
    <row r="213" spans="1:34" ht="15.75" customHeight="1">
      <c r="A213" s="116"/>
      <c r="B213" s="75"/>
      <c r="C213" s="240"/>
      <c r="P213" s="77"/>
      <c r="Q213" s="77"/>
      <c r="AG213" s="78"/>
      <c r="AH213" s="239"/>
    </row>
    <row r="214" spans="1:34" ht="15.75" customHeight="1">
      <c r="A214" s="116"/>
      <c r="B214" s="75"/>
      <c r="C214" s="240"/>
      <c r="P214" s="77"/>
      <c r="Q214" s="77"/>
      <c r="AG214" s="78"/>
      <c r="AH214" s="239"/>
    </row>
    <row r="215" spans="1:34" ht="15.75" customHeight="1">
      <c r="A215" s="116"/>
      <c r="B215" s="75"/>
      <c r="C215" s="240"/>
      <c r="P215" s="77"/>
      <c r="Q215" s="77"/>
      <c r="AG215" s="78"/>
      <c r="AH215" s="239"/>
    </row>
    <row r="216" spans="1:34" ht="15.75" customHeight="1">
      <c r="A216" s="116"/>
      <c r="B216" s="75"/>
      <c r="C216" s="240"/>
      <c r="P216" s="77"/>
      <c r="Q216" s="77"/>
      <c r="AG216" s="78"/>
      <c r="AH216" s="239"/>
    </row>
    <row r="217" spans="1:34" ht="15.75" customHeight="1">
      <c r="A217" s="116"/>
      <c r="B217" s="75"/>
      <c r="C217" s="240"/>
      <c r="P217" s="77"/>
      <c r="Q217" s="77"/>
      <c r="AG217" s="78"/>
      <c r="AH217" s="239"/>
    </row>
    <row r="218" spans="1:34" ht="15.75" customHeight="1">
      <c r="A218" s="116"/>
      <c r="B218" s="75"/>
      <c r="C218" s="240"/>
      <c r="P218" s="77"/>
      <c r="Q218" s="77"/>
      <c r="AG218" s="78"/>
      <c r="AH218" s="239"/>
    </row>
    <row r="219" spans="1:34" ht="15.75" customHeight="1">
      <c r="A219" s="116"/>
      <c r="B219" s="75"/>
      <c r="C219" s="240"/>
      <c r="P219" s="77"/>
      <c r="Q219" s="77"/>
      <c r="AG219" s="78"/>
      <c r="AH219" s="239"/>
    </row>
    <row r="220" spans="1:34" ht="15.75" customHeight="1">
      <c r="A220" s="116"/>
      <c r="B220" s="75"/>
      <c r="C220" s="240"/>
      <c r="P220" s="77"/>
      <c r="Q220" s="77"/>
      <c r="AG220" s="78"/>
      <c r="AH220" s="239"/>
    </row>
    <row r="221" spans="1:34" ht="15.75" customHeight="1">
      <c r="A221" s="116"/>
      <c r="B221" s="75"/>
      <c r="C221" s="240"/>
      <c r="P221" s="77"/>
      <c r="Q221" s="77"/>
      <c r="AG221" s="78"/>
      <c r="AH221" s="239"/>
    </row>
    <row r="222" spans="1:34" ht="15.75" customHeight="1">
      <c r="A222" s="116"/>
      <c r="B222" s="75"/>
      <c r="C222" s="240"/>
      <c r="P222" s="77"/>
      <c r="Q222" s="77"/>
      <c r="AG222" s="78"/>
      <c r="AH222" s="239"/>
    </row>
    <row r="223" spans="1:34" ht="15.75" customHeight="1">
      <c r="A223" s="116"/>
      <c r="B223" s="75"/>
      <c r="C223" s="240"/>
      <c r="P223" s="77"/>
      <c r="Q223" s="77"/>
      <c r="AG223" s="78"/>
      <c r="AH223" s="239"/>
    </row>
    <row r="224" spans="1:34" ht="15.75" customHeight="1">
      <c r="A224" s="116"/>
      <c r="B224" s="75"/>
      <c r="C224" s="240"/>
      <c r="P224" s="77"/>
      <c r="Q224" s="77"/>
      <c r="AG224" s="78"/>
      <c r="AH224" s="239"/>
    </row>
    <row r="225" spans="1:34" ht="15.75" customHeight="1">
      <c r="A225" s="116"/>
      <c r="B225" s="75"/>
      <c r="C225" s="240"/>
      <c r="P225" s="77"/>
      <c r="Q225" s="77"/>
      <c r="AG225" s="78"/>
      <c r="AH225" s="239"/>
    </row>
    <row r="226" spans="1:34" ht="15.75" customHeight="1">
      <c r="A226" s="116"/>
      <c r="B226" s="75"/>
      <c r="C226" s="240"/>
      <c r="P226" s="77"/>
      <c r="Q226" s="77"/>
      <c r="AG226" s="78"/>
      <c r="AH226" s="239"/>
    </row>
    <row r="227" spans="1:34" ht="15.75" customHeight="1">
      <c r="A227" s="116"/>
      <c r="B227" s="75"/>
      <c r="C227" s="240"/>
      <c r="P227" s="77"/>
      <c r="Q227" s="77"/>
      <c r="AG227" s="78"/>
      <c r="AH227" s="239"/>
    </row>
    <row r="228" spans="1:34" ht="15.75" customHeight="1">
      <c r="A228" s="116"/>
      <c r="B228" s="75"/>
      <c r="C228" s="240"/>
      <c r="P228" s="77"/>
      <c r="Q228" s="77"/>
      <c r="AG228" s="78"/>
      <c r="AH228" s="239"/>
    </row>
    <row r="229" spans="1:34" ht="15.75" customHeight="1">
      <c r="A229" s="116"/>
      <c r="B229" s="75"/>
      <c r="C229" s="240"/>
      <c r="P229" s="77"/>
      <c r="Q229" s="77"/>
      <c r="AG229" s="78"/>
      <c r="AH229" s="239"/>
    </row>
    <row r="230" spans="1:34" ht="15.75" customHeight="1">
      <c r="A230" s="116"/>
      <c r="B230" s="75"/>
      <c r="C230" s="240"/>
      <c r="P230" s="77"/>
      <c r="Q230" s="77"/>
      <c r="AG230" s="78"/>
      <c r="AH230" s="239"/>
    </row>
    <row r="231" spans="1:34" ht="15.75" customHeight="1">
      <c r="A231" s="116"/>
      <c r="B231" s="75"/>
      <c r="C231" s="240"/>
      <c r="P231" s="77"/>
      <c r="Q231" s="77"/>
      <c r="AG231" s="78"/>
      <c r="AH231" s="239"/>
    </row>
    <row r="232" spans="1:34" ht="15.75" customHeight="1">
      <c r="A232" s="116"/>
      <c r="B232" s="75"/>
      <c r="C232" s="240"/>
      <c r="P232" s="77"/>
      <c r="Q232" s="77"/>
      <c r="AG232" s="78"/>
      <c r="AH232" s="239"/>
    </row>
    <row r="233" spans="1:34" ht="15.75" customHeight="1">
      <c r="A233" s="116"/>
      <c r="B233" s="75"/>
      <c r="C233" s="240"/>
      <c r="P233" s="77"/>
      <c r="Q233" s="77"/>
      <c r="AG233" s="78"/>
      <c r="AH233" s="239"/>
    </row>
    <row r="234" spans="1:34" ht="15.75" customHeight="1">
      <c r="A234" s="116"/>
      <c r="B234" s="75"/>
      <c r="C234" s="240"/>
      <c r="P234" s="77"/>
      <c r="Q234" s="77"/>
      <c r="AG234" s="78"/>
      <c r="AH234" s="239"/>
    </row>
    <row r="235" spans="1:34" ht="15.75" customHeight="1">
      <c r="A235" s="116"/>
      <c r="B235" s="75"/>
      <c r="C235" s="240"/>
      <c r="P235" s="77"/>
      <c r="Q235" s="77"/>
      <c r="AG235" s="78"/>
      <c r="AH235" s="239"/>
    </row>
    <row r="236" spans="1:34" ht="15.75" customHeight="1">
      <c r="A236" s="116"/>
      <c r="B236" s="75"/>
      <c r="C236" s="240"/>
      <c r="P236" s="77"/>
      <c r="Q236" s="77"/>
      <c r="AG236" s="78"/>
      <c r="AH236" s="239"/>
    </row>
    <row r="237" spans="1:34" ht="15.75" customHeight="1">
      <c r="A237" s="116"/>
      <c r="B237" s="75"/>
      <c r="C237" s="240"/>
      <c r="P237" s="77"/>
      <c r="Q237" s="77"/>
      <c r="AG237" s="78"/>
      <c r="AH237" s="239"/>
    </row>
    <row r="238" spans="1:34" ht="15.75" customHeight="1">
      <c r="A238" s="116"/>
      <c r="B238" s="75"/>
      <c r="C238" s="240"/>
      <c r="P238" s="77"/>
      <c r="Q238" s="77"/>
      <c r="AG238" s="78"/>
      <c r="AH238" s="239"/>
    </row>
    <row r="239" spans="1:34" ht="15.75" customHeight="1">
      <c r="A239" s="116"/>
      <c r="B239" s="75"/>
      <c r="C239" s="240"/>
      <c r="P239" s="77"/>
      <c r="Q239" s="77"/>
      <c r="AG239" s="78"/>
      <c r="AH239" s="239"/>
    </row>
    <row r="240" spans="1:34" ht="15.75" customHeight="1">
      <c r="A240" s="116"/>
      <c r="B240" s="75"/>
      <c r="C240" s="240"/>
      <c r="P240" s="77"/>
      <c r="Q240" s="77"/>
      <c r="AG240" s="78"/>
      <c r="AH240" s="239"/>
    </row>
    <row r="241" spans="1:34" ht="15.75" customHeight="1">
      <c r="A241" s="116"/>
      <c r="B241" s="75"/>
      <c r="C241" s="240"/>
      <c r="P241" s="77"/>
      <c r="Q241" s="77"/>
      <c r="AG241" s="78"/>
      <c r="AH241" s="239"/>
    </row>
    <row r="242" spans="1:34" ht="15.75" customHeight="1">
      <c r="A242" s="116"/>
      <c r="B242" s="75"/>
      <c r="C242" s="240"/>
      <c r="P242" s="77"/>
      <c r="Q242" s="77"/>
      <c r="AG242" s="78"/>
      <c r="AH242" s="239"/>
    </row>
    <row r="243" spans="1:34" ht="15.75" customHeight="1">
      <c r="A243" s="116"/>
      <c r="B243" s="75"/>
      <c r="C243" s="240"/>
      <c r="P243" s="77"/>
      <c r="Q243" s="77"/>
      <c r="AG243" s="78"/>
      <c r="AH243" s="239"/>
    </row>
    <row r="244" spans="1:34" ht="15.75" customHeight="1">
      <c r="A244" s="116"/>
      <c r="B244" s="75"/>
      <c r="C244" s="240"/>
      <c r="P244" s="77"/>
      <c r="Q244" s="77"/>
      <c r="AG244" s="78"/>
      <c r="AH244" s="239"/>
    </row>
    <row r="245" spans="1:34" ht="15.75" customHeight="1">
      <c r="A245" s="116"/>
      <c r="B245" s="75"/>
      <c r="C245" s="240"/>
      <c r="P245" s="77"/>
      <c r="Q245" s="77"/>
      <c r="AG245" s="78"/>
      <c r="AH245" s="239"/>
    </row>
    <row r="246" spans="1:34" ht="15.75" customHeight="1">
      <c r="A246" s="116"/>
      <c r="B246" s="75"/>
      <c r="C246" s="240"/>
      <c r="P246" s="77"/>
      <c r="Q246" s="77"/>
      <c r="AG246" s="78"/>
      <c r="AH246" s="239"/>
    </row>
    <row r="247" spans="1:34" ht="15.75" customHeight="1">
      <c r="A247" s="116"/>
      <c r="B247" s="75"/>
      <c r="C247" s="240"/>
      <c r="P247" s="77"/>
      <c r="Q247" s="77"/>
      <c r="AG247" s="78"/>
      <c r="AH247" s="239"/>
    </row>
    <row r="248" spans="1:34" ht="15.75" customHeight="1">
      <c r="A248" s="116"/>
      <c r="B248" s="75"/>
      <c r="C248" s="240"/>
      <c r="P248" s="77"/>
      <c r="Q248" s="77"/>
      <c r="AG248" s="78"/>
      <c r="AH248" s="239"/>
    </row>
    <row r="249" spans="1:34" ht="15.75" customHeight="1">
      <c r="A249" s="116"/>
      <c r="B249" s="75"/>
      <c r="C249" s="240"/>
      <c r="P249" s="77"/>
      <c r="Q249" s="77"/>
      <c r="AG249" s="78"/>
      <c r="AH249" s="239"/>
    </row>
    <row r="250" spans="1:34" ht="15.75" customHeight="1">
      <c r="A250" s="116"/>
      <c r="B250" s="75"/>
      <c r="C250" s="240"/>
      <c r="P250" s="77"/>
      <c r="Q250" s="77"/>
      <c r="AG250" s="78"/>
      <c r="AH250" s="239"/>
    </row>
    <row r="251" spans="1:34" ht="15.75" customHeight="1">
      <c r="A251" s="116"/>
      <c r="B251" s="75"/>
      <c r="C251" s="240"/>
      <c r="P251" s="77"/>
      <c r="Q251" s="77"/>
      <c r="AG251" s="78"/>
      <c r="AH251" s="239"/>
    </row>
    <row r="252" spans="1:34" ht="15.75" customHeight="1">
      <c r="A252" s="116"/>
      <c r="B252" s="75"/>
      <c r="C252" s="240"/>
      <c r="P252" s="77"/>
      <c r="Q252" s="77"/>
      <c r="AG252" s="78"/>
      <c r="AH252" s="239"/>
    </row>
    <row r="253" spans="1:34" ht="15.75" customHeight="1">
      <c r="A253" s="116"/>
      <c r="B253" s="75"/>
      <c r="C253" s="240"/>
      <c r="P253" s="77"/>
      <c r="Q253" s="77"/>
      <c r="AG253" s="78"/>
      <c r="AH253" s="239"/>
    </row>
    <row r="254" spans="1:34" ht="15.75" customHeight="1">
      <c r="A254" s="116"/>
      <c r="B254" s="75"/>
      <c r="C254" s="240"/>
      <c r="P254" s="77"/>
      <c r="Q254" s="77"/>
      <c r="AG254" s="78"/>
      <c r="AH254" s="239"/>
    </row>
    <row r="255" spans="1:34" ht="15.75" customHeight="1">
      <c r="A255" s="116"/>
      <c r="B255" s="75"/>
      <c r="C255" s="240"/>
      <c r="P255" s="77"/>
      <c r="Q255" s="77"/>
      <c r="AG255" s="78"/>
      <c r="AH255" s="239"/>
    </row>
    <row r="256" spans="1:34" ht="15.75" customHeight="1">
      <c r="A256" s="116"/>
      <c r="B256" s="75"/>
      <c r="C256" s="240"/>
      <c r="P256" s="77"/>
      <c r="Q256" s="77"/>
      <c r="AG256" s="78"/>
      <c r="AH256" s="239"/>
    </row>
    <row r="257" spans="1:34" ht="15.75" customHeight="1">
      <c r="A257" s="116"/>
      <c r="B257" s="75"/>
      <c r="C257" s="240"/>
      <c r="P257" s="77"/>
      <c r="Q257" s="77"/>
      <c r="AG257" s="78"/>
      <c r="AH257" s="239"/>
    </row>
    <row r="258" spans="1:34" ht="15.75" customHeight="1">
      <c r="A258" s="116"/>
      <c r="B258" s="75"/>
      <c r="C258" s="240"/>
      <c r="P258" s="77"/>
      <c r="Q258" s="77"/>
      <c r="AG258" s="78"/>
      <c r="AH258" s="239"/>
    </row>
    <row r="259" spans="1:34" ht="15.75" customHeight="1">
      <c r="A259" s="116"/>
      <c r="B259" s="75"/>
      <c r="C259" s="240"/>
      <c r="P259" s="77"/>
      <c r="Q259" s="77"/>
      <c r="AG259" s="78"/>
      <c r="AH259" s="239"/>
    </row>
    <row r="260" spans="1:34" ht="15.75" customHeight="1">
      <c r="A260" s="116"/>
      <c r="B260" s="75"/>
      <c r="C260" s="240"/>
      <c r="P260" s="77"/>
      <c r="Q260" s="77"/>
      <c r="AG260" s="78"/>
      <c r="AH260" s="239"/>
    </row>
    <row r="261" spans="1:34" ht="15.75" customHeight="1">
      <c r="A261" s="116"/>
      <c r="B261" s="75"/>
      <c r="C261" s="240"/>
      <c r="P261" s="77"/>
      <c r="Q261" s="77"/>
      <c r="AG261" s="78"/>
      <c r="AH261" s="239"/>
    </row>
    <row r="262" spans="1:34" ht="15.75" customHeight="1">
      <c r="A262" s="116"/>
      <c r="B262" s="75"/>
      <c r="C262" s="240"/>
      <c r="P262" s="77"/>
      <c r="Q262" s="77"/>
      <c r="AG262" s="78"/>
      <c r="AH262" s="239"/>
    </row>
    <row r="263" spans="1:34" ht="15.75" customHeight="1">
      <c r="A263" s="116"/>
      <c r="B263" s="75"/>
      <c r="C263" s="240"/>
      <c r="P263" s="77"/>
      <c r="Q263" s="77"/>
      <c r="AG263" s="78"/>
      <c r="AH263" s="239"/>
    </row>
    <row r="264" spans="1:34" ht="15.75" customHeight="1">
      <c r="A264" s="116"/>
      <c r="B264" s="75"/>
      <c r="C264" s="240"/>
      <c r="P264" s="77"/>
      <c r="Q264" s="77"/>
      <c r="AG264" s="78"/>
      <c r="AH264" s="239"/>
    </row>
    <row r="265" spans="1:34" ht="15.75" customHeight="1">
      <c r="A265" s="116"/>
      <c r="B265" s="75"/>
      <c r="C265" s="240"/>
      <c r="P265" s="77"/>
      <c r="Q265" s="77"/>
      <c r="AG265" s="78"/>
      <c r="AH265" s="239"/>
    </row>
    <row r="266" spans="1:34" ht="15.75" customHeight="1">
      <c r="A266" s="116"/>
      <c r="B266" s="75"/>
      <c r="C266" s="240"/>
      <c r="P266" s="77"/>
      <c r="Q266" s="77"/>
      <c r="AG266" s="78"/>
      <c r="AH266" s="239"/>
    </row>
    <row r="267" spans="1:34" ht="15.75" customHeight="1">
      <c r="A267" s="116"/>
      <c r="B267" s="75"/>
      <c r="C267" s="240"/>
      <c r="P267" s="77"/>
      <c r="Q267" s="77"/>
      <c r="AG267" s="78"/>
      <c r="AH267" s="239"/>
    </row>
    <row r="268" spans="1:34" ht="15.75" customHeight="1">
      <c r="A268" s="116"/>
      <c r="B268" s="75"/>
      <c r="C268" s="240"/>
      <c r="P268" s="77"/>
      <c r="Q268" s="77"/>
      <c r="AG268" s="78"/>
      <c r="AH268" s="239"/>
    </row>
    <row r="269" spans="1:34" ht="15.75" customHeight="1">
      <c r="A269" s="116"/>
      <c r="B269" s="75"/>
      <c r="C269" s="240"/>
      <c r="P269" s="77"/>
      <c r="Q269" s="77"/>
      <c r="AG269" s="78"/>
      <c r="AH269" s="239"/>
    </row>
    <row r="270" spans="1:34" ht="15.75" customHeight="1">
      <c r="A270" s="116"/>
      <c r="B270" s="75"/>
      <c r="C270" s="240"/>
      <c r="P270" s="77"/>
      <c r="Q270" s="77"/>
      <c r="AG270" s="78"/>
      <c r="AH270" s="239"/>
    </row>
    <row r="271" spans="1:34" ht="15.75" customHeight="1">
      <c r="A271" s="116"/>
      <c r="B271" s="75"/>
      <c r="C271" s="240"/>
      <c r="P271" s="77"/>
      <c r="Q271" s="77"/>
      <c r="AG271" s="78"/>
      <c r="AH271" s="239"/>
    </row>
    <row r="272" spans="1:34" ht="15.75" customHeight="1">
      <c r="A272" s="116"/>
      <c r="B272" s="75"/>
      <c r="C272" s="240"/>
      <c r="P272" s="77"/>
      <c r="Q272" s="77"/>
      <c r="AG272" s="78"/>
      <c r="AH272" s="239"/>
    </row>
    <row r="273" spans="1:34" ht="15.75" customHeight="1">
      <c r="A273" s="116"/>
      <c r="B273" s="75"/>
      <c r="C273" s="240"/>
      <c r="P273" s="77"/>
      <c r="Q273" s="77"/>
      <c r="AG273" s="78"/>
      <c r="AH273" s="239"/>
    </row>
    <row r="274" spans="1:34" ht="15.75" customHeight="1">
      <c r="A274" s="116"/>
      <c r="B274" s="75"/>
      <c r="C274" s="240"/>
      <c r="P274" s="77"/>
      <c r="Q274" s="77"/>
      <c r="AG274" s="78"/>
      <c r="AH274" s="239"/>
    </row>
    <row r="275" spans="1:34" ht="15.75" customHeight="1">
      <c r="A275" s="116"/>
      <c r="B275" s="75"/>
      <c r="C275" s="240"/>
      <c r="P275" s="77"/>
      <c r="Q275" s="77"/>
      <c r="AG275" s="78"/>
      <c r="AH275" s="239"/>
    </row>
    <row r="276" spans="1:34" ht="15.75" customHeight="1">
      <c r="A276" s="116"/>
      <c r="B276" s="75"/>
      <c r="C276" s="240"/>
      <c r="P276" s="77"/>
      <c r="Q276" s="77"/>
      <c r="AG276" s="78"/>
      <c r="AH276" s="239"/>
    </row>
    <row r="277" spans="1:34" ht="15.75" customHeight="1">
      <c r="A277" s="116"/>
      <c r="B277" s="75"/>
      <c r="C277" s="240"/>
      <c r="P277" s="77"/>
      <c r="Q277" s="77"/>
      <c r="AG277" s="78"/>
      <c r="AH277" s="239"/>
    </row>
    <row r="278" spans="1:34" ht="15.75" customHeight="1">
      <c r="A278" s="116"/>
      <c r="B278" s="75"/>
      <c r="C278" s="240"/>
      <c r="P278" s="77"/>
      <c r="Q278" s="77"/>
      <c r="AG278" s="78"/>
      <c r="AH278" s="239"/>
    </row>
    <row r="279" spans="1:34" ht="15.75" customHeight="1">
      <c r="A279" s="116"/>
      <c r="B279" s="75"/>
      <c r="C279" s="240"/>
      <c r="P279" s="77"/>
      <c r="Q279" s="77"/>
      <c r="AG279" s="78"/>
      <c r="AH279" s="239"/>
    </row>
    <row r="280" spans="1:34" ht="15.75" customHeight="1">
      <c r="A280" s="116"/>
      <c r="B280" s="75"/>
      <c r="C280" s="240"/>
      <c r="P280" s="77"/>
      <c r="Q280" s="77"/>
      <c r="AG280" s="78"/>
      <c r="AH280" s="239"/>
    </row>
    <row r="281" spans="1:34" ht="15.75" customHeight="1">
      <c r="A281" s="116"/>
      <c r="B281" s="75"/>
      <c r="C281" s="240"/>
      <c r="P281" s="77"/>
      <c r="Q281" s="77"/>
      <c r="AG281" s="78"/>
      <c r="AH281" s="239"/>
    </row>
    <row r="282" spans="1:34" ht="15.75" customHeight="1">
      <c r="A282" s="116"/>
      <c r="B282" s="75"/>
      <c r="C282" s="240"/>
      <c r="P282" s="77"/>
      <c r="Q282" s="77"/>
      <c r="AG282" s="78"/>
      <c r="AH282" s="239"/>
    </row>
    <row r="283" spans="1:34" ht="15.75" customHeight="1">
      <c r="A283" s="116"/>
      <c r="B283" s="75"/>
      <c r="C283" s="240"/>
      <c r="P283" s="77"/>
      <c r="Q283" s="77"/>
      <c r="AG283" s="78"/>
      <c r="AH283" s="239"/>
    </row>
    <row r="284" spans="1:34" ht="15.75" customHeight="1">
      <c r="A284" s="116"/>
      <c r="B284" s="75"/>
      <c r="C284" s="240"/>
      <c r="P284" s="77"/>
      <c r="Q284" s="77"/>
      <c r="AG284" s="78"/>
      <c r="AH284" s="239"/>
    </row>
    <row r="285" spans="1:34" ht="15.75" customHeight="1">
      <c r="A285" s="116"/>
      <c r="B285" s="75"/>
      <c r="C285" s="240"/>
      <c r="P285" s="77"/>
      <c r="Q285" s="77"/>
      <c r="AG285" s="78"/>
      <c r="AH285" s="239"/>
    </row>
    <row r="286" spans="1:34" ht="15.75" customHeight="1">
      <c r="A286" s="116"/>
      <c r="B286" s="75"/>
      <c r="C286" s="240"/>
      <c r="P286" s="77"/>
      <c r="Q286" s="77"/>
      <c r="AG286" s="78"/>
      <c r="AH286" s="239"/>
    </row>
    <row r="287" spans="1:34" ht="15.75" customHeight="1">
      <c r="A287" s="116"/>
      <c r="B287" s="75"/>
      <c r="C287" s="240"/>
      <c r="P287" s="77"/>
      <c r="Q287" s="77"/>
      <c r="AG287" s="78"/>
      <c r="AH287" s="239"/>
    </row>
    <row r="288" spans="1:34" ht="15.75" customHeight="1">
      <c r="A288" s="116"/>
      <c r="B288" s="75"/>
      <c r="C288" s="240"/>
      <c r="P288" s="77"/>
      <c r="Q288" s="77"/>
      <c r="AG288" s="78"/>
      <c r="AH288" s="239"/>
    </row>
    <row r="289" spans="1:34" ht="15.75" customHeight="1">
      <c r="A289" s="116"/>
      <c r="B289" s="75"/>
      <c r="C289" s="240"/>
      <c r="P289" s="77"/>
      <c r="Q289" s="77"/>
      <c r="AG289" s="78"/>
      <c r="AH289" s="239"/>
    </row>
    <row r="290" spans="1:34" ht="15.75" customHeight="1">
      <c r="A290" s="116"/>
      <c r="B290" s="75"/>
      <c r="C290" s="240"/>
      <c r="P290" s="77"/>
      <c r="Q290" s="77"/>
      <c r="AG290" s="78"/>
      <c r="AH290" s="239"/>
    </row>
    <row r="291" spans="1:34" ht="15.75" customHeight="1">
      <c r="A291" s="116"/>
      <c r="B291" s="75"/>
      <c r="C291" s="240"/>
      <c r="P291" s="77"/>
      <c r="Q291" s="77"/>
      <c r="AG291" s="78"/>
      <c r="AH291" s="239"/>
    </row>
    <row r="292" spans="1:34" ht="15.75" customHeight="1">
      <c r="A292" s="116"/>
      <c r="B292" s="75"/>
      <c r="C292" s="240"/>
      <c r="P292" s="77"/>
      <c r="Q292" s="77"/>
      <c r="AG292" s="78"/>
      <c r="AH292" s="239"/>
    </row>
    <row r="293" spans="1:34" ht="15.75" customHeight="1">
      <c r="A293" s="116"/>
      <c r="B293" s="75"/>
      <c r="C293" s="240"/>
      <c r="P293" s="77"/>
      <c r="Q293" s="77"/>
      <c r="AG293" s="78"/>
      <c r="AH293" s="239"/>
    </row>
    <row r="294" spans="1:34" ht="15.75" customHeight="1">
      <c r="A294" s="116"/>
      <c r="B294" s="75"/>
      <c r="C294" s="240"/>
      <c r="P294" s="77"/>
      <c r="Q294" s="77"/>
      <c r="AG294" s="78"/>
      <c r="AH294" s="239"/>
    </row>
    <row r="295" spans="1:34" ht="15.75" customHeight="1">
      <c r="A295" s="116"/>
      <c r="B295" s="75"/>
      <c r="C295" s="240"/>
      <c r="P295" s="77"/>
      <c r="Q295" s="77"/>
      <c r="AG295" s="78"/>
      <c r="AH295" s="239"/>
    </row>
    <row r="296" spans="1:34" ht="15.75" customHeight="1">
      <c r="A296" s="116"/>
      <c r="B296" s="75"/>
      <c r="C296" s="240"/>
      <c r="P296" s="77"/>
      <c r="Q296" s="77"/>
      <c r="AG296" s="78"/>
      <c r="AH296" s="239"/>
    </row>
    <row r="297" spans="1:34" ht="15.75" customHeight="1">
      <c r="A297" s="116"/>
      <c r="B297" s="75"/>
      <c r="C297" s="240"/>
      <c r="P297" s="77"/>
      <c r="Q297" s="77"/>
      <c r="AG297" s="78"/>
      <c r="AH297" s="239"/>
    </row>
    <row r="298" spans="1:34" ht="15.75" customHeight="1">
      <c r="A298" s="116"/>
      <c r="B298" s="75"/>
      <c r="C298" s="240"/>
      <c r="P298" s="77"/>
      <c r="Q298" s="77"/>
      <c r="AG298" s="78"/>
      <c r="AH298" s="239"/>
    </row>
    <row r="299" spans="1:34" ht="15.75" customHeight="1">
      <c r="A299" s="116"/>
      <c r="B299" s="75"/>
      <c r="C299" s="240"/>
      <c r="P299" s="77"/>
      <c r="Q299" s="77"/>
      <c r="AG299" s="78"/>
      <c r="AH299" s="239"/>
    </row>
    <row r="300" spans="1:34" ht="15.75" customHeight="1">
      <c r="A300" s="116"/>
      <c r="B300" s="75"/>
      <c r="C300" s="240"/>
      <c r="P300" s="77"/>
      <c r="Q300" s="77"/>
      <c r="AG300" s="78"/>
      <c r="AH300" s="239"/>
    </row>
    <row r="301" spans="1:34" ht="15.75" customHeight="1">
      <c r="A301" s="116"/>
      <c r="B301" s="75"/>
      <c r="C301" s="240"/>
      <c r="P301" s="77"/>
      <c r="Q301" s="77"/>
      <c r="AG301" s="78"/>
      <c r="AH301" s="239"/>
    </row>
    <row r="302" spans="1:34" ht="15.75" customHeight="1">
      <c r="A302" s="116"/>
      <c r="B302" s="75"/>
      <c r="C302" s="240"/>
      <c r="P302" s="77"/>
      <c r="Q302" s="77"/>
      <c r="AG302" s="78"/>
      <c r="AH302" s="239"/>
    </row>
    <row r="303" spans="1:34" ht="15.75" customHeight="1">
      <c r="A303" s="116"/>
      <c r="B303" s="75"/>
      <c r="C303" s="240"/>
      <c r="P303" s="77"/>
      <c r="Q303" s="77"/>
      <c r="AG303" s="78"/>
      <c r="AH303" s="239"/>
    </row>
    <row r="304" spans="1:34" ht="15.75" customHeight="1">
      <c r="A304" s="116"/>
      <c r="B304" s="75"/>
      <c r="C304" s="240"/>
      <c r="P304" s="77"/>
      <c r="Q304" s="77"/>
      <c r="AG304" s="78"/>
      <c r="AH304" s="239"/>
    </row>
    <row r="305" spans="1:34" ht="15.75" customHeight="1">
      <c r="A305" s="116"/>
      <c r="B305" s="75"/>
      <c r="C305" s="240"/>
      <c r="P305" s="77"/>
      <c r="Q305" s="77"/>
      <c r="AG305" s="78"/>
      <c r="AH305" s="239"/>
    </row>
    <row r="306" spans="1:34" ht="15.75" customHeight="1">
      <c r="A306" s="116"/>
      <c r="B306" s="75"/>
      <c r="C306" s="240"/>
      <c r="P306" s="77"/>
      <c r="Q306" s="77"/>
      <c r="AG306" s="78"/>
      <c r="AH306" s="239"/>
    </row>
    <row r="307" spans="1:34" ht="15.75" customHeight="1">
      <c r="A307" s="116"/>
      <c r="B307" s="75"/>
      <c r="C307" s="240"/>
      <c r="P307" s="77"/>
      <c r="Q307" s="77"/>
      <c r="AG307" s="78"/>
      <c r="AH307" s="239"/>
    </row>
    <row r="308" spans="1:34" ht="15.75" customHeight="1">
      <c r="A308" s="116"/>
      <c r="B308" s="75"/>
      <c r="C308" s="240"/>
      <c r="P308" s="77"/>
      <c r="Q308" s="77"/>
      <c r="AG308" s="78"/>
      <c r="AH308" s="239"/>
    </row>
    <row r="309" spans="1:34" ht="15.75" customHeight="1">
      <c r="A309" s="116"/>
      <c r="B309" s="75"/>
      <c r="C309" s="240"/>
      <c r="P309" s="77"/>
      <c r="Q309" s="77"/>
      <c r="AG309" s="78"/>
      <c r="AH309" s="239"/>
    </row>
    <row r="310" spans="1:34" ht="15.75" customHeight="1">
      <c r="A310" s="116"/>
      <c r="B310" s="75"/>
      <c r="C310" s="240"/>
      <c r="P310" s="77"/>
      <c r="Q310" s="77"/>
      <c r="AG310" s="78"/>
      <c r="AH310" s="239"/>
    </row>
    <row r="311" spans="1:34" ht="15.75" customHeight="1">
      <c r="A311" s="116"/>
      <c r="B311" s="75"/>
      <c r="C311" s="240"/>
      <c r="P311" s="77"/>
      <c r="Q311" s="77"/>
      <c r="AG311" s="78"/>
      <c r="AH311" s="239"/>
    </row>
    <row r="312" spans="1:34" ht="15.75" customHeight="1">
      <c r="A312" s="116"/>
      <c r="B312" s="75"/>
      <c r="C312" s="240"/>
      <c r="P312" s="77"/>
      <c r="Q312" s="77"/>
      <c r="AG312" s="78"/>
      <c r="AH312" s="239"/>
    </row>
    <row r="313" spans="1:34" ht="15.75" customHeight="1">
      <c r="A313" s="116"/>
      <c r="B313" s="75"/>
      <c r="C313" s="240"/>
      <c r="P313" s="77"/>
      <c r="Q313" s="77"/>
      <c r="AG313" s="78"/>
      <c r="AH313" s="239"/>
    </row>
    <row r="314" spans="1:34" ht="15.75" customHeight="1">
      <c r="A314" s="116"/>
      <c r="B314" s="75"/>
      <c r="C314" s="240"/>
      <c r="P314" s="77"/>
      <c r="Q314" s="77"/>
      <c r="AG314" s="78"/>
      <c r="AH314" s="239"/>
    </row>
    <row r="315" spans="1:34" ht="15.75" customHeight="1">
      <c r="A315" s="116"/>
      <c r="B315" s="75"/>
      <c r="C315" s="240"/>
      <c r="P315" s="77"/>
      <c r="Q315" s="77"/>
      <c r="AG315" s="78"/>
      <c r="AH315" s="239"/>
    </row>
    <row r="316" spans="1:34" ht="15.75" customHeight="1">
      <c r="A316" s="116"/>
      <c r="B316" s="75"/>
      <c r="C316" s="240"/>
      <c r="P316" s="77"/>
      <c r="Q316" s="77"/>
      <c r="AG316" s="78"/>
      <c r="AH316" s="239"/>
    </row>
    <row r="317" spans="1:34" ht="15.75" customHeight="1">
      <c r="A317" s="116"/>
      <c r="B317" s="75"/>
      <c r="C317" s="240"/>
      <c r="P317" s="77"/>
      <c r="Q317" s="77"/>
      <c r="AG317" s="78"/>
      <c r="AH317" s="239"/>
    </row>
    <row r="318" spans="1:34" ht="15.75" customHeight="1">
      <c r="A318" s="116"/>
      <c r="B318" s="75"/>
      <c r="C318" s="240"/>
      <c r="P318" s="77"/>
      <c r="Q318" s="77"/>
      <c r="AG318" s="78"/>
      <c r="AH318" s="239"/>
    </row>
    <row r="319" spans="1:34" ht="15.75" customHeight="1">
      <c r="A319" s="116"/>
      <c r="B319" s="75"/>
      <c r="C319" s="240"/>
      <c r="P319" s="77"/>
      <c r="Q319" s="77"/>
      <c r="AG319" s="78"/>
      <c r="AH319" s="239"/>
    </row>
    <row r="320" spans="1:34" ht="15.75" customHeight="1">
      <c r="A320" s="116"/>
      <c r="B320" s="75"/>
      <c r="C320" s="240"/>
      <c r="P320" s="77"/>
      <c r="Q320" s="77"/>
      <c r="AG320" s="78"/>
      <c r="AH320" s="239"/>
    </row>
    <row r="321" spans="1:34" ht="15.75" customHeight="1">
      <c r="A321" s="116"/>
      <c r="B321" s="75"/>
      <c r="C321" s="240"/>
      <c r="P321" s="77"/>
      <c r="Q321" s="77"/>
      <c r="AG321" s="78"/>
      <c r="AH321" s="239"/>
    </row>
    <row r="322" spans="1:34" ht="15.75" customHeight="1">
      <c r="A322" s="116"/>
      <c r="B322" s="75"/>
      <c r="C322" s="240"/>
      <c r="P322" s="77"/>
      <c r="Q322" s="77"/>
      <c r="AG322" s="78"/>
      <c r="AH322" s="239"/>
    </row>
    <row r="323" spans="1:34" ht="15.75" customHeight="1">
      <c r="A323" s="116"/>
      <c r="B323" s="75"/>
      <c r="C323" s="240"/>
      <c r="P323" s="77"/>
      <c r="Q323" s="77"/>
      <c r="AG323" s="78"/>
      <c r="AH323" s="239"/>
    </row>
    <row r="324" spans="1:34" ht="15.75" customHeight="1">
      <c r="A324" s="116"/>
      <c r="B324" s="75"/>
      <c r="C324" s="240"/>
      <c r="P324" s="77"/>
      <c r="Q324" s="77"/>
      <c r="AG324" s="78"/>
      <c r="AH324" s="239"/>
    </row>
    <row r="325" spans="1:34" ht="15.75" customHeight="1">
      <c r="A325" s="116"/>
      <c r="B325" s="75"/>
      <c r="C325" s="240"/>
      <c r="P325" s="77"/>
      <c r="Q325" s="77"/>
      <c r="AG325" s="78"/>
      <c r="AH325" s="239"/>
    </row>
    <row r="326" spans="1:34" ht="15.75" customHeight="1">
      <c r="A326" s="116"/>
      <c r="B326" s="75"/>
      <c r="C326" s="240"/>
      <c r="P326" s="77"/>
      <c r="Q326" s="77"/>
      <c r="AG326" s="78"/>
      <c r="AH326" s="239"/>
    </row>
    <row r="327" spans="1:34" ht="15.75" customHeight="1">
      <c r="A327" s="116"/>
      <c r="B327" s="75"/>
      <c r="C327" s="240"/>
      <c r="P327" s="77"/>
      <c r="Q327" s="77"/>
      <c r="AG327" s="78"/>
      <c r="AH327" s="239"/>
    </row>
    <row r="328" spans="1:34" ht="15.75" customHeight="1">
      <c r="A328" s="116"/>
      <c r="B328" s="75"/>
      <c r="C328" s="240"/>
      <c r="P328" s="77"/>
      <c r="Q328" s="77"/>
      <c r="AG328" s="78"/>
      <c r="AH328" s="239"/>
    </row>
    <row r="329" spans="1:34" ht="15.75" customHeight="1">
      <c r="A329" s="116"/>
      <c r="B329" s="75"/>
      <c r="C329" s="240"/>
      <c r="P329" s="77"/>
      <c r="Q329" s="77"/>
      <c r="AG329" s="78"/>
      <c r="AH329" s="239"/>
    </row>
    <row r="330" spans="1:34" ht="15.75" customHeight="1">
      <c r="A330" s="116"/>
      <c r="B330" s="75"/>
      <c r="C330" s="240"/>
      <c r="P330" s="77"/>
      <c r="Q330" s="77"/>
      <c r="AG330" s="78"/>
      <c r="AH330" s="239"/>
    </row>
    <row r="331" spans="1:34" ht="15.75" customHeight="1">
      <c r="A331" s="116"/>
      <c r="B331" s="75"/>
      <c r="C331" s="240"/>
      <c r="P331" s="77"/>
      <c r="Q331" s="77"/>
      <c r="AG331" s="78"/>
      <c r="AH331" s="239"/>
    </row>
    <row r="332" spans="1:34" ht="15.75" customHeight="1">
      <c r="A332" s="116"/>
      <c r="B332" s="75"/>
      <c r="C332" s="240"/>
      <c r="P332" s="77"/>
      <c r="Q332" s="77"/>
      <c r="AG332" s="78"/>
      <c r="AH332" s="239"/>
    </row>
    <row r="333" spans="1:34" ht="15.75" customHeight="1">
      <c r="A333" s="116"/>
      <c r="B333" s="75"/>
      <c r="C333" s="240"/>
      <c r="P333" s="77"/>
      <c r="Q333" s="77"/>
      <c r="AG333" s="78"/>
      <c r="AH333" s="239"/>
    </row>
    <row r="334" spans="1:34" ht="15.75" customHeight="1">
      <c r="A334" s="116"/>
      <c r="B334" s="75"/>
      <c r="C334" s="240"/>
      <c r="P334" s="77"/>
      <c r="Q334" s="77"/>
      <c r="AG334" s="78"/>
      <c r="AH334" s="239"/>
    </row>
    <row r="335" spans="1:34" ht="15.75" customHeight="1">
      <c r="A335" s="116"/>
      <c r="B335" s="75"/>
      <c r="C335" s="240"/>
      <c r="P335" s="77"/>
      <c r="Q335" s="77"/>
      <c r="AG335" s="78"/>
      <c r="AH335" s="239"/>
    </row>
    <row r="336" spans="1:34" ht="15.75" customHeight="1">
      <c r="A336" s="116"/>
      <c r="B336" s="75"/>
      <c r="C336" s="240"/>
      <c r="P336" s="77"/>
      <c r="Q336" s="77"/>
      <c r="AG336" s="78"/>
      <c r="AH336" s="239"/>
    </row>
    <row r="337" spans="1:34" ht="15.75" customHeight="1">
      <c r="A337" s="116"/>
      <c r="B337" s="75"/>
      <c r="C337" s="240"/>
      <c r="P337" s="77"/>
      <c r="Q337" s="77"/>
      <c r="AG337" s="78"/>
      <c r="AH337" s="239"/>
    </row>
    <row r="338" spans="1:34" ht="15.75" customHeight="1">
      <c r="A338" s="116"/>
      <c r="B338" s="75"/>
      <c r="C338" s="240"/>
      <c r="P338" s="77"/>
      <c r="Q338" s="77"/>
      <c r="AG338" s="78"/>
      <c r="AH338" s="239"/>
    </row>
    <row r="339" spans="1:34" ht="15.75" customHeight="1">
      <c r="A339" s="116"/>
      <c r="B339" s="75"/>
      <c r="C339" s="240"/>
      <c r="P339" s="77"/>
      <c r="Q339" s="77"/>
      <c r="AG339" s="78"/>
      <c r="AH339" s="239"/>
    </row>
    <row r="340" spans="1:34" ht="15.75" customHeight="1">
      <c r="A340" s="116"/>
      <c r="B340" s="75"/>
      <c r="C340" s="240"/>
      <c r="P340" s="77"/>
      <c r="Q340" s="77"/>
      <c r="AG340" s="78"/>
      <c r="AH340" s="239"/>
    </row>
    <row r="341" spans="1:34" ht="15.75" customHeight="1">
      <c r="A341" s="116"/>
      <c r="B341" s="75"/>
      <c r="C341" s="240"/>
      <c r="P341" s="77"/>
      <c r="Q341" s="77"/>
      <c r="AG341" s="78"/>
      <c r="AH341" s="239"/>
    </row>
    <row r="342" spans="1:34" ht="15.75" customHeight="1">
      <c r="A342" s="116"/>
      <c r="B342" s="75"/>
      <c r="C342" s="240"/>
      <c r="P342" s="77"/>
      <c r="Q342" s="77"/>
      <c r="AG342" s="78"/>
      <c r="AH342" s="239"/>
    </row>
    <row r="343" spans="1:34" ht="15.75" customHeight="1">
      <c r="A343" s="116"/>
      <c r="B343" s="75"/>
      <c r="C343" s="240"/>
      <c r="P343" s="77"/>
      <c r="Q343" s="77"/>
      <c r="AG343" s="78"/>
      <c r="AH343" s="239"/>
    </row>
    <row r="344" spans="1:34" ht="15.75" customHeight="1">
      <c r="A344" s="116"/>
      <c r="B344" s="75"/>
      <c r="C344" s="240"/>
      <c r="P344" s="77"/>
      <c r="Q344" s="77"/>
      <c r="AG344" s="78"/>
      <c r="AH344" s="239"/>
    </row>
    <row r="345" spans="1:34" ht="15.75" customHeight="1">
      <c r="A345" s="116"/>
      <c r="B345" s="75"/>
      <c r="C345" s="240"/>
      <c r="P345" s="77"/>
      <c r="Q345" s="77"/>
      <c r="AG345" s="78"/>
      <c r="AH345" s="239"/>
    </row>
    <row r="346" spans="1:34" ht="15.75" customHeight="1">
      <c r="A346" s="116"/>
      <c r="B346" s="75"/>
      <c r="C346" s="240"/>
      <c r="P346" s="77"/>
      <c r="Q346" s="77"/>
      <c r="AG346" s="78"/>
      <c r="AH346" s="239"/>
    </row>
    <row r="347" spans="1:34" ht="15.75" customHeight="1">
      <c r="A347" s="116"/>
      <c r="B347" s="75"/>
      <c r="C347" s="240"/>
      <c r="P347" s="77"/>
      <c r="Q347" s="77"/>
      <c r="AG347" s="78"/>
      <c r="AH347" s="239"/>
    </row>
    <row r="348" spans="1:34" ht="15.75" customHeight="1">
      <c r="A348" s="116"/>
      <c r="B348" s="75"/>
      <c r="C348" s="240"/>
      <c r="P348" s="77"/>
      <c r="Q348" s="77"/>
      <c r="AG348" s="78"/>
      <c r="AH348" s="239"/>
    </row>
    <row r="349" spans="1:34" ht="15.75" customHeight="1">
      <c r="A349" s="116"/>
      <c r="B349" s="75"/>
      <c r="C349" s="240"/>
      <c r="P349" s="77"/>
      <c r="Q349" s="77"/>
      <c r="AG349" s="78"/>
      <c r="AH349" s="239"/>
    </row>
    <row r="350" spans="1:34" ht="15.75" customHeight="1">
      <c r="A350" s="116"/>
      <c r="B350" s="75"/>
      <c r="C350" s="240"/>
      <c r="P350" s="77"/>
      <c r="Q350" s="77"/>
      <c r="AG350" s="78"/>
      <c r="AH350" s="239"/>
    </row>
    <row r="351" spans="1:34" ht="15.75" customHeight="1">
      <c r="A351" s="116"/>
      <c r="B351" s="75"/>
      <c r="C351" s="240"/>
      <c r="P351" s="77"/>
      <c r="Q351" s="77"/>
      <c r="AG351" s="78"/>
      <c r="AH351" s="239"/>
    </row>
    <row r="352" spans="1:34" ht="15.75" customHeight="1">
      <c r="A352" s="116"/>
      <c r="B352" s="75"/>
      <c r="C352" s="240"/>
      <c r="P352" s="77"/>
      <c r="Q352" s="77"/>
      <c r="AG352" s="78"/>
      <c r="AH352" s="239"/>
    </row>
    <row r="353" spans="1:34" ht="15.75" customHeight="1">
      <c r="A353" s="116"/>
      <c r="B353" s="75"/>
      <c r="C353" s="240"/>
      <c r="P353" s="77"/>
      <c r="Q353" s="77"/>
      <c r="AG353" s="78"/>
      <c r="AH353" s="239"/>
    </row>
    <row r="354" spans="1:34" ht="15.75" customHeight="1">
      <c r="A354" s="116"/>
      <c r="B354" s="75"/>
      <c r="C354" s="240"/>
      <c r="P354" s="77"/>
      <c r="Q354" s="77"/>
      <c r="AG354" s="78"/>
      <c r="AH354" s="239"/>
    </row>
    <row r="355" spans="1:34" ht="15.75" customHeight="1">
      <c r="A355" s="116"/>
      <c r="B355" s="75"/>
      <c r="C355" s="240"/>
      <c r="P355" s="77"/>
      <c r="Q355" s="77"/>
      <c r="AG355" s="78"/>
      <c r="AH355" s="239"/>
    </row>
    <row r="356" spans="1:34" ht="15.75" customHeight="1">
      <c r="A356" s="116"/>
      <c r="B356" s="75"/>
      <c r="C356" s="240"/>
      <c r="P356" s="77"/>
      <c r="Q356" s="77"/>
      <c r="AG356" s="78"/>
      <c r="AH356" s="239"/>
    </row>
    <row r="357" spans="1:34" ht="15.75" customHeight="1">
      <c r="A357" s="116"/>
      <c r="B357" s="75"/>
      <c r="C357" s="240"/>
      <c r="P357" s="77"/>
      <c r="Q357" s="77"/>
      <c r="AG357" s="78"/>
      <c r="AH357" s="239"/>
    </row>
    <row r="358" spans="1:34" ht="15.75" customHeight="1">
      <c r="A358" s="116"/>
      <c r="B358" s="75"/>
      <c r="C358" s="240"/>
      <c r="P358" s="77"/>
      <c r="Q358" s="77"/>
      <c r="AG358" s="78"/>
      <c r="AH358" s="239"/>
    </row>
    <row r="359" spans="1:34" ht="15.75" customHeight="1">
      <c r="A359" s="116"/>
      <c r="B359" s="75"/>
      <c r="C359" s="240"/>
      <c r="P359" s="77"/>
      <c r="Q359" s="77"/>
      <c r="AG359" s="78"/>
      <c r="AH359" s="239"/>
    </row>
    <row r="360" spans="1:34" ht="15.75" customHeight="1">
      <c r="A360" s="116"/>
      <c r="B360" s="75"/>
      <c r="C360" s="240"/>
      <c r="P360" s="77"/>
      <c r="Q360" s="77"/>
      <c r="AG360" s="78"/>
      <c r="AH360" s="239"/>
    </row>
    <row r="361" spans="1:34" ht="15.75" customHeight="1">
      <c r="A361" s="116"/>
      <c r="B361" s="75"/>
      <c r="C361" s="240"/>
      <c r="P361" s="77"/>
      <c r="Q361" s="77"/>
      <c r="AG361" s="78"/>
      <c r="AH361" s="239"/>
    </row>
    <row r="362" spans="1:34" ht="15.75" customHeight="1">
      <c r="A362" s="116"/>
      <c r="B362" s="75"/>
      <c r="C362" s="240"/>
      <c r="P362" s="77"/>
      <c r="Q362" s="77"/>
      <c r="AG362" s="78"/>
      <c r="AH362" s="239"/>
    </row>
    <row r="363" spans="1:34" ht="15.75" customHeight="1">
      <c r="A363" s="116"/>
      <c r="B363" s="75"/>
      <c r="C363" s="240"/>
      <c r="P363" s="77"/>
      <c r="Q363" s="77"/>
      <c r="AG363" s="78"/>
      <c r="AH363" s="239"/>
    </row>
    <row r="364" spans="1:34" ht="15.75" customHeight="1">
      <c r="A364" s="116"/>
      <c r="B364" s="75"/>
      <c r="C364" s="240"/>
      <c r="P364" s="77"/>
      <c r="Q364" s="77"/>
      <c r="AG364" s="78"/>
      <c r="AH364" s="239"/>
    </row>
    <row r="365" spans="1:34" ht="15.75" customHeight="1">
      <c r="A365" s="116"/>
      <c r="B365" s="75"/>
      <c r="C365" s="240"/>
      <c r="P365" s="77"/>
      <c r="Q365" s="77"/>
      <c r="AG365" s="78"/>
      <c r="AH365" s="239"/>
    </row>
    <row r="366" spans="1:34" ht="15.75" customHeight="1">
      <c r="A366" s="116"/>
      <c r="B366" s="75"/>
      <c r="C366" s="240"/>
      <c r="P366" s="77"/>
      <c r="Q366" s="77"/>
      <c r="AG366" s="78"/>
      <c r="AH366" s="239"/>
    </row>
    <row r="367" spans="1:34" ht="15.75" customHeight="1">
      <c r="A367" s="116"/>
      <c r="B367" s="75"/>
      <c r="C367" s="240"/>
      <c r="P367" s="77"/>
      <c r="Q367" s="77"/>
      <c r="AG367" s="78"/>
      <c r="AH367" s="239"/>
    </row>
    <row r="368" spans="1:34" ht="15.75" customHeight="1">
      <c r="A368" s="116"/>
      <c r="B368" s="75"/>
      <c r="C368" s="240"/>
      <c r="P368" s="77"/>
      <c r="Q368" s="77"/>
      <c r="AG368" s="78"/>
      <c r="AH368" s="239"/>
    </row>
    <row r="369" spans="1:34" ht="15.75" customHeight="1">
      <c r="A369" s="116"/>
      <c r="B369" s="75"/>
      <c r="C369" s="240"/>
      <c r="P369" s="77"/>
      <c r="Q369" s="77"/>
      <c r="AG369" s="78"/>
      <c r="AH369" s="239"/>
    </row>
    <row r="370" spans="1:34" ht="15.75" customHeight="1">
      <c r="A370" s="116"/>
      <c r="B370" s="75"/>
      <c r="C370" s="240"/>
      <c r="P370" s="77"/>
      <c r="Q370" s="77"/>
      <c r="AG370" s="78"/>
      <c r="AH370" s="239"/>
    </row>
    <row r="371" spans="1:34" ht="15.75" customHeight="1">
      <c r="A371" s="116"/>
      <c r="B371" s="75"/>
      <c r="C371" s="240"/>
      <c r="P371" s="77"/>
      <c r="Q371" s="77"/>
      <c r="AG371" s="78"/>
      <c r="AH371" s="239"/>
    </row>
    <row r="372" spans="1:34" ht="15.75" customHeight="1">
      <c r="A372" s="116"/>
      <c r="B372" s="75"/>
      <c r="C372" s="240"/>
      <c r="P372" s="77"/>
      <c r="Q372" s="77"/>
      <c r="AG372" s="78"/>
      <c r="AH372" s="239"/>
    </row>
    <row r="373" spans="1:34" ht="15.75" customHeight="1">
      <c r="A373" s="116"/>
      <c r="B373" s="75"/>
      <c r="C373" s="240"/>
      <c r="P373" s="77"/>
      <c r="Q373" s="77"/>
      <c r="AG373" s="78"/>
      <c r="AH373" s="239"/>
    </row>
    <row r="374" spans="1:34" ht="15.75" customHeight="1">
      <c r="A374" s="116"/>
      <c r="B374" s="75"/>
      <c r="C374" s="240"/>
      <c r="P374" s="77"/>
      <c r="Q374" s="77"/>
      <c r="AG374" s="78"/>
      <c r="AH374" s="239"/>
    </row>
    <row r="375" spans="1:34" ht="15.75" customHeight="1">
      <c r="A375" s="116"/>
      <c r="B375" s="75"/>
      <c r="C375" s="240"/>
      <c r="P375" s="77"/>
      <c r="Q375" s="77"/>
      <c r="AG375" s="78"/>
      <c r="AH375" s="239"/>
    </row>
    <row r="376" spans="1:34" ht="15.75" customHeight="1">
      <c r="A376" s="116"/>
      <c r="B376" s="75"/>
      <c r="C376" s="240"/>
      <c r="P376" s="77"/>
      <c r="Q376" s="77"/>
      <c r="AG376" s="78"/>
      <c r="AH376" s="239"/>
    </row>
    <row r="377" spans="1:34" ht="15.75" customHeight="1">
      <c r="A377" s="116"/>
      <c r="B377" s="75"/>
      <c r="C377" s="240"/>
      <c r="P377" s="77"/>
      <c r="Q377" s="77"/>
      <c r="AG377" s="78"/>
      <c r="AH377" s="239"/>
    </row>
    <row r="378" spans="1:34" ht="15.75" customHeight="1">
      <c r="A378" s="116"/>
      <c r="B378" s="75"/>
      <c r="C378" s="240"/>
      <c r="P378" s="77"/>
      <c r="Q378" s="77"/>
      <c r="AG378" s="78"/>
      <c r="AH378" s="239"/>
    </row>
    <row r="379" spans="1:34" ht="15.75" customHeight="1">
      <c r="A379" s="116"/>
      <c r="B379" s="75"/>
      <c r="C379" s="240"/>
      <c r="P379" s="77"/>
      <c r="Q379" s="77"/>
      <c r="AG379" s="78"/>
      <c r="AH379" s="239"/>
    </row>
    <row r="380" spans="1:34" ht="15.75" customHeight="1">
      <c r="A380" s="116"/>
      <c r="B380" s="75"/>
      <c r="C380" s="240"/>
      <c r="P380" s="77"/>
      <c r="Q380" s="77"/>
      <c r="AG380" s="78"/>
      <c r="AH380" s="239"/>
    </row>
    <row r="381" spans="1:34" ht="15.75" customHeight="1">
      <c r="A381" s="116"/>
      <c r="B381" s="75"/>
      <c r="C381" s="240"/>
      <c r="P381" s="77"/>
      <c r="Q381" s="77"/>
      <c r="AG381" s="78"/>
      <c r="AH381" s="239"/>
    </row>
    <row r="382" spans="1:34" ht="15.75" customHeight="1">
      <c r="A382" s="116"/>
      <c r="B382" s="75"/>
      <c r="C382" s="240"/>
      <c r="P382" s="77"/>
      <c r="Q382" s="77"/>
      <c r="AG382" s="78"/>
      <c r="AH382" s="239"/>
    </row>
    <row r="383" spans="1:34" ht="15.75" customHeight="1">
      <c r="A383" s="116"/>
      <c r="B383" s="75"/>
      <c r="C383" s="240"/>
      <c r="P383" s="77"/>
      <c r="Q383" s="77"/>
      <c r="AG383" s="78"/>
      <c r="AH383" s="239"/>
    </row>
    <row r="384" spans="1:34" ht="15.75" customHeight="1">
      <c r="A384" s="116"/>
      <c r="B384" s="75"/>
      <c r="C384" s="240"/>
      <c r="P384" s="77"/>
      <c r="Q384" s="77"/>
      <c r="AG384" s="78"/>
      <c r="AH384" s="239"/>
    </row>
    <row r="385" spans="1:34" ht="15.75" customHeight="1">
      <c r="A385" s="116"/>
      <c r="B385" s="75"/>
      <c r="C385" s="240"/>
      <c r="P385" s="77"/>
      <c r="Q385" s="77"/>
      <c r="AG385" s="78"/>
      <c r="AH385" s="239"/>
    </row>
    <row r="386" spans="1:34" ht="15.75" customHeight="1">
      <c r="A386" s="116"/>
      <c r="B386" s="75"/>
      <c r="C386" s="240"/>
      <c r="P386" s="77"/>
      <c r="Q386" s="77"/>
      <c r="AG386" s="78"/>
      <c r="AH386" s="239"/>
    </row>
    <row r="387" spans="1:34" ht="15.75" customHeight="1">
      <c r="A387" s="116"/>
      <c r="B387" s="75"/>
      <c r="C387" s="240"/>
      <c r="P387" s="77"/>
      <c r="Q387" s="77"/>
      <c r="AG387" s="78"/>
      <c r="AH387" s="239"/>
    </row>
    <row r="388" spans="1:34" ht="15.75" customHeight="1">
      <c r="A388" s="116"/>
      <c r="B388" s="75"/>
      <c r="C388" s="240"/>
      <c r="P388" s="77"/>
      <c r="Q388" s="77"/>
      <c r="AG388" s="78"/>
      <c r="AH388" s="239"/>
    </row>
    <row r="389" spans="1:34" ht="15.75" customHeight="1">
      <c r="A389" s="116"/>
      <c r="B389" s="75"/>
      <c r="C389" s="240"/>
      <c r="P389" s="77"/>
      <c r="Q389" s="77"/>
      <c r="AG389" s="78"/>
      <c r="AH389" s="239"/>
    </row>
    <row r="390" spans="1:34" ht="15.75" customHeight="1">
      <c r="A390" s="116"/>
      <c r="B390" s="75"/>
      <c r="C390" s="240"/>
      <c r="P390" s="77"/>
      <c r="Q390" s="77"/>
      <c r="AG390" s="78"/>
      <c r="AH390" s="239"/>
    </row>
    <row r="391" spans="1:34" ht="15.75" customHeight="1">
      <c r="A391" s="116"/>
      <c r="B391" s="75"/>
      <c r="C391" s="240"/>
      <c r="P391" s="77"/>
      <c r="Q391" s="77"/>
      <c r="AG391" s="78"/>
      <c r="AH391" s="239"/>
    </row>
    <row r="392" spans="1:34" ht="15.75" customHeight="1">
      <c r="A392" s="116"/>
      <c r="B392" s="75"/>
      <c r="C392" s="240"/>
      <c r="P392" s="77"/>
      <c r="Q392" s="77"/>
      <c r="AG392" s="78"/>
      <c r="AH392" s="239"/>
    </row>
    <row r="393" spans="1:34" ht="15.75" customHeight="1">
      <c r="A393" s="116"/>
      <c r="B393" s="75"/>
      <c r="C393" s="240"/>
      <c r="P393" s="77"/>
      <c r="Q393" s="77"/>
      <c r="AG393" s="78"/>
      <c r="AH393" s="239"/>
    </row>
    <row r="394" spans="1:34" ht="15.75" customHeight="1">
      <c r="A394" s="116"/>
      <c r="B394" s="75"/>
      <c r="C394" s="240"/>
      <c r="P394" s="77"/>
      <c r="Q394" s="77"/>
      <c r="AG394" s="78"/>
      <c r="AH394" s="239"/>
    </row>
    <row r="395" spans="1:34" ht="15.75" customHeight="1">
      <c r="A395" s="116"/>
      <c r="B395" s="75"/>
      <c r="C395" s="240"/>
      <c r="P395" s="77"/>
      <c r="Q395" s="77"/>
      <c r="AG395" s="78"/>
      <c r="AH395" s="239"/>
    </row>
    <row r="396" spans="1:34" ht="15.75" customHeight="1">
      <c r="A396" s="116"/>
      <c r="B396" s="75"/>
      <c r="C396" s="240"/>
      <c r="P396" s="77"/>
      <c r="Q396" s="77"/>
      <c r="AG396" s="78"/>
      <c r="AH396" s="239"/>
    </row>
    <row r="397" spans="1:34" ht="15.75" customHeight="1">
      <c r="A397" s="116"/>
      <c r="B397" s="75"/>
      <c r="C397" s="240"/>
      <c r="P397" s="77"/>
      <c r="Q397" s="77"/>
      <c r="AG397" s="78"/>
      <c r="AH397" s="239"/>
    </row>
    <row r="398" spans="1:34" ht="15.75" customHeight="1">
      <c r="A398" s="116"/>
      <c r="B398" s="75"/>
      <c r="C398" s="240"/>
      <c r="P398" s="77"/>
      <c r="Q398" s="77"/>
      <c r="AG398" s="78"/>
      <c r="AH398" s="239"/>
    </row>
    <row r="399" spans="1:34" ht="15.75" customHeight="1">
      <c r="A399" s="116"/>
      <c r="B399" s="75"/>
      <c r="C399" s="240"/>
      <c r="P399" s="77"/>
      <c r="Q399" s="77"/>
      <c r="AG399" s="78"/>
      <c r="AH399" s="239"/>
    </row>
    <row r="400" spans="1:34" ht="15.75" customHeight="1">
      <c r="A400" s="116"/>
      <c r="B400" s="75"/>
      <c r="C400" s="240"/>
      <c r="P400" s="77"/>
      <c r="Q400" s="77"/>
      <c r="AG400" s="78"/>
      <c r="AH400" s="239"/>
    </row>
    <row r="401" spans="1:34" ht="15.75" customHeight="1">
      <c r="A401" s="116"/>
      <c r="B401" s="75"/>
      <c r="C401" s="240"/>
      <c r="P401" s="77"/>
      <c r="Q401" s="77"/>
      <c r="AG401" s="78"/>
      <c r="AH401" s="239"/>
    </row>
    <row r="402" spans="1:34" ht="15.75" customHeight="1">
      <c r="A402" s="116"/>
      <c r="B402" s="75"/>
      <c r="C402" s="240"/>
      <c r="P402" s="77"/>
      <c r="Q402" s="77"/>
      <c r="AG402" s="78"/>
      <c r="AH402" s="239"/>
    </row>
    <row r="403" spans="1:34" ht="15.75" customHeight="1">
      <c r="A403" s="116"/>
      <c r="B403" s="75"/>
      <c r="C403" s="240"/>
      <c r="P403" s="77"/>
      <c r="Q403" s="77"/>
      <c r="AG403" s="78"/>
      <c r="AH403" s="239"/>
    </row>
    <row r="404" spans="1:34" ht="15.75" customHeight="1">
      <c r="A404" s="116"/>
      <c r="B404" s="75"/>
      <c r="C404" s="240"/>
      <c r="P404" s="77"/>
      <c r="Q404" s="77"/>
      <c r="AG404" s="78"/>
      <c r="AH404" s="239"/>
    </row>
    <row r="405" spans="1:34" ht="15.75" customHeight="1">
      <c r="A405" s="116"/>
      <c r="B405" s="75"/>
      <c r="C405" s="240"/>
      <c r="P405" s="77"/>
      <c r="Q405" s="77"/>
      <c r="AG405" s="78"/>
      <c r="AH405" s="239"/>
    </row>
    <row r="406" spans="1:34" ht="15.75" customHeight="1">
      <c r="A406" s="116"/>
      <c r="B406" s="75"/>
      <c r="C406" s="240"/>
      <c r="P406" s="77"/>
      <c r="Q406" s="77"/>
      <c r="AG406" s="78"/>
      <c r="AH406" s="239"/>
    </row>
    <row r="407" spans="1:34" ht="15.75" customHeight="1">
      <c r="A407" s="116"/>
      <c r="B407" s="75"/>
      <c r="C407" s="240"/>
      <c r="P407" s="77"/>
      <c r="Q407" s="77"/>
      <c r="AG407" s="78"/>
      <c r="AH407" s="239"/>
    </row>
    <row r="408" spans="1:34" ht="15.75" customHeight="1">
      <c r="A408" s="116"/>
      <c r="B408" s="75"/>
      <c r="C408" s="240"/>
      <c r="P408" s="77"/>
      <c r="Q408" s="77"/>
      <c r="AG408" s="78"/>
      <c r="AH408" s="239"/>
    </row>
    <row r="409" spans="1:34" ht="15.75" customHeight="1">
      <c r="A409" s="116"/>
      <c r="B409" s="75"/>
      <c r="C409" s="240"/>
      <c r="P409" s="77"/>
      <c r="Q409" s="77"/>
      <c r="AG409" s="78"/>
      <c r="AH409" s="239"/>
    </row>
    <row r="410" spans="1:34" ht="15.75" customHeight="1">
      <c r="A410" s="116"/>
      <c r="B410" s="75"/>
      <c r="C410" s="240"/>
      <c r="P410" s="77"/>
      <c r="Q410" s="77"/>
      <c r="AG410" s="78"/>
      <c r="AH410" s="239"/>
    </row>
    <row r="411" spans="1:34" ht="15.75" customHeight="1">
      <c r="A411" s="116"/>
      <c r="B411" s="75"/>
      <c r="C411" s="240"/>
      <c r="P411" s="77"/>
      <c r="Q411" s="77"/>
      <c r="AG411" s="78"/>
      <c r="AH411" s="239"/>
    </row>
    <row r="412" spans="1:34" ht="15.75" customHeight="1">
      <c r="A412" s="116"/>
      <c r="B412" s="75"/>
      <c r="C412" s="240"/>
      <c r="P412" s="77"/>
      <c r="Q412" s="77"/>
      <c r="AG412" s="78"/>
      <c r="AH412" s="239"/>
    </row>
    <row r="413" spans="1:34" ht="15.75" customHeight="1">
      <c r="A413" s="116"/>
      <c r="B413" s="75"/>
      <c r="C413" s="240"/>
      <c r="P413" s="77"/>
      <c r="Q413" s="77"/>
      <c r="AG413" s="78"/>
      <c r="AH413" s="239"/>
    </row>
    <row r="414" spans="1:34" ht="15.75" customHeight="1">
      <c r="A414" s="116"/>
      <c r="B414" s="75"/>
      <c r="C414" s="240"/>
      <c r="P414" s="77"/>
      <c r="Q414" s="77"/>
      <c r="AG414" s="78"/>
      <c r="AH414" s="239"/>
    </row>
    <row r="415" spans="1:34" ht="15.75" customHeight="1">
      <c r="A415" s="116"/>
      <c r="B415" s="75"/>
      <c r="C415" s="240"/>
      <c r="P415" s="77"/>
      <c r="Q415" s="77"/>
      <c r="AG415" s="78"/>
      <c r="AH415" s="239"/>
    </row>
    <row r="416" spans="1:34" ht="15.75" customHeight="1">
      <c r="A416" s="116"/>
      <c r="B416" s="75"/>
      <c r="C416" s="240"/>
      <c r="P416" s="77"/>
      <c r="Q416" s="77"/>
      <c r="AG416" s="78"/>
      <c r="AH416" s="239"/>
    </row>
    <row r="417" spans="1:34" ht="15.75" customHeight="1">
      <c r="A417" s="116"/>
      <c r="B417" s="75"/>
      <c r="C417" s="240"/>
      <c r="P417" s="77"/>
      <c r="Q417" s="77"/>
      <c r="AG417" s="78"/>
      <c r="AH417" s="239"/>
    </row>
    <row r="418" spans="1:34" ht="15.75" customHeight="1">
      <c r="A418" s="116"/>
      <c r="B418" s="75"/>
      <c r="C418" s="240"/>
      <c r="P418" s="77"/>
      <c r="Q418" s="77"/>
      <c r="AG418" s="78"/>
      <c r="AH418" s="239"/>
    </row>
    <row r="419" spans="1:34" ht="15.75" customHeight="1">
      <c r="A419" s="116"/>
      <c r="B419" s="75"/>
      <c r="C419" s="240"/>
      <c r="P419" s="77"/>
      <c r="Q419" s="77"/>
      <c r="AG419" s="78"/>
      <c r="AH419" s="239"/>
    </row>
    <row r="420" spans="1:34" ht="15.75" customHeight="1">
      <c r="A420" s="116"/>
      <c r="B420" s="75"/>
      <c r="C420" s="240"/>
      <c r="P420" s="77"/>
      <c r="Q420" s="77"/>
      <c r="AG420" s="78"/>
      <c r="AH420" s="239"/>
    </row>
    <row r="421" spans="1:34" ht="15.75" customHeight="1">
      <c r="A421" s="116"/>
      <c r="B421" s="75"/>
      <c r="C421" s="240"/>
      <c r="P421" s="77"/>
      <c r="Q421" s="77"/>
      <c r="AG421" s="78"/>
      <c r="AH421" s="239"/>
    </row>
    <row r="422" spans="1:34" ht="15.75" customHeight="1">
      <c r="A422" s="116"/>
      <c r="B422" s="75"/>
      <c r="C422" s="240"/>
      <c r="P422" s="77"/>
      <c r="Q422" s="77"/>
      <c r="AG422" s="78"/>
      <c r="AH422" s="239"/>
    </row>
    <row r="423" spans="1:34" ht="15.75" customHeight="1">
      <c r="A423" s="116"/>
      <c r="B423" s="75"/>
      <c r="C423" s="240"/>
      <c r="P423" s="77"/>
      <c r="Q423" s="77"/>
      <c r="AG423" s="78"/>
      <c r="AH423" s="239"/>
    </row>
    <row r="424" spans="1:34" ht="15.75" customHeight="1">
      <c r="A424" s="116"/>
      <c r="B424" s="75"/>
      <c r="C424" s="240"/>
      <c r="P424" s="77"/>
      <c r="Q424" s="77"/>
      <c r="AG424" s="78"/>
      <c r="AH424" s="239"/>
    </row>
    <row r="425" spans="1:34" ht="15.75" customHeight="1">
      <c r="A425" s="116"/>
      <c r="B425" s="75"/>
      <c r="C425" s="240"/>
      <c r="P425" s="77"/>
      <c r="Q425" s="77"/>
      <c r="AG425" s="78"/>
      <c r="AH425" s="239"/>
    </row>
    <row r="426" spans="1:34" ht="15.75" customHeight="1">
      <c r="A426" s="116"/>
      <c r="B426" s="75"/>
      <c r="C426" s="240"/>
      <c r="P426" s="77"/>
      <c r="Q426" s="77"/>
      <c r="AG426" s="78"/>
      <c r="AH426" s="239"/>
    </row>
    <row r="427" spans="1:34" ht="15.75" customHeight="1">
      <c r="A427" s="116"/>
      <c r="B427" s="75"/>
      <c r="C427" s="240"/>
      <c r="P427" s="77"/>
      <c r="Q427" s="77"/>
      <c r="AG427" s="78"/>
      <c r="AH427" s="239"/>
    </row>
    <row r="428" spans="1:34" ht="15.75" customHeight="1">
      <c r="A428" s="116"/>
      <c r="B428" s="75"/>
      <c r="C428" s="240"/>
      <c r="P428" s="77"/>
      <c r="Q428" s="77"/>
      <c r="AG428" s="78"/>
      <c r="AH428" s="239"/>
    </row>
    <row r="429" spans="1:34" ht="15.75" customHeight="1">
      <c r="A429" s="116"/>
      <c r="B429" s="75"/>
      <c r="C429" s="240"/>
      <c r="P429" s="77"/>
      <c r="Q429" s="77"/>
      <c r="AG429" s="78"/>
      <c r="AH429" s="239"/>
    </row>
    <row r="430" spans="1:34" ht="15.75" customHeight="1">
      <c r="A430" s="116"/>
      <c r="B430" s="75"/>
      <c r="C430" s="240"/>
      <c r="P430" s="77"/>
      <c r="Q430" s="77"/>
      <c r="AG430" s="78"/>
      <c r="AH430" s="239"/>
    </row>
    <row r="431" spans="1:34" ht="15.75" customHeight="1">
      <c r="A431" s="116"/>
      <c r="B431" s="75"/>
      <c r="C431" s="240"/>
      <c r="P431" s="77"/>
      <c r="Q431" s="77"/>
      <c r="AG431" s="78"/>
      <c r="AH431" s="239"/>
    </row>
    <row r="432" spans="1:34" ht="15.75" customHeight="1">
      <c r="A432" s="116"/>
      <c r="B432" s="75"/>
      <c r="C432" s="240"/>
      <c r="P432" s="77"/>
      <c r="Q432" s="77"/>
      <c r="AG432" s="78"/>
      <c r="AH432" s="239"/>
    </row>
    <row r="433" spans="1:34" ht="15.75" customHeight="1">
      <c r="A433" s="116"/>
      <c r="B433" s="75"/>
      <c r="C433" s="240"/>
      <c r="P433" s="77"/>
      <c r="Q433" s="77"/>
      <c r="AG433" s="78"/>
      <c r="AH433" s="239"/>
    </row>
    <row r="434" spans="1:34" ht="15.75" customHeight="1">
      <c r="A434" s="116"/>
      <c r="B434" s="75"/>
      <c r="C434" s="240"/>
      <c r="P434" s="77"/>
      <c r="Q434" s="77"/>
      <c r="AG434" s="78"/>
      <c r="AH434" s="239"/>
    </row>
    <row r="435" spans="1:34" ht="15.75" customHeight="1">
      <c r="A435" s="116"/>
      <c r="B435" s="75"/>
      <c r="C435" s="240"/>
      <c r="P435" s="77"/>
      <c r="Q435" s="77"/>
      <c r="AG435" s="78"/>
      <c r="AH435" s="239"/>
    </row>
    <row r="436" spans="1:34" ht="15.75" customHeight="1">
      <c r="A436" s="116"/>
      <c r="B436" s="75"/>
      <c r="C436" s="240"/>
      <c r="P436" s="77"/>
      <c r="Q436" s="77"/>
      <c r="AG436" s="78"/>
      <c r="AH436" s="239"/>
    </row>
    <row r="437" spans="1:34" ht="15.75" customHeight="1">
      <c r="A437" s="116"/>
      <c r="B437" s="75"/>
      <c r="C437" s="240"/>
      <c r="P437" s="77"/>
      <c r="Q437" s="77"/>
      <c r="AG437" s="78"/>
      <c r="AH437" s="239"/>
    </row>
    <row r="438" spans="1:34" ht="15.75" customHeight="1">
      <c r="A438" s="116"/>
      <c r="B438" s="75"/>
      <c r="C438" s="240"/>
      <c r="P438" s="77"/>
      <c r="Q438" s="77"/>
      <c r="AG438" s="78"/>
      <c r="AH438" s="239"/>
    </row>
    <row r="439" spans="1:34" ht="15.75" customHeight="1">
      <c r="A439" s="116"/>
      <c r="B439" s="75"/>
      <c r="C439" s="240"/>
      <c r="P439" s="77"/>
      <c r="Q439" s="77"/>
      <c r="AG439" s="78"/>
      <c r="AH439" s="239"/>
    </row>
    <row r="440" spans="1:34" ht="15.75" customHeight="1">
      <c r="A440" s="116"/>
      <c r="B440" s="75"/>
      <c r="C440" s="240"/>
      <c r="P440" s="77"/>
      <c r="Q440" s="77"/>
      <c r="AG440" s="78"/>
      <c r="AH440" s="239"/>
    </row>
    <row r="441" spans="1:34" ht="15.75" customHeight="1">
      <c r="A441" s="116"/>
      <c r="B441" s="75"/>
      <c r="C441" s="240"/>
      <c r="P441" s="77"/>
      <c r="Q441" s="77"/>
      <c r="AG441" s="78"/>
      <c r="AH441" s="239"/>
    </row>
    <row r="442" spans="1:34" ht="15.75" customHeight="1">
      <c r="A442" s="116"/>
      <c r="B442" s="75"/>
      <c r="C442" s="240"/>
      <c r="P442" s="77"/>
      <c r="Q442" s="77"/>
      <c r="AG442" s="78"/>
      <c r="AH442" s="239"/>
    </row>
    <row r="443" spans="1:34" ht="15.75" customHeight="1">
      <c r="A443" s="116"/>
      <c r="B443" s="75"/>
      <c r="C443" s="240"/>
      <c r="P443" s="77"/>
      <c r="Q443" s="77"/>
      <c r="AG443" s="78"/>
      <c r="AH443" s="239"/>
    </row>
    <row r="444" spans="1:34" ht="15.75" customHeight="1">
      <c r="A444" s="116"/>
      <c r="B444" s="75"/>
      <c r="C444" s="240"/>
      <c r="P444" s="77"/>
      <c r="Q444" s="77"/>
      <c r="AG444" s="78"/>
      <c r="AH444" s="239"/>
    </row>
    <row r="445" spans="1:34" ht="15.75" customHeight="1">
      <c r="A445" s="116"/>
      <c r="B445" s="75"/>
      <c r="C445" s="240"/>
      <c r="P445" s="77"/>
      <c r="Q445" s="77"/>
      <c r="AG445" s="78"/>
      <c r="AH445" s="239"/>
    </row>
    <row r="446" spans="1:34" ht="15.75" customHeight="1">
      <c r="A446" s="116"/>
      <c r="B446" s="75"/>
      <c r="C446" s="240"/>
      <c r="P446" s="77"/>
      <c r="Q446" s="77"/>
      <c r="AG446" s="78"/>
      <c r="AH446" s="239"/>
    </row>
    <row r="447" spans="1:34" ht="15.75" customHeight="1">
      <c r="A447" s="116"/>
      <c r="B447" s="75"/>
      <c r="C447" s="240"/>
      <c r="P447" s="77"/>
      <c r="Q447" s="77"/>
      <c r="AG447" s="78"/>
      <c r="AH447" s="239"/>
    </row>
    <row r="448" spans="1:34" ht="15.75" customHeight="1">
      <c r="A448" s="116"/>
      <c r="B448" s="75"/>
      <c r="C448" s="240"/>
      <c r="P448" s="77"/>
      <c r="Q448" s="77"/>
      <c r="AG448" s="78"/>
      <c r="AH448" s="239"/>
    </row>
    <row r="449" spans="1:34" ht="15.75" customHeight="1">
      <c r="A449" s="116"/>
      <c r="B449" s="75"/>
      <c r="C449" s="240"/>
      <c r="P449" s="77"/>
      <c r="Q449" s="77"/>
      <c r="AG449" s="78"/>
      <c r="AH449" s="239"/>
    </row>
    <row r="450" spans="1:34" ht="15.75" customHeight="1">
      <c r="A450" s="116"/>
      <c r="B450" s="75"/>
      <c r="C450" s="240"/>
      <c r="P450" s="77"/>
      <c r="Q450" s="77"/>
      <c r="AG450" s="78"/>
      <c r="AH450" s="239"/>
    </row>
    <row r="451" spans="1:34" ht="15.75" customHeight="1">
      <c r="A451" s="116"/>
      <c r="B451" s="75"/>
      <c r="C451" s="240"/>
      <c r="P451" s="77"/>
      <c r="Q451" s="77"/>
      <c r="AG451" s="78"/>
      <c r="AH451" s="239"/>
    </row>
    <row r="452" spans="1:34" ht="15.75" customHeight="1">
      <c r="A452" s="116"/>
      <c r="B452" s="75"/>
      <c r="C452" s="240"/>
      <c r="P452" s="77"/>
      <c r="Q452" s="77"/>
      <c r="AG452" s="78"/>
      <c r="AH452" s="239"/>
    </row>
    <row r="453" spans="1:34" ht="15.75" customHeight="1">
      <c r="A453" s="116"/>
      <c r="B453" s="75"/>
      <c r="C453" s="240"/>
      <c r="P453" s="77"/>
      <c r="Q453" s="77"/>
      <c r="AG453" s="78"/>
      <c r="AH453" s="239"/>
    </row>
    <row r="454" spans="1:34" ht="15.75" customHeight="1">
      <c r="A454" s="116"/>
      <c r="B454" s="75"/>
      <c r="C454" s="240"/>
      <c r="P454" s="77"/>
      <c r="Q454" s="77"/>
      <c r="AG454" s="78"/>
      <c r="AH454" s="239"/>
    </row>
    <row r="455" spans="1:34" ht="15.75" customHeight="1">
      <c r="A455" s="116"/>
      <c r="B455" s="75"/>
      <c r="C455" s="240"/>
      <c r="P455" s="77"/>
      <c r="Q455" s="77"/>
      <c r="AG455" s="78"/>
      <c r="AH455" s="239"/>
    </row>
    <row r="456" spans="1:34" ht="15.75" customHeight="1">
      <c r="A456" s="116"/>
      <c r="B456" s="75"/>
      <c r="C456" s="240"/>
      <c r="P456" s="77"/>
      <c r="Q456" s="77"/>
      <c r="AG456" s="78"/>
      <c r="AH456" s="239"/>
    </row>
    <row r="457" spans="1:34" ht="15.75" customHeight="1">
      <c r="A457" s="116"/>
      <c r="B457" s="75"/>
      <c r="C457" s="240"/>
      <c r="P457" s="77"/>
      <c r="Q457" s="77"/>
      <c r="AG457" s="78"/>
      <c r="AH457" s="239"/>
    </row>
    <row r="458" spans="1:34" ht="15.75" customHeight="1">
      <c r="A458" s="116"/>
      <c r="B458" s="75"/>
      <c r="C458" s="240"/>
      <c r="P458" s="77"/>
      <c r="Q458" s="77"/>
      <c r="AG458" s="78"/>
      <c r="AH458" s="239"/>
    </row>
    <row r="459" spans="1:34" ht="15.75" customHeight="1">
      <c r="A459" s="116"/>
      <c r="B459" s="75"/>
      <c r="C459" s="240"/>
      <c r="P459" s="77"/>
      <c r="Q459" s="77"/>
      <c r="AG459" s="78"/>
      <c r="AH459" s="239"/>
    </row>
    <row r="460" spans="1:34" ht="15.75" customHeight="1">
      <c r="A460" s="116"/>
      <c r="B460" s="75"/>
      <c r="C460" s="240"/>
      <c r="P460" s="77"/>
      <c r="Q460" s="77"/>
      <c r="AG460" s="78"/>
      <c r="AH460" s="239"/>
    </row>
    <row r="461" spans="1:34" ht="15.75" customHeight="1">
      <c r="A461" s="116"/>
      <c r="B461" s="75"/>
      <c r="C461" s="240"/>
      <c r="P461" s="77"/>
      <c r="Q461" s="77"/>
      <c r="AG461" s="78"/>
      <c r="AH461" s="239"/>
    </row>
    <row r="462" spans="1:34" ht="15.75" customHeight="1">
      <c r="A462" s="116"/>
      <c r="B462" s="75"/>
      <c r="C462" s="240"/>
      <c r="P462" s="77"/>
      <c r="Q462" s="77"/>
      <c r="AG462" s="78"/>
      <c r="AH462" s="239"/>
    </row>
    <row r="463" spans="1:34" ht="15.75" customHeight="1">
      <c r="A463" s="116"/>
      <c r="B463" s="75"/>
      <c r="C463" s="240"/>
      <c r="P463" s="77"/>
      <c r="Q463" s="77"/>
      <c r="AG463" s="78"/>
      <c r="AH463" s="239"/>
    </row>
    <row r="464" spans="1:34" ht="15.75" customHeight="1">
      <c r="A464" s="116"/>
      <c r="B464" s="75"/>
      <c r="C464" s="240"/>
      <c r="P464" s="77"/>
      <c r="Q464" s="77"/>
      <c r="AG464" s="78"/>
      <c r="AH464" s="239"/>
    </row>
    <row r="465" spans="1:34" ht="15.75" customHeight="1">
      <c r="A465" s="116"/>
      <c r="B465" s="75"/>
      <c r="C465" s="240"/>
      <c r="P465" s="77"/>
      <c r="Q465" s="77"/>
      <c r="AG465" s="78"/>
      <c r="AH465" s="239"/>
    </row>
    <row r="466" spans="1:34" ht="15.75" customHeight="1">
      <c r="A466" s="116"/>
      <c r="B466" s="75"/>
      <c r="C466" s="240"/>
      <c r="P466" s="77"/>
      <c r="Q466" s="77"/>
      <c r="AG466" s="78"/>
      <c r="AH466" s="239"/>
    </row>
    <row r="467" spans="1:34" ht="15.75" customHeight="1">
      <c r="A467" s="116"/>
      <c r="B467" s="75"/>
      <c r="C467" s="240"/>
      <c r="P467" s="77"/>
      <c r="Q467" s="77"/>
      <c r="AG467" s="78"/>
      <c r="AH467" s="239"/>
    </row>
    <row r="468" spans="1:34" ht="15.75" customHeight="1">
      <c r="A468" s="116"/>
      <c r="B468" s="75"/>
      <c r="C468" s="240"/>
      <c r="P468" s="77"/>
      <c r="Q468" s="77"/>
      <c r="AG468" s="78"/>
      <c r="AH468" s="239"/>
    </row>
    <row r="469" spans="1:34" ht="15.75" customHeight="1">
      <c r="A469" s="116"/>
      <c r="B469" s="75"/>
      <c r="C469" s="240"/>
      <c r="P469" s="77"/>
      <c r="Q469" s="77"/>
      <c r="AG469" s="78"/>
      <c r="AH469" s="239"/>
    </row>
    <row r="470" spans="1:34" ht="15.75" customHeight="1">
      <c r="A470" s="116"/>
      <c r="B470" s="75"/>
      <c r="C470" s="240"/>
      <c r="P470" s="77"/>
      <c r="Q470" s="77"/>
      <c r="AG470" s="78"/>
      <c r="AH470" s="239"/>
    </row>
    <row r="471" spans="1:34" ht="15.75" customHeight="1">
      <c r="A471" s="116"/>
      <c r="B471" s="75"/>
      <c r="C471" s="240"/>
      <c r="P471" s="77"/>
      <c r="Q471" s="77"/>
      <c r="AG471" s="78"/>
      <c r="AH471" s="239"/>
    </row>
    <row r="472" spans="1:34" ht="15.75" customHeight="1">
      <c r="A472" s="116"/>
      <c r="B472" s="75"/>
      <c r="C472" s="240"/>
      <c r="P472" s="77"/>
      <c r="Q472" s="77"/>
      <c r="AG472" s="78"/>
      <c r="AH472" s="239"/>
    </row>
    <row r="473" spans="1:34" ht="15.75" customHeight="1">
      <c r="A473" s="116"/>
      <c r="B473" s="75"/>
      <c r="C473" s="240"/>
      <c r="P473" s="77"/>
      <c r="Q473" s="77"/>
      <c r="AG473" s="78"/>
      <c r="AH473" s="239"/>
    </row>
    <row r="474" spans="1:34" ht="15.75" customHeight="1">
      <c r="A474" s="116"/>
      <c r="B474" s="75"/>
      <c r="C474" s="240"/>
      <c r="P474" s="77"/>
      <c r="Q474" s="77"/>
      <c r="AG474" s="78"/>
      <c r="AH474" s="239"/>
    </row>
    <row r="475" spans="1:34" ht="15.75" customHeight="1">
      <c r="A475" s="116"/>
      <c r="B475" s="75"/>
      <c r="C475" s="240"/>
      <c r="P475" s="77"/>
      <c r="Q475" s="77"/>
      <c r="AG475" s="78"/>
      <c r="AH475" s="239"/>
    </row>
    <row r="476" spans="1:34" ht="15.75" customHeight="1">
      <c r="A476" s="116"/>
      <c r="B476" s="75"/>
      <c r="C476" s="240"/>
      <c r="P476" s="77"/>
      <c r="Q476" s="77"/>
      <c r="AG476" s="78"/>
      <c r="AH476" s="239"/>
    </row>
    <row r="477" spans="1:34" ht="15.75" customHeight="1">
      <c r="A477" s="116"/>
      <c r="B477" s="75"/>
      <c r="C477" s="240"/>
      <c r="P477" s="77"/>
      <c r="Q477" s="77"/>
      <c r="AG477" s="78"/>
      <c r="AH477" s="239"/>
    </row>
    <row r="478" spans="1:34" ht="15.75" customHeight="1">
      <c r="A478" s="116"/>
      <c r="B478" s="75"/>
      <c r="C478" s="240"/>
      <c r="P478" s="77"/>
      <c r="Q478" s="77"/>
      <c r="AG478" s="78"/>
      <c r="AH478" s="239"/>
    </row>
    <row r="479" spans="1:34" ht="15.75" customHeight="1">
      <c r="A479" s="116"/>
      <c r="B479" s="75"/>
      <c r="C479" s="240"/>
      <c r="P479" s="77"/>
      <c r="Q479" s="77"/>
      <c r="AG479" s="78"/>
      <c r="AH479" s="239"/>
    </row>
    <row r="480" spans="1:34" ht="15.75" customHeight="1">
      <c r="A480" s="116"/>
      <c r="B480" s="75"/>
      <c r="C480" s="240"/>
      <c r="P480" s="77"/>
      <c r="Q480" s="77"/>
      <c r="AG480" s="78"/>
      <c r="AH480" s="239"/>
    </row>
    <row r="481" spans="1:34" ht="15.75" customHeight="1">
      <c r="A481" s="116"/>
      <c r="B481" s="75"/>
      <c r="C481" s="240"/>
      <c r="P481" s="77"/>
      <c r="Q481" s="77"/>
      <c r="AG481" s="78"/>
      <c r="AH481" s="239"/>
    </row>
    <row r="482" spans="1:34" ht="15.75" customHeight="1">
      <c r="A482" s="116"/>
      <c r="B482" s="75"/>
      <c r="C482" s="240"/>
      <c r="P482" s="77"/>
      <c r="Q482" s="77"/>
      <c r="AG482" s="78"/>
      <c r="AH482" s="239"/>
    </row>
    <row r="483" spans="1:34" ht="15.75" customHeight="1">
      <c r="A483" s="116"/>
      <c r="B483" s="75"/>
      <c r="C483" s="240"/>
      <c r="P483" s="77"/>
      <c r="Q483" s="77"/>
      <c r="AG483" s="78"/>
      <c r="AH483" s="239"/>
    </row>
    <row r="484" spans="1:34" ht="15.75" customHeight="1">
      <c r="A484" s="116"/>
      <c r="B484" s="75"/>
      <c r="C484" s="240"/>
      <c r="P484" s="77"/>
      <c r="Q484" s="77"/>
      <c r="AG484" s="78"/>
      <c r="AH484" s="239"/>
    </row>
    <row r="485" spans="1:34" ht="15.75" customHeight="1">
      <c r="A485" s="116"/>
      <c r="B485" s="75"/>
      <c r="C485" s="240"/>
      <c r="P485" s="77"/>
      <c r="Q485" s="77"/>
      <c r="AG485" s="78"/>
      <c r="AH485" s="239"/>
    </row>
    <row r="486" spans="1:34" ht="15.75" customHeight="1">
      <c r="A486" s="116"/>
      <c r="B486" s="75"/>
      <c r="C486" s="240"/>
      <c r="P486" s="77"/>
      <c r="Q486" s="77"/>
      <c r="AG486" s="78"/>
      <c r="AH486" s="239"/>
    </row>
    <row r="487" spans="1:34" ht="15.75" customHeight="1">
      <c r="A487" s="116"/>
      <c r="B487" s="75"/>
      <c r="C487" s="240"/>
      <c r="P487" s="77"/>
      <c r="Q487" s="77"/>
      <c r="AG487" s="78"/>
      <c r="AH487" s="239"/>
    </row>
    <row r="488" spans="1:34" ht="15.75" customHeight="1">
      <c r="A488" s="116"/>
      <c r="B488" s="75"/>
      <c r="C488" s="240"/>
      <c r="P488" s="77"/>
      <c r="Q488" s="77"/>
      <c r="AG488" s="78"/>
      <c r="AH488" s="239"/>
    </row>
    <row r="489" spans="1:34" ht="15.75" customHeight="1">
      <c r="A489" s="116"/>
      <c r="B489" s="75"/>
      <c r="C489" s="240"/>
      <c r="P489" s="77"/>
      <c r="Q489" s="77"/>
      <c r="AG489" s="78"/>
      <c r="AH489" s="239"/>
    </row>
    <row r="490" spans="1:34" ht="15.75" customHeight="1">
      <c r="A490" s="116"/>
      <c r="B490" s="75"/>
      <c r="C490" s="240"/>
      <c r="P490" s="77"/>
      <c r="Q490" s="77"/>
      <c r="AG490" s="78"/>
      <c r="AH490" s="239"/>
    </row>
    <row r="491" spans="1:34" ht="15.75" customHeight="1">
      <c r="A491" s="116"/>
      <c r="B491" s="75"/>
      <c r="C491" s="240"/>
      <c r="P491" s="77"/>
      <c r="Q491" s="77"/>
      <c r="AG491" s="78"/>
      <c r="AH491" s="239"/>
    </row>
    <row r="492" spans="1:34" ht="15.75" customHeight="1">
      <c r="A492" s="116"/>
      <c r="B492" s="75"/>
      <c r="C492" s="240"/>
      <c r="P492" s="77"/>
      <c r="Q492" s="77"/>
      <c r="AG492" s="78"/>
      <c r="AH492" s="239"/>
    </row>
    <row r="493" spans="1:34" ht="15.75" customHeight="1">
      <c r="A493" s="116"/>
      <c r="B493" s="75"/>
      <c r="C493" s="240"/>
      <c r="P493" s="77"/>
      <c r="Q493" s="77"/>
      <c r="AG493" s="78"/>
      <c r="AH493" s="239"/>
    </row>
    <row r="494" spans="1:34" ht="15.75" customHeight="1">
      <c r="A494" s="116"/>
      <c r="B494" s="75"/>
      <c r="C494" s="240"/>
      <c r="P494" s="77"/>
      <c r="Q494" s="77"/>
      <c r="AG494" s="78"/>
      <c r="AH494" s="239"/>
    </row>
    <row r="495" spans="1:34" ht="15.75" customHeight="1">
      <c r="A495" s="116"/>
      <c r="B495" s="75"/>
      <c r="C495" s="240"/>
      <c r="P495" s="77"/>
      <c r="Q495" s="77"/>
      <c r="AG495" s="78"/>
      <c r="AH495" s="239"/>
    </row>
    <row r="496" spans="1:34" ht="15.75" customHeight="1">
      <c r="A496" s="116"/>
      <c r="B496" s="75"/>
      <c r="C496" s="240"/>
      <c r="P496" s="77"/>
      <c r="Q496" s="77"/>
      <c r="AG496" s="78"/>
      <c r="AH496" s="239"/>
    </row>
    <row r="497" spans="1:34" ht="15.75" customHeight="1">
      <c r="A497" s="116"/>
      <c r="B497" s="75"/>
      <c r="C497" s="240"/>
      <c r="P497" s="77"/>
      <c r="Q497" s="77"/>
      <c r="AG497" s="78"/>
      <c r="AH497" s="239"/>
    </row>
    <row r="498" spans="1:34" ht="15.75" customHeight="1">
      <c r="A498" s="116"/>
      <c r="B498" s="75"/>
      <c r="C498" s="240"/>
      <c r="P498" s="77"/>
      <c r="Q498" s="77"/>
      <c r="AG498" s="78"/>
      <c r="AH498" s="239"/>
    </row>
    <row r="499" spans="1:34" ht="15.75" customHeight="1">
      <c r="A499" s="116"/>
      <c r="B499" s="75"/>
      <c r="C499" s="240"/>
      <c r="P499" s="77"/>
      <c r="Q499" s="77"/>
      <c r="AG499" s="78"/>
      <c r="AH499" s="239"/>
    </row>
    <row r="500" spans="1:34" ht="15.75" customHeight="1">
      <c r="A500" s="116"/>
      <c r="B500" s="75"/>
      <c r="C500" s="240"/>
      <c r="P500" s="77"/>
      <c r="Q500" s="77"/>
      <c r="AG500" s="78"/>
      <c r="AH500" s="239"/>
    </row>
    <row r="501" spans="1:34" ht="15.75" customHeight="1">
      <c r="A501" s="116"/>
      <c r="B501" s="75"/>
      <c r="C501" s="240"/>
      <c r="P501" s="77"/>
      <c r="Q501" s="77"/>
      <c r="AG501" s="78"/>
      <c r="AH501" s="239"/>
    </row>
    <row r="502" spans="1:34" ht="15.75" customHeight="1">
      <c r="A502" s="116"/>
      <c r="B502" s="75"/>
      <c r="C502" s="240"/>
      <c r="P502" s="77"/>
      <c r="Q502" s="77"/>
      <c r="AG502" s="78"/>
      <c r="AH502" s="239"/>
    </row>
    <row r="503" spans="1:34" ht="15.75" customHeight="1">
      <c r="A503" s="116"/>
      <c r="B503" s="75"/>
      <c r="C503" s="240"/>
      <c r="P503" s="77"/>
      <c r="Q503" s="77"/>
      <c r="AG503" s="78"/>
      <c r="AH503" s="239"/>
    </row>
    <row r="504" spans="1:34" ht="15.75" customHeight="1">
      <c r="A504" s="116"/>
      <c r="B504" s="75"/>
      <c r="C504" s="240"/>
      <c r="P504" s="77"/>
      <c r="Q504" s="77"/>
      <c r="AG504" s="78"/>
      <c r="AH504" s="239"/>
    </row>
    <row r="505" spans="1:34" ht="15.75" customHeight="1">
      <c r="A505" s="116"/>
      <c r="B505" s="75"/>
      <c r="C505" s="240"/>
      <c r="P505" s="77"/>
      <c r="Q505" s="77"/>
      <c r="AG505" s="78"/>
      <c r="AH505" s="239"/>
    </row>
    <row r="506" spans="1:34" ht="15.75" customHeight="1">
      <c r="A506" s="116"/>
      <c r="B506" s="75"/>
      <c r="C506" s="240"/>
      <c r="P506" s="77"/>
      <c r="Q506" s="77"/>
      <c r="AG506" s="78"/>
      <c r="AH506" s="239"/>
    </row>
    <row r="507" spans="1:34" ht="15.75" customHeight="1">
      <c r="A507" s="116"/>
      <c r="B507" s="75"/>
      <c r="C507" s="240"/>
      <c r="P507" s="77"/>
      <c r="Q507" s="77"/>
      <c r="AG507" s="78"/>
      <c r="AH507" s="239"/>
    </row>
    <row r="508" spans="1:34" ht="15.75" customHeight="1">
      <c r="A508" s="116"/>
      <c r="B508" s="75"/>
      <c r="C508" s="240"/>
      <c r="P508" s="77"/>
      <c r="Q508" s="77"/>
      <c r="AG508" s="78"/>
      <c r="AH508" s="239"/>
    </row>
    <row r="509" spans="1:34" ht="15.75" customHeight="1">
      <c r="A509" s="116"/>
      <c r="B509" s="75"/>
      <c r="C509" s="240"/>
      <c r="P509" s="77"/>
      <c r="Q509" s="77"/>
      <c r="AG509" s="78"/>
      <c r="AH509" s="239"/>
    </row>
    <row r="510" spans="1:34" ht="15.75" customHeight="1">
      <c r="A510" s="116"/>
      <c r="B510" s="75"/>
      <c r="C510" s="240"/>
      <c r="P510" s="77"/>
      <c r="Q510" s="77"/>
      <c r="AG510" s="78"/>
      <c r="AH510" s="239"/>
    </row>
    <row r="511" spans="1:34" ht="15.75" customHeight="1">
      <c r="A511" s="116"/>
      <c r="B511" s="75"/>
      <c r="C511" s="240"/>
      <c r="P511" s="77"/>
      <c r="Q511" s="77"/>
      <c r="AG511" s="78"/>
      <c r="AH511" s="239"/>
    </row>
    <row r="512" spans="1:34" ht="15.75" customHeight="1">
      <c r="A512" s="116"/>
      <c r="B512" s="75"/>
      <c r="C512" s="240"/>
      <c r="P512" s="77"/>
      <c r="Q512" s="77"/>
      <c r="AG512" s="78"/>
      <c r="AH512" s="239"/>
    </row>
    <row r="513" spans="1:34" ht="15.75" customHeight="1">
      <c r="A513" s="116"/>
      <c r="B513" s="75"/>
      <c r="C513" s="240"/>
      <c r="P513" s="77"/>
      <c r="Q513" s="77"/>
      <c r="AG513" s="78"/>
      <c r="AH513" s="239"/>
    </row>
    <row r="514" spans="1:34" ht="15.75" customHeight="1">
      <c r="A514" s="116"/>
      <c r="B514" s="75"/>
      <c r="C514" s="240"/>
      <c r="P514" s="77"/>
      <c r="Q514" s="77"/>
      <c r="AG514" s="78"/>
      <c r="AH514" s="239"/>
    </row>
    <row r="515" spans="1:34" ht="15.75" customHeight="1">
      <c r="A515" s="116"/>
      <c r="B515" s="75"/>
      <c r="C515" s="240"/>
      <c r="P515" s="77"/>
      <c r="Q515" s="77"/>
      <c r="AG515" s="78"/>
      <c r="AH515" s="239"/>
    </row>
    <row r="516" spans="1:34" ht="15.75" customHeight="1">
      <c r="A516" s="116"/>
      <c r="B516" s="75"/>
      <c r="C516" s="240"/>
      <c r="P516" s="77"/>
      <c r="Q516" s="77"/>
      <c r="AG516" s="78"/>
      <c r="AH516" s="239"/>
    </row>
    <row r="517" spans="1:34" ht="15.75" customHeight="1">
      <c r="A517" s="116"/>
      <c r="B517" s="75"/>
      <c r="C517" s="240"/>
      <c r="P517" s="77"/>
      <c r="Q517" s="77"/>
      <c r="AG517" s="78"/>
      <c r="AH517" s="239"/>
    </row>
    <row r="518" spans="1:34" ht="15.75" customHeight="1">
      <c r="A518" s="116"/>
      <c r="B518" s="75"/>
      <c r="C518" s="240"/>
      <c r="P518" s="77"/>
      <c r="Q518" s="77"/>
      <c r="AG518" s="78"/>
      <c r="AH518" s="239"/>
    </row>
    <row r="519" spans="1:34" ht="15.75" customHeight="1">
      <c r="A519" s="116"/>
      <c r="B519" s="75"/>
      <c r="C519" s="240"/>
      <c r="P519" s="77"/>
      <c r="Q519" s="77"/>
      <c r="AG519" s="78"/>
      <c r="AH519" s="239"/>
    </row>
    <row r="520" spans="1:34" ht="15.75" customHeight="1">
      <c r="A520" s="116"/>
      <c r="B520" s="75"/>
      <c r="C520" s="240"/>
      <c r="P520" s="77"/>
      <c r="Q520" s="77"/>
      <c r="AG520" s="78"/>
      <c r="AH520" s="239"/>
    </row>
    <row r="521" spans="1:34" ht="15.75" customHeight="1">
      <c r="A521" s="116"/>
      <c r="B521" s="75"/>
      <c r="C521" s="240"/>
      <c r="P521" s="77"/>
      <c r="Q521" s="77"/>
      <c r="AG521" s="78"/>
      <c r="AH521" s="239"/>
    </row>
    <row r="522" spans="1:34" ht="15.75" customHeight="1">
      <c r="A522" s="116"/>
      <c r="B522" s="75"/>
      <c r="C522" s="240"/>
      <c r="P522" s="77"/>
      <c r="Q522" s="77"/>
      <c r="AG522" s="78"/>
      <c r="AH522" s="239"/>
    </row>
    <row r="523" spans="1:34" ht="15.75" customHeight="1">
      <c r="A523" s="116"/>
      <c r="B523" s="75"/>
      <c r="C523" s="240"/>
      <c r="P523" s="77"/>
      <c r="Q523" s="77"/>
      <c r="AG523" s="78"/>
      <c r="AH523" s="239"/>
    </row>
    <row r="524" spans="1:34" ht="15.75" customHeight="1">
      <c r="A524" s="116"/>
      <c r="B524" s="75"/>
      <c r="C524" s="240"/>
      <c r="P524" s="77"/>
      <c r="Q524" s="77"/>
      <c r="AG524" s="78"/>
      <c r="AH524" s="239"/>
    </row>
    <row r="525" spans="1:34" ht="15.75" customHeight="1">
      <c r="A525" s="116"/>
      <c r="B525" s="75"/>
      <c r="C525" s="240"/>
      <c r="P525" s="77"/>
      <c r="Q525" s="77"/>
      <c r="AG525" s="78"/>
      <c r="AH525" s="239"/>
    </row>
    <row r="526" spans="1:34" ht="15.75" customHeight="1">
      <c r="A526" s="116"/>
      <c r="B526" s="75"/>
      <c r="C526" s="240"/>
      <c r="P526" s="77"/>
      <c r="Q526" s="77"/>
      <c r="AG526" s="78"/>
      <c r="AH526" s="239"/>
    </row>
    <row r="527" spans="1:34" ht="15.75" customHeight="1">
      <c r="A527" s="116"/>
      <c r="B527" s="75"/>
      <c r="C527" s="240"/>
      <c r="P527" s="77"/>
      <c r="Q527" s="77"/>
      <c r="AG527" s="78"/>
      <c r="AH527" s="239"/>
    </row>
    <row r="528" spans="1:34" ht="15.75" customHeight="1">
      <c r="A528" s="116"/>
      <c r="B528" s="75"/>
      <c r="C528" s="240"/>
      <c r="P528" s="77"/>
      <c r="Q528" s="77"/>
      <c r="AG528" s="78"/>
      <c r="AH528" s="239"/>
    </row>
    <row r="529" spans="1:34" ht="15.75" customHeight="1">
      <c r="A529" s="116"/>
      <c r="B529" s="75"/>
      <c r="C529" s="240"/>
      <c r="P529" s="77"/>
      <c r="Q529" s="77"/>
      <c r="AG529" s="78"/>
      <c r="AH529" s="239"/>
    </row>
    <row r="530" spans="1:34" ht="15.75" customHeight="1">
      <c r="A530" s="116"/>
      <c r="B530" s="75"/>
      <c r="C530" s="240"/>
      <c r="P530" s="77"/>
      <c r="Q530" s="77"/>
      <c r="AG530" s="78"/>
      <c r="AH530" s="239"/>
    </row>
    <row r="531" spans="1:34" ht="15.75" customHeight="1">
      <c r="A531" s="116"/>
      <c r="B531" s="75"/>
      <c r="C531" s="240"/>
      <c r="P531" s="77"/>
      <c r="Q531" s="77"/>
      <c r="AG531" s="78"/>
      <c r="AH531" s="239"/>
    </row>
    <row r="532" spans="1:34" ht="15.75" customHeight="1">
      <c r="A532" s="116"/>
      <c r="B532" s="75"/>
      <c r="C532" s="240"/>
      <c r="P532" s="77"/>
      <c r="Q532" s="77"/>
      <c r="AG532" s="78"/>
      <c r="AH532" s="239"/>
    </row>
    <row r="533" spans="1:34" ht="15.75" customHeight="1">
      <c r="A533" s="116"/>
      <c r="B533" s="75"/>
      <c r="C533" s="240"/>
      <c r="P533" s="77"/>
      <c r="Q533" s="77"/>
      <c r="AG533" s="78"/>
      <c r="AH533" s="239"/>
    </row>
    <row r="534" spans="1:34" ht="15.75" customHeight="1">
      <c r="A534" s="116"/>
      <c r="B534" s="75"/>
      <c r="C534" s="240"/>
      <c r="P534" s="77"/>
      <c r="Q534" s="77"/>
      <c r="AG534" s="78"/>
      <c r="AH534" s="239"/>
    </row>
    <row r="535" spans="1:34" ht="15.75" customHeight="1">
      <c r="A535" s="116"/>
      <c r="B535" s="75"/>
      <c r="C535" s="240"/>
      <c r="P535" s="77"/>
      <c r="Q535" s="77"/>
      <c r="AG535" s="78"/>
      <c r="AH535" s="239"/>
    </row>
    <row r="536" spans="1:34" ht="15.75" customHeight="1">
      <c r="A536" s="116"/>
      <c r="B536" s="75"/>
      <c r="C536" s="240"/>
      <c r="P536" s="77"/>
      <c r="Q536" s="77"/>
      <c r="AG536" s="78"/>
      <c r="AH536" s="239"/>
    </row>
    <row r="537" spans="1:34" ht="15.75" customHeight="1">
      <c r="A537" s="116"/>
      <c r="B537" s="75"/>
      <c r="C537" s="240"/>
      <c r="P537" s="77"/>
      <c r="Q537" s="77"/>
      <c r="AG537" s="78"/>
      <c r="AH537" s="239"/>
    </row>
    <row r="538" spans="1:34" ht="15.75" customHeight="1">
      <c r="A538" s="116"/>
      <c r="B538" s="75"/>
      <c r="C538" s="240"/>
      <c r="P538" s="77"/>
      <c r="Q538" s="77"/>
      <c r="AG538" s="78"/>
      <c r="AH538" s="239"/>
    </row>
    <row r="539" spans="1:34" ht="15.75" customHeight="1">
      <c r="A539" s="116"/>
      <c r="B539" s="75"/>
      <c r="C539" s="240"/>
      <c r="P539" s="77"/>
      <c r="Q539" s="77"/>
      <c r="AG539" s="78"/>
      <c r="AH539" s="239"/>
    </row>
    <row r="540" spans="1:34" ht="15.75" customHeight="1">
      <c r="A540" s="116"/>
      <c r="B540" s="75"/>
      <c r="C540" s="240"/>
      <c r="P540" s="77"/>
      <c r="Q540" s="77"/>
      <c r="AG540" s="78"/>
      <c r="AH540" s="239"/>
    </row>
    <row r="541" spans="1:34" ht="15.75" customHeight="1">
      <c r="A541" s="116"/>
      <c r="B541" s="75"/>
      <c r="C541" s="240"/>
      <c r="P541" s="77"/>
      <c r="Q541" s="77"/>
      <c r="AG541" s="78"/>
      <c r="AH541" s="239"/>
    </row>
    <row r="542" spans="1:34" ht="15.75" customHeight="1">
      <c r="A542" s="116"/>
      <c r="B542" s="75"/>
      <c r="C542" s="240"/>
      <c r="P542" s="77"/>
      <c r="Q542" s="77"/>
      <c r="AG542" s="78"/>
      <c r="AH542" s="239"/>
    </row>
    <row r="543" spans="1:34" ht="15.75" customHeight="1">
      <c r="A543" s="116"/>
      <c r="B543" s="75"/>
      <c r="C543" s="240"/>
      <c r="P543" s="77"/>
      <c r="Q543" s="77"/>
      <c r="AG543" s="78"/>
      <c r="AH543" s="239"/>
    </row>
    <row r="544" spans="1:34" ht="15.75" customHeight="1">
      <c r="A544" s="116"/>
      <c r="B544" s="75"/>
      <c r="C544" s="240"/>
      <c r="P544" s="77"/>
      <c r="Q544" s="77"/>
      <c r="AG544" s="78"/>
      <c r="AH544" s="239"/>
    </row>
    <row r="545" spans="1:34" ht="15.75" customHeight="1">
      <c r="A545" s="116"/>
      <c r="B545" s="75"/>
      <c r="C545" s="240"/>
      <c r="P545" s="77"/>
      <c r="Q545" s="77"/>
      <c r="AG545" s="78"/>
      <c r="AH545" s="239"/>
    </row>
    <row r="546" spans="1:34" ht="15.75" customHeight="1">
      <c r="A546" s="116"/>
      <c r="B546" s="75"/>
      <c r="C546" s="240"/>
      <c r="P546" s="77"/>
      <c r="Q546" s="77"/>
      <c r="AG546" s="78"/>
      <c r="AH546" s="239"/>
    </row>
    <row r="547" spans="1:34" ht="15.75" customHeight="1">
      <c r="A547" s="116"/>
      <c r="B547" s="75"/>
      <c r="C547" s="240"/>
      <c r="P547" s="77"/>
      <c r="Q547" s="77"/>
      <c r="AG547" s="78"/>
      <c r="AH547" s="239"/>
    </row>
    <row r="548" spans="1:34" ht="15.75" customHeight="1">
      <c r="A548" s="116"/>
      <c r="B548" s="75"/>
      <c r="C548" s="240"/>
      <c r="P548" s="77"/>
      <c r="Q548" s="77"/>
      <c r="AG548" s="78"/>
      <c r="AH548" s="239"/>
    </row>
    <row r="549" spans="1:34" ht="15.75" customHeight="1">
      <c r="A549" s="116"/>
      <c r="B549" s="75"/>
      <c r="C549" s="240"/>
      <c r="P549" s="77"/>
      <c r="Q549" s="77"/>
      <c r="AG549" s="78"/>
      <c r="AH549" s="239"/>
    </row>
    <row r="550" spans="1:34" ht="15.75" customHeight="1">
      <c r="A550" s="116"/>
      <c r="B550" s="75"/>
      <c r="C550" s="240"/>
      <c r="P550" s="77"/>
      <c r="Q550" s="77"/>
      <c r="AG550" s="78"/>
      <c r="AH550" s="239"/>
    </row>
    <row r="551" spans="1:34" ht="15.75" customHeight="1">
      <c r="A551" s="116"/>
      <c r="B551" s="75"/>
      <c r="C551" s="240"/>
      <c r="P551" s="77"/>
      <c r="Q551" s="77"/>
      <c r="AG551" s="78"/>
      <c r="AH551" s="239"/>
    </row>
    <row r="552" spans="1:34" ht="15.75" customHeight="1">
      <c r="A552" s="116"/>
      <c r="B552" s="75"/>
      <c r="C552" s="240"/>
      <c r="P552" s="77"/>
      <c r="Q552" s="77"/>
      <c r="AG552" s="78"/>
      <c r="AH552" s="239"/>
    </row>
    <row r="553" spans="1:34" ht="15.75" customHeight="1">
      <c r="A553" s="116"/>
      <c r="B553" s="75"/>
      <c r="C553" s="240"/>
      <c r="P553" s="77"/>
      <c r="Q553" s="77"/>
      <c r="AG553" s="78"/>
      <c r="AH553" s="239"/>
    </row>
    <row r="554" spans="1:34" ht="15.75" customHeight="1">
      <c r="A554" s="116"/>
      <c r="B554" s="75"/>
      <c r="C554" s="240"/>
      <c r="P554" s="77"/>
      <c r="Q554" s="77"/>
      <c r="AG554" s="78"/>
      <c r="AH554" s="239"/>
    </row>
    <row r="555" spans="1:34" ht="15.75" customHeight="1">
      <c r="A555" s="116"/>
      <c r="B555" s="75"/>
      <c r="C555" s="240"/>
      <c r="P555" s="77"/>
      <c r="Q555" s="77"/>
      <c r="AG555" s="78"/>
      <c r="AH555" s="239"/>
    </row>
    <row r="556" spans="1:34" ht="15.75" customHeight="1">
      <c r="A556" s="116"/>
      <c r="B556" s="75"/>
      <c r="C556" s="240"/>
      <c r="P556" s="77"/>
      <c r="Q556" s="77"/>
      <c r="AG556" s="78"/>
      <c r="AH556" s="239"/>
    </row>
    <row r="557" spans="1:34" ht="15.75" customHeight="1">
      <c r="A557" s="116"/>
      <c r="B557" s="75"/>
      <c r="C557" s="240"/>
      <c r="P557" s="77"/>
      <c r="Q557" s="77"/>
      <c r="AG557" s="78"/>
      <c r="AH557" s="239"/>
    </row>
    <row r="558" spans="1:34" ht="15.75" customHeight="1">
      <c r="A558" s="116"/>
      <c r="B558" s="75"/>
      <c r="C558" s="240"/>
      <c r="P558" s="77"/>
      <c r="Q558" s="77"/>
      <c r="AG558" s="78"/>
      <c r="AH558" s="239"/>
    </row>
    <row r="559" spans="1:34" ht="15.75" customHeight="1">
      <c r="A559" s="116"/>
      <c r="B559" s="75"/>
      <c r="C559" s="240"/>
      <c r="P559" s="77"/>
      <c r="Q559" s="77"/>
      <c r="AG559" s="78"/>
      <c r="AH559" s="239"/>
    </row>
    <row r="560" spans="1:34" ht="15.75" customHeight="1">
      <c r="A560" s="116"/>
      <c r="B560" s="75"/>
      <c r="C560" s="240"/>
      <c r="P560" s="77"/>
      <c r="Q560" s="77"/>
      <c r="AG560" s="78"/>
      <c r="AH560" s="239"/>
    </row>
    <row r="561" spans="1:34" ht="15.75" customHeight="1">
      <c r="A561" s="116"/>
      <c r="B561" s="75"/>
      <c r="C561" s="240"/>
      <c r="P561" s="77"/>
      <c r="Q561" s="77"/>
      <c r="AG561" s="78"/>
      <c r="AH561" s="239"/>
    </row>
    <row r="562" spans="1:34" ht="15.75" customHeight="1">
      <c r="A562" s="116"/>
      <c r="B562" s="75"/>
      <c r="C562" s="240"/>
      <c r="P562" s="77"/>
      <c r="Q562" s="77"/>
      <c r="AG562" s="78"/>
      <c r="AH562" s="239"/>
    </row>
    <row r="563" spans="1:34" ht="15.75" customHeight="1">
      <c r="A563" s="116"/>
      <c r="B563" s="75"/>
      <c r="C563" s="240"/>
      <c r="P563" s="77"/>
      <c r="Q563" s="77"/>
      <c r="AG563" s="78"/>
      <c r="AH563" s="239"/>
    </row>
    <row r="564" spans="1:34" ht="15.75" customHeight="1">
      <c r="A564" s="116"/>
      <c r="B564" s="75"/>
      <c r="C564" s="240"/>
      <c r="P564" s="77"/>
      <c r="Q564" s="77"/>
      <c r="AG564" s="78"/>
      <c r="AH564" s="239"/>
    </row>
    <row r="565" spans="1:34" ht="15.75" customHeight="1">
      <c r="A565" s="116"/>
      <c r="B565" s="75"/>
      <c r="C565" s="240"/>
      <c r="P565" s="77"/>
      <c r="Q565" s="77"/>
      <c r="AG565" s="78"/>
      <c r="AH565" s="239"/>
    </row>
    <row r="566" spans="1:34" ht="15.75" customHeight="1">
      <c r="A566" s="116"/>
      <c r="B566" s="75"/>
      <c r="C566" s="240"/>
      <c r="P566" s="77"/>
      <c r="Q566" s="77"/>
      <c r="AG566" s="78"/>
      <c r="AH566" s="239"/>
    </row>
    <row r="567" spans="1:34" ht="15.75" customHeight="1">
      <c r="A567" s="116"/>
      <c r="B567" s="75"/>
      <c r="C567" s="240"/>
      <c r="P567" s="77"/>
      <c r="Q567" s="77"/>
      <c r="AG567" s="78"/>
      <c r="AH567" s="239"/>
    </row>
    <row r="568" spans="1:34" ht="15.75" customHeight="1">
      <c r="A568" s="116"/>
      <c r="B568" s="75"/>
      <c r="C568" s="240"/>
      <c r="P568" s="77"/>
      <c r="Q568" s="77"/>
      <c r="AG568" s="78"/>
      <c r="AH568" s="239"/>
    </row>
    <row r="569" spans="1:34" ht="15.75" customHeight="1">
      <c r="A569" s="116"/>
      <c r="B569" s="75"/>
      <c r="C569" s="240"/>
      <c r="P569" s="77"/>
      <c r="Q569" s="77"/>
      <c r="AG569" s="78"/>
      <c r="AH569" s="239"/>
    </row>
    <row r="570" spans="1:34" ht="15.75" customHeight="1">
      <c r="A570" s="116"/>
      <c r="B570" s="75"/>
      <c r="C570" s="240"/>
      <c r="P570" s="77"/>
      <c r="Q570" s="77"/>
      <c r="AG570" s="78"/>
      <c r="AH570" s="239"/>
    </row>
    <row r="571" spans="1:34" ht="15.75" customHeight="1">
      <c r="A571" s="116"/>
      <c r="B571" s="75"/>
      <c r="C571" s="240"/>
      <c r="P571" s="77"/>
      <c r="Q571" s="77"/>
      <c r="AG571" s="78"/>
      <c r="AH571" s="239"/>
    </row>
    <row r="572" spans="1:34" ht="15.75" customHeight="1">
      <c r="A572" s="116"/>
      <c r="B572" s="75"/>
      <c r="C572" s="240"/>
      <c r="P572" s="77"/>
      <c r="Q572" s="77"/>
      <c r="AG572" s="78"/>
      <c r="AH572" s="239"/>
    </row>
    <row r="573" spans="1:34" ht="15.75" customHeight="1">
      <c r="A573" s="116"/>
      <c r="B573" s="75"/>
      <c r="C573" s="240"/>
      <c r="P573" s="77"/>
      <c r="Q573" s="77"/>
      <c r="AG573" s="78"/>
      <c r="AH573" s="239"/>
    </row>
    <row r="574" spans="1:34" ht="15.75" customHeight="1">
      <c r="A574" s="116"/>
      <c r="B574" s="75"/>
      <c r="C574" s="240"/>
      <c r="P574" s="77"/>
      <c r="Q574" s="77"/>
      <c r="AG574" s="78"/>
      <c r="AH574" s="239"/>
    </row>
    <row r="575" spans="1:34" ht="15.75" customHeight="1">
      <c r="A575" s="116"/>
      <c r="B575" s="75"/>
      <c r="C575" s="240"/>
      <c r="P575" s="77"/>
      <c r="Q575" s="77"/>
      <c r="AG575" s="78"/>
      <c r="AH575" s="239"/>
    </row>
    <row r="576" spans="1:34" ht="15.75" customHeight="1">
      <c r="A576" s="116"/>
      <c r="B576" s="75"/>
      <c r="C576" s="240"/>
      <c r="P576" s="77"/>
      <c r="Q576" s="77"/>
      <c r="AG576" s="78"/>
      <c r="AH576" s="239"/>
    </row>
    <row r="577" spans="1:34" ht="15.75" customHeight="1">
      <c r="A577" s="116"/>
      <c r="B577" s="75"/>
      <c r="C577" s="240"/>
      <c r="P577" s="77"/>
      <c r="Q577" s="77"/>
      <c r="AG577" s="78"/>
      <c r="AH577" s="239"/>
    </row>
    <row r="578" spans="1:34" ht="15.75" customHeight="1">
      <c r="A578" s="116"/>
      <c r="B578" s="75"/>
      <c r="C578" s="240"/>
      <c r="P578" s="77"/>
      <c r="Q578" s="77"/>
      <c r="AG578" s="78"/>
      <c r="AH578" s="239"/>
    </row>
    <row r="579" spans="1:34" ht="15.75" customHeight="1">
      <c r="A579" s="116"/>
      <c r="B579" s="75"/>
      <c r="C579" s="240"/>
      <c r="P579" s="77"/>
      <c r="Q579" s="77"/>
      <c r="AG579" s="78"/>
      <c r="AH579" s="239"/>
    </row>
    <row r="580" spans="1:34" ht="15.75" customHeight="1">
      <c r="A580" s="116"/>
      <c r="B580" s="75"/>
      <c r="C580" s="240"/>
      <c r="P580" s="77"/>
      <c r="Q580" s="77"/>
      <c r="AG580" s="78"/>
      <c r="AH580" s="239"/>
    </row>
    <row r="581" spans="1:34" ht="15.75" customHeight="1">
      <c r="A581" s="116"/>
      <c r="B581" s="75"/>
      <c r="C581" s="240"/>
      <c r="P581" s="77"/>
      <c r="Q581" s="77"/>
      <c r="AG581" s="78"/>
      <c r="AH581" s="239"/>
    </row>
    <row r="582" spans="1:34" ht="15.75" customHeight="1">
      <c r="A582" s="116"/>
      <c r="B582" s="75"/>
      <c r="C582" s="240"/>
      <c r="P582" s="77"/>
      <c r="Q582" s="77"/>
      <c r="AG582" s="78"/>
      <c r="AH582" s="239"/>
    </row>
    <row r="583" spans="1:34" ht="15.75" customHeight="1">
      <c r="A583" s="116"/>
      <c r="B583" s="75"/>
      <c r="C583" s="240"/>
      <c r="P583" s="77"/>
      <c r="Q583" s="77"/>
      <c r="AG583" s="78"/>
      <c r="AH583" s="239"/>
    </row>
    <row r="584" spans="1:34" ht="15.75" customHeight="1">
      <c r="A584" s="116"/>
      <c r="B584" s="75"/>
      <c r="C584" s="240"/>
      <c r="P584" s="77"/>
      <c r="Q584" s="77"/>
      <c r="AG584" s="78"/>
      <c r="AH584" s="239"/>
    </row>
    <row r="585" spans="1:34" ht="15.75" customHeight="1">
      <c r="A585" s="116"/>
      <c r="B585" s="75"/>
      <c r="C585" s="240"/>
      <c r="P585" s="77"/>
      <c r="Q585" s="77"/>
      <c r="AG585" s="78"/>
      <c r="AH585" s="239"/>
    </row>
    <row r="586" spans="1:34" ht="15.75" customHeight="1">
      <c r="A586" s="116"/>
      <c r="B586" s="75"/>
      <c r="C586" s="240"/>
      <c r="P586" s="77"/>
      <c r="Q586" s="77"/>
      <c r="AG586" s="78"/>
      <c r="AH586" s="239"/>
    </row>
    <row r="587" spans="1:34" ht="15.75" customHeight="1">
      <c r="A587" s="116"/>
      <c r="B587" s="75"/>
      <c r="C587" s="240"/>
      <c r="P587" s="77"/>
      <c r="Q587" s="77"/>
      <c r="AG587" s="78"/>
      <c r="AH587" s="239"/>
    </row>
    <row r="588" spans="1:34" ht="15.75" customHeight="1">
      <c r="A588" s="116"/>
      <c r="B588" s="75"/>
      <c r="C588" s="240"/>
      <c r="P588" s="77"/>
      <c r="Q588" s="77"/>
      <c r="AG588" s="78"/>
      <c r="AH588" s="239"/>
    </row>
    <row r="589" spans="1:34" ht="15.75" customHeight="1">
      <c r="A589" s="116"/>
      <c r="B589" s="75"/>
      <c r="C589" s="240"/>
      <c r="P589" s="77"/>
      <c r="Q589" s="77"/>
      <c r="AG589" s="78"/>
      <c r="AH589" s="239"/>
    </row>
    <row r="590" spans="1:34" ht="15.75" customHeight="1">
      <c r="A590" s="116"/>
      <c r="B590" s="75"/>
      <c r="C590" s="240"/>
      <c r="P590" s="77"/>
      <c r="Q590" s="77"/>
      <c r="AG590" s="78"/>
      <c r="AH590" s="239"/>
    </row>
    <row r="591" spans="1:34" ht="15.75" customHeight="1">
      <c r="A591" s="116"/>
      <c r="B591" s="75"/>
      <c r="C591" s="240"/>
      <c r="P591" s="77"/>
      <c r="Q591" s="77"/>
      <c r="AG591" s="78"/>
      <c r="AH591" s="239"/>
    </row>
    <row r="592" spans="1:34" ht="15.75" customHeight="1">
      <c r="A592" s="116"/>
      <c r="B592" s="75"/>
      <c r="C592" s="240"/>
      <c r="P592" s="77"/>
      <c r="Q592" s="77"/>
      <c r="AG592" s="78"/>
      <c r="AH592" s="239"/>
    </row>
    <row r="593" spans="1:34" ht="15.75" customHeight="1">
      <c r="A593" s="116"/>
      <c r="B593" s="75"/>
      <c r="C593" s="240"/>
      <c r="P593" s="77"/>
      <c r="Q593" s="77"/>
      <c r="AG593" s="78"/>
      <c r="AH593" s="239"/>
    </row>
    <row r="594" spans="1:34" ht="15.75" customHeight="1">
      <c r="A594" s="116"/>
      <c r="B594" s="75"/>
      <c r="C594" s="240"/>
      <c r="P594" s="77"/>
      <c r="Q594" s="77"/>
      <c r="AG594" s="78"/>
      <c r="AH594" s="239"/>
    </row>
    <row r="595" spans="1:34" ht="15.75" customHeight="1">
      <c r="A595" s="116"/>
      <c r="B595" s="75"/>
      <c r="C595" s="240"/>
      <c r="P595" s="77"/>
      <c r="Q595" s="77"/>
      <c r="AG595" s="78"/>
      <c r="AH595" s="239"/>
    </row>
    <row r="596" spans="1:34" ht="15.75" customHeight="1">
      <c r="A596" s="116"/>
      <c r="B596" s="75"/>
      <c r="C596" s="240"/>
      <c r="P596" s="77"/>
      <c r="Q596" s="77"/>
      <c r="AG596" s="78"/>
      <c r="AH596" s="239"/>
    </row>
    <row r="597" spans="1:34" ht="15.75" customHeight="1">
      <c r="A597" s="116"/>
      <c r="B597" s="75"/>
      <c r="C597" s="240"/>
      <c r="P597" s="77"/>
      <c r="Q597" s="77"/>
      <c r="AG597" s="78"/>
      <c r="AH597" s="239"/>
    </row>
    <row r="598" spans="1:34" ht="15.75" customHeight="1">
      <c r="A598" s="116"/>
      <c r="B598" s="75"/>
      <c r="C598" s="240"/>
      <c r="P598" s="77"/>
      <c r="Q598" s="77"/>
      <c r="AG598" s="78"/>
      <c r="AH598" s="239"/>
    </row>
    <row r="599" spans="1:34" ht="15.75" customHeight="1">
      <c r="A599" s="116"/>
      <c r="B599" s="75"/>
      <c r="C599" s="240"/>
      <c r="P599" s="77"/>
      <c r="Q599" s="77"/>
      <c r="AG599" s="78"/>
      <c r="AH599" s="239"/>
    </row>
    <row r="600" spans="1:34" ht="15.75" customHeight="1">
      <c r="A600" s="116"/>
      <c r="B600" s="75"/>
      <c r="C600" s="240"/>
      <c r="P600" s="77"/>
      <c r="Q600" s="77"/>
      <c r="AG600" s="78"/>
      <c r="AH600" s="239"/>
    </row>
    <row r="601" spans="1:34" ht="15.75" customHeight="1">
      <c r="A601" s="116"/>
      <c r="B601" s="75"/>
      <c r="C601" s="240"/>
      <c r="P601" s="77"/>
      <c r="Q601" s="77"/>
      <c r="AG601" s="78"/>
      <c r="AH601" s="239"/>
    </row>
    <row r="602" spans="1:34" ht="15.75" customHeight="1">
      <c r="A602" s="116"/>
      <c r="B602" s="75"/>
      <c r="C602" s="240"/>
      <c r="P602" s="77"/>
      <c r="Q602" s="77"/>
      <c r="AG602" s="78"/>
      <c r="AH602" s="239"/>
    </row>
    <row r="603" spans="1:34" ht="15.75" customHeight="1">
      <c r="A603" s="116"/>
      <c r="B603" s="75"/>
      <c r="C603" s="240"/>
      <c r="P603" s="77"/>
      <c r="Q603" s="77"/>
      <c r="AG603" s="78"/>
      <c r="AH603" s="239"/>
    </row>
    <row r="604" spans="1:34" ht="15.75" customHeight="1">
      <c r="A604" s="116"/>
      <c r="B604" s="75"/>
      <c r="C604" s="240"/>
      <c r="P604" s="77"/>
      <c r="Q604" s="77"/>
      <c r="AG604" s="78"/>
      <c r="AH604" s="239"/>
    </row>
    <row r="605" spans="1:34" ht="15.75" customHeight="1">
      <c r="A605" s="116"/>
      <c r="B605" s="75"/>
      <c r="C605" s="240"/>
      <c r="P605" s="77"/>
      <c r="Q605" s="77"/>
      <c r="AG605" s="78"/>
      <c r="AH605" s="239"/>
    </row>
    <row r="606" spans="1:34" ht="15.75" customHeight="1">
      <c r="A606" s="116"/>
      <c r="B606" s="75"/>
      <c r="C606" s="240"/>
      <c r="P606" s="77"/>
      <c r="Q606" s="77"/>
      <c r="AG606" s="78"/>
      <c r="AH606" s="239"/>
    </row>
    <row r="607" spans="1:34" ht="15.75" customHeight="1">
      <c r="A607" s="116"/>
      <c r="B607" s="75"/>
      <c r="C607" s="240"/>
      <c r="P607" s="77"/>
      <c r="Q607" s="77"/>
      <c r="AG607" s="78"/>
      <c r="AH607" s="239"/>
    </row>
    <row r="608" spans="1:34" ht="15.75" customHeight="1">
      <c r="A608" s="116"/>
      <c r="B608" s="75"/>
      <c r="C608" s="240"/>
      <c r="P608" s="77"/>
      <c r="Q608" s="77"/>
      <c r="AG608" s="78"/>
      <c r="AH608" s="239"/>
    </row>
    <row r="609" spans="1:34" ht="15.75" customHeight="1">
      <c r="A609" s="116"/>
      <c r="B609" s="75"/>
      <c r="C609" s="240"/>
      <c r="P609" s="77"/>
      <c r="Q609" s="77"/>
      <c r="AG609" s="78"/>
      <c r="AH609" s="239"/>
    </row>
    <row r="610" spans="1:34" ht="15.75" customHeight="1">
      <c r="A610" s="116"/>
      <c r="B610" s="75"/>
      <c r="C610" s="240"/>
      <c r="P610" s="77"/>
      <c r="Q610" s="77"/>
      <c r="AG610" s="78"/>
      <c r="AH610" s="239"/>
    </row>
    <row r="611" spans="1:34" ht="15.75" customHeight="1">
      <c r="A611" s="116"/>
      <c r="B611" s="75"/>
      <c r="C611" s="240"/>
      <c r="P611" s="77"/>
      <c r="Q611" s="77"/>
      <c r="AG611" s="78"/>
      <c r="AH611" s="239"/>
    </row>
    <row r="612" spans="1:34" ht="15.75" customHeight="1">
      <c r="A612" s="116"/>
      <c r="B612" s="75"/>
      <c r="C612" s="240"/>
      <c r="P612" s="77"/>
      <c r="Q612" s="77"/>
      <c r="AG612" s="78"/>
      <c r="AH612" s="239"/>
    </row>
    <row r="613" spans="1:34" ht="15.75" customHeight="1">
      <c r="A613" s="116"/>
      <c r="B613" s="75"/>
      <c r="C613" s="240"/>
      <c r="P613" s="77"/>
      <c r="Q613" s="77"/>
      <c r="AG613" s="78"/>
      <c r="AH613" s="239"/>
    </row>
    <row r="614" spans="1:34" ht="15.75" customHeight="1">
      <c r="A614" s="116"/>
      <c r="B614" s="75"/>
      <c r="C614" s="240"/>
      <c r="P614" s="77"/>
      <c r="Q614" s="77"/>
      <c r="AG614" s="78"/>
      <c r="AH614" s="239"/>
    </row>
    <row r="615" spans="1:34" ht="15.75" customHeight="1">
      <c r="A615" s="116"/>
      <c r="B615" s="75"/>
      <c r="C615" s="240"/>
      <c r="P615" s="77"/>
      <c r="Q615" s="77"/>
      <c r="AG615" s="78"/>
      <c r="AH615" s="239"/>
    </row>
    <row r="616" spans="1:34" ht="15.75" customHeight="1">
      <c r="A616" s="116"/>
      <c r="B616" s="75"/>
      <c r="C616" s="240"/>
      <c r="P616" s="77"/>
      <c r="Q616" s="77"/>
      <c r="AG616" s="78"/>
      <c r="AH616" s="239"/>
    </row>
    <row r="617" spans="1:34" ht="15.75" customHeight="1">
      <c r="A617" s="116"/>
      <c r="B617" s="75"/>
      <c r="C617" s="240"/>
      <c r="P617" s="77"/>
      <c r="Q617" s="77"/>
      <c r="AG617" s="78"/>
      <c r="AH617" s="239"/>
    </row>
    <row r="618" spans="1:34" ht="15.75" customHeight="1">
      <c r="A618" s="116"/>
      <c r="B618" s="75"/>
      <c r="C618" s="240"/>
      <c r="P618" s="77"/>
      <c r="Q618" s="77"/>
      <c r="AG618" s="78"/>
      <c r="AH618" s="239"/>
    </row>
    <row r="619" spans="1:34" ht="15.75" customHeight="1">
      <c r="A619" s="116"/>
      <c r="B619" s="75"/>
      <c r="C619" s="240"/>
      <c r="P619" s="77"/>
      <c r="Q619" s="77"/>
      <c r="AG619" s="78"/>
      <c r="AH619" s="239"/>
    </row>
    <row r="620" spans="1:34" ht="15.75" customHeight="1">
      <c r="A620" s="116"/>
      <c r="B620" s="75"/>
      <c r="C620" s="240"/>
      <c r="P620" s="77"/>
      <c r="Q620" s="77"/>
      <c r="AG620" s="78"/>
      <c r="AH620" s="239"/>
    </row>
    <row r="621" spans="1:34" ht="15.75" customHeight="1">
      <c r="A621" s="116"/>
      <c r="B621" s="75"/>
      <c r="C621" s="240"/>
      <c r="P621" s="77"/>
      <c r="Q621" s="77"/>
      <c r="AG621" s="78"/>
      <c r="AH621" s="239"/>
    </row>
    <row r="622" spans="1:34" ht="15.75" customHeight="1">
      <c r="A622" s="116"/>
      <c r="B622" s="75"/>
      <c r="C622" s="240"/>
      <c r="P622" s="77"/>
      <c r="Q622" s="77"/>
      <c r="AG622" s="78"/>
      <c r="AH622" s="239"/>
    </row>
    <row r="623" spans="1:34" ht="15.75" customHeight="1">
      <c r="A623" s="116"/>
      <c r="B623" s="75"/>
      <c r="C623" s="240"/>
      <c r="P623" s="77"/>
      <c r="Q623" s="77"/>
      <c r="AG623" s="78"/>
      <c r="AH623" s="239"/>
    </row>
    <row r="624" spans="1:34" ht="15.75" customHeight="1">
      <c r="A624" s="116"/>
      <c r="B624" s="75"/>
      <c r="C624" s="240"/>
      <c r="P624" s="77"/>
      <c r="Q624" s="77"/>
      <c r="AG624" s="78"/>
      <c r="AH624" s="239"/>
    </row>
    <row r="625" spans="1:34" ht="15.75" customHeight="1">
      <c r="A625" s="116"/>
      <c r="B625" s="75"/>
      <c r="C625" s="240"/>
      <c r="P625" s="77"/>
      <c r="Q625" s="77"/>
      <c r="AG625" s="78"/>
      <c r="AH625" s="239"/>
    </row>
    <row r="626" spans="1:34" ht="15.75" customHeight="1">
      <c r="A626" s="116"/>
      <c r="B626" s="75"/>
      <c r="C626" s="240"/>
      <c r="P626" s="77"/>
      <c r="Q626" s="77"/>
      <c r="AG626" s="78"/>
      <c r="AH626" s="239"/>
    </row>
    <row r="627" spans="1:34" ht="15.75" customHeight="1">
      <c r="A627" s="116"/>
      <c r="B627" s="75"/>
      <c r="C627" s="240"/>
      <c r="P627" s="77"/>
      <c r="Q627" s="77"/>
      <c r="AG627" s="78"/>
      <c r="AH627" s="239"/>
    </row>
    <row r="628" spans="1:34" ht="15.75" customHeight="1">
      <c r="A628" s="116"/>
      <c r="B628" s="75"/>
      <c r="C628" s="240"/>
      <c r="P628" s="77"/>
      <c r="Q628" s="77"/>
      <c r="AG628" s="78"/>
      <c r="AH628" s="239"/>
    </row>
    <row r="629" spans="1:34" ht="15.75" customHeight="1">
      <c r="A629" s="116"/>
      <c r="B629" s="75"/>
      <c r="C629" s="240"/>
      <c r="P629" s="77"/>
      <c r="Q629" s="77"/>
      <c r="AG629" s="78"/>
      <c r="AH629" s="239"/>
    </row>
    <row r="630" spans="1:34" ht="15.75" customHeight="1">
      <c r="A630" s="116"/>
      <c r="B630" s="75"/>
      <c r="C630" s="240"/>
      <c r="P630" s="77"/>
      <c r="Q630" s="77"/>
      <c r="AG630" s="78"/>
      <c r="AH630" s="239"/>
    </row>
    <row r="631" spans="1:34" ht="15.75" customHeight="1">
      <c r="A631" s="116"/>
      <c r="B631" s="75"/>
      <c r="C631" s="240"/>
      <c r="P631" s="77"/>
      <c r="Q631" s="77"/>
      <c r="AG631" s="78"/>
      <c r="AH631" s="239"/>
    </row>
    <row r="632" spans="1:34" ht="15.75" customHeight="1">
      <c r="A632" s="116"/>
      <c r="B632" s="75"/>
      <c r="C632" s="240"/>
      <c r="P632" s="77"/>
      <c r="Q632" s="77"/>
      <c r="AG632" s="78"/>
      <c r="AH632" s="239"/>
    </row>
    <row r="633" spans="1:34" ht="15.75" customHeight="1">
      <c r="A633" s="116"/>
      <c r="B633" s="75"/>
      <c r="C633" s="240"/>
      <c r="P633" s="77"/>
      <c r="Q633" s="77"/>
      <c r="AG633" s="78"/>
      <c r="AH633" s="239"/>
    </row>
    <row r="634" spans="1:34" ht="15.75" customHeight="1">
      <c r="A634" s="116"/>
      <c r="B634" s="75"/>
      <c r="C634" s="240"/>
      <c r="P634" s="77"/>
      <c r="Q634" s="77"/>
      <c r="AG634" s="78"/>
      <c r="AH634" s="239"/>
    </row>
    <row r="635" spans="1:34" ht="15.75" customHeight="1">
      <c r="A635" s="116"/>
      <c r="B635" s="75"/>
      <c r="C635" s="240"/>
      <c r="P635" s="77"/>
      <c r="Q635" s="77"/>
      <c r="AG635" s="78"/>
      <c r="AH635" s="239"/>
    </row>
    <row r="636" spans="1:34" ht="15.75" customHeight="1">
      <c r="A636" s="116"/>
      <c r="B636" s="75"/>
      <c r="C636" s="240"/>
      <c r="P636" s="77"/>
      <c r="Q636" s="77"/>
      <c r="AG636" s="78"/>
      <c r="AH636" s="239"/>
    </row>
    <row r="637" spans="1:34" ht="15.75" customHeight="1">
      <c r="A637" s="116"/>
      <c r="B637" s="75"/>
      <c r="C637" s="240"/>
      <c r="P637" s="77"/>
      <c r="Q637" s="77"/>
      <c r="AG637" s="78"/>
      <c r="AH637" s="239"/>
    </row>
    <row r="638" spans="1:34" ht="15.75" customHeight="1">
      <c r="A638" s="116"/>
      <c r="B638" s="75"/>
      <c r="C638" s="240"/>
      <c r="P638" s="77"/>
      <c r="Q638" s="77"/>
      <c r="AG638" s="78"/>
      <c r="AH638" s="239"/>
    </row>
    <row r="639" spans="1:34" ht="15.75" customHeight="1">
      <c r="A639" s="116"/>
      <c r="B639" s="75"/>
      <c r="C639" s="240"/>
      <c r="P639" s="77"/>
      <c r="Q639" s="77"/>
      <c r="AG639" s="78"/>
      <c r="AH639" s="239"/>
    </row>
    <row r="640" spans="1:34" ht="15.75" customHeight="1">
      <c r="A640" s="116"/>
      <c r="B640" s="75"/>
      <c r="C640" s="240"/>
      <c r="P640" s="77"/>
      <c r="Q640" s="77"/>
      <c r="AG640" s="78"/>
      <c r="AH640" s="239"/>
    </row>
    <row r="641" spans="1:34" ht="15.75" customHeight="1">
      <c r="A641" s="116"/>
      <c r="B641" s="75"/>
      <c r="C641" s="240"/>
      <c r="P641" s="77"/>
      <c r="Q641" s="77"/>
      <c r="AG641" s="78"/>
      <c r="AH641" s="239"/>
    </row>
    <row r="642" spans="1:34" ht="15.75" customHeight="1">
      <c r="A642" s="116"/>
      <c r="B642" s="75"/>
      <c r="C642" s="240"/>
      <c r="P642" s="77"/>
      <c r="Q642" s="77"/>
      <c r="AG642" s="78"/>
      <c r="AH642" s="239"/>
    </row>
    <row r="643" spans="1:34" ht="15.75" customHeight="1">
      <c r="A643" s="116"/>
      <c r="B643" s="75"/>
      <c r="C643" s="240"/>
      <c r="P643" s="77"/>
      <c r="Q643" s="77"/>
      <c r="AG643" s="78"/>
      <c r="AH643" s="239"/>
    </row>
    <row r="644" spans="1:34" ht="15.75" customHeight="1">
      <c r="A644" s="116"/>
      <c r="B644" s="75"/>
      <c r="C644" s="240"/>
      <c r="P644" s="77"/>
      <c r="Q644" s="77"/>
      <c r="AG644" s="78"/>
      <c r="AH644" s="239"/>
    </row>
    <row r="645" spans="1:34" ht="15.75" customHeight="1">
      <c r="A645" s="116"/>
      <c r="B645" s="75"/>
      <c r="C645" s="240"/>
      <c r="P645" s="77"/>
      <c r="Q645" s="77"/>
      <c r="AG645" s="78"/>
      <c r="AH645" s="239"/>
    </row>
    <row r="646" spans="1:34" ht="15.75" customHeight="1">
      <c r="A646" s="116"/>
      <c r="B646" s="75"/>
      <c r="C646" s="240"/>
      <c r="P646" s="77"/>
      <c r="Q646" s="77"/>
      <c r="AG646" s="78"/>
      <c r="AH646" s="239"/>
    </row>
    <row r="647" spans="1:34" ht="15.75" customHeight="1">
      <c r="A647" s="116"/>
      <c r="B647" s="75"/>
      <c r="C647" s="240"/>
      <c r="P647" s="77"/>
      <c r="Q647" s="77"/>
      <c r="AG647" s="78"/>
      <c r="AH647" s="239"/>
    </row>
    <row r="648" spans="1:34" ht="15.75" customHeight="1">
      <c r="A648" s="116"/>
      <c r="B648" s="75"/>
      <c r="C648" s="240"/>
      <c r="P648" s="77"/>
      <c r="Q648" s="77"/>
      <c r="AG648" s="78"/>
      <c r="AH648" s="239"/>
    </row>
    <row r="649" spans="1:34" ht="15.75" customHeight="1">
      <c r="A649" s="116"/>
      <c r="B649" s="75"/>
      <c r="C649" s="240"/>
      <c r="P649" s="77"/>
      <c r="Q649" s="77"/>
      <c r="AG649" s="78"/>
      <c r="AH649" s="239"/>
    </row>
    <row r="650" spans="1:34" ht="15.75" customHeight="1">
      <c r="A650" s="116"/>
      <c r="B650" s="75"/>
      <c r="C650" s="240"/>
      <c r="P650" s="77"/>
      <c r="Q650" s="77"/>
      <c r="AG650" s="78"/>
      <c r="AH650" s="239"/>
    </row>
    <row r="651" spans="1:34" ht="15.75" customHeight="1">
      <c r="A651" s="116"/>
      <c r="B651" s="75"/>
      <c r="C651" s="240"/>
      <c r="P651" s="77"/>
      <c r="Q651" s="77"/>
      <c r="AG651" s="78"/>
      <c r="AH651" s="239"/>
    </row>
    <row r="652" spans="1:34" ht="15.75" customHeight="1">
      <c r="A652" s="116"/>
      <c r="B652" s="75"/>
      <c r="C652" s="240"/>
      <c r="P652" s="77"/>
      <c r="Q652" s="77"/>
      <c r="AG652" s="78"/>
      <c r="AH652" s="239"/>
    </row>
    <row r="653" spans="1:34" ht="15.75" customHeight="1">
      <c r="A653" s="116"/>
      <c r="B653" s="75"/>
      <c r="C653" s="240"/>
      <c r="P653" s="77"/>
      <c r="Q653" s="77"/>
      <c r="AG653" s="78"/>
      <c r="AH653" s="239"/>
    </row>
    <row r="654" spans="1:34" ht="15.75" customHeight="1">
      <c r="A654" s="116"/>
      <c r="B654" s="75"/>
      <c r="C654" s="240"/>
      <c r="P654" s="77"/>
      <c r="Q654" s="77"/>
      <c r="AG654" s="78"/>
      <c r="AH654" s="239"/>
    </row>
    <row r="655" spans="1:34" ht="15.75" customHeight="1">
      <c r="A655" s="116"/>
      <c r="B655" s="75"/>
      <c r="C655" s="240"/>
      <c r="P655" s="77"/>
      <c r="Q655" s="77"/>
      <c r="AG655" s="78"/>
      <c r="AH655" s="239"/>
    </row>
    <row r="656" spans="1:34" ht="15.75" customHeight="1">
      <c r="A656" s="116"/>
      <c r="B656" s="75"/>
      <c r="C656" s="240"/>
      <c r="P656" s="77"/>
      <c r="Q656" s="77"/>
      <c r="AG656" s="78"/>
      <c r="AH656" s="239"/>
    </row>
    <row r="657" spans="1:34" ht="15.75" customHeight="1">
      <c r="A657" s="116"/>
      <c r="B657" s="75"/>
      <c r="C657" s="240"/>
      <c r="P657" s="77"/>
      <c r="Q657" s="77"/>
      <c r="AG657" s="78"/>
      <c r="AH657" s="239"/>
    </row>
    <row r="658" spans="1:34" ht="15.75" customHeight="1">
      <c r="A658" s="116"/>
      <c r="B658" s="75"/>
      <c r="C658" s="240"/>
      <c r="P658" s="77"/>
      <c r="Q658" s="77"/>
      <c r="AG658" s="78"/>
      <c r="AH658" s="239"/>
    </row>
    <row r="659" spans="1:34" ht="15.75" customHeight="1">
      <c r="A659" s="116"/>
      <c r="B659" s="75"/>
      <c r="C659" s="240"/>
      <c r="P659" s="77"/>
      <c r="Q659" s="77"/>
      <c r="AG659" s="78"/>
      <c r="AH659" s="239"/>
    </row>
    <row r="660" spans="1:34" ht="15.75" customHeight="1">
      <c r="A660" s="116"/>
      <c r="B660" s="75"/>
      <c r="C660" s="240"/>
      <c r="P660" s="77"/>
      <c r="Q660" s="77"/>
      <c r="AG660" s="78"/>
      <c r="AH660" s="239"/>
    </row>
    <row r="661" spans="1:34" ht="15.75" customHeight="1">
      <c r="A661" s="116"/>
      <c r="B661" s="75"/>
      <c r="C661" s="240"/>
      <c r="P661" s="77"/>
      <c r="Q661" s="77"/>
      <c r="AG661" s="78"/>
      <c r="AH661" s="239"/>
    </row>
    <row r="662" spans="1:34" ht="15.75" customHeight="1">
      <c r="A662" s="116"/>
      <c r="B662" s="75"/>
      <c r="C662" s="240"/>
      <c r="P662" s="77"/>
      <c r="Q662" s="77"/>
      <c r="AG662" s="78"/>
      <c r="AH662" s="239"/>
    </row>
    <row r="663" spans="1:34" ht="15.75" customHeight="1">
      <c r="A663" s="116"/>
      <c r="B663" s="75"/>
      <c r="C663" s="240"/>
      <c r="P663" s="77"/>
      <c r="Q663" s="77"/>
      <c r="AG663" s="78"/>
      <c r="AH663" s="239"/>
    </row>
    <row r="664" spans="1:34" ht="15.75" customHeight="1">
      <c r="A664" s="116"/>
      <c r="B664" s="75"/>
      <c r="C664" s="240"/>
      <c r="P664" s="77"/>
      <c r="Q664" s="77"/>
      <c r="AG664" s="78"/>
      <c r="AH664" s="239"/>
    </row>
    <row r="665" spans="1:34" ht="15.75" customHeight="1">
      <c r="A665" s="116"/>
      <c r="B665" s="75"/>
      <c r="C665" s="240"/>
      <c r="P665" s="77"/>
      <c r="Q665" s="77"/>
      <c r="AG665" s="78"/>
      <c r="AH665" s="239"/>
    </row>
    <row r="666" spans="1:34" ht="15.75" customHeight="1">
      <c r="A666" s="116"/>
      <c r="B666" s="75"/>
      <c r="C666" s="240"/>
      <c r="P666" s="77"/>
      <c r="Q666" s="77"/>
      <c r="AG666" s="78"/>
      <c r="AH666" s="239"/>
    </row>
    <row r="667" spans="1:34" ht="15.75" customHeight="1">
      <c r="A667" s="116"/>
      <c r="B667" s="75"/>
      <c r="C667" s="240"/>
      <c r="P667" s="77"/>
      <c r="Q667" s="77"/>
      <c r="AG667" s="78"/>
      <c r="AH667" s="239"/>
    </row>
    <row r="668" spans="1:34" ht="15.75" customHeight="1">
      <c r="A668" s="116"/>
      <c r="B668" s="75"/>
      <c r="C668" s="240"/>
      <c r="P668" s="77"/>
      <c r="Q668" s="77"/>
      <c r="AG668" s="78"/>
      <c r="AH668" s="239"/>
    </row>
    <row r="669" spans="1:34" ht="15.75" customHeight="1">
      <c r="A669" s="116"/>
      <c r="B669" s="75"/>
      <c r="C669" s="240"/>
      <c r="P669" s="77"/>
      <c r="Q669" s="77"/>
      <c r="AG669" s="78"/>
      <c r="AH669" s="239"/>
    </row>
    <row r="670" spans="1:34" ht="15.75" customHeight="1">
      <c r="A670" s="116"/>
      <c r="B670" s="75"/>
      <c r="C670" s="240"/>
      <c r="P670" s="77"/>
      <c r="Q670" s="77"/>
      <c r="AG670" s="78"/>
      <c r="AH670" s="239"/>
    </row>
    <row r="671" spans="1:34" ht="15.75" customHeight="1">
      <c r="A671" s="116"/>
      <c r="B671" s="75"/>
      <c r="C671" s="240"/>
      <c r="P671" s="77"/>
      <c r="Q671" s="77"/>
      <c r="AG671" s="78"/>
      <c r="AH671" s="239"/>
    </row>
    <row r="672" spans="1:34" ht="15.75" customHeight="1">
      <c r="A672" s="116"/>
      <c r="B672" s="75"/>
      <c r="C672" s="240"/>
      <c r="P672" s="77"/>
      <c r="Q672" s="77"/>
      <c r="AG672" s="78"/>
      <c r="AH672" s="239"/>
    </row>
    <row r="673" spans="1:34" ht="15.75" customHeight="1">
      <c r="A673" s="116"/>
      <c r="B673" s="75"/>
      <c r="C673" s="240"/>
      <c r="P673" s="77"/>
      <c r="Q673" s="77"/>
      <c r="AG673" s="78"/>
      <c r="AH673" s="239"/>
    </row>
    <row r="674" spans="1:34" ht="15.75" customHeight="1">
      <c r="A674" s="116"/>
      <c r="B674" s="75"/>
      <c r="C674" s="240"/>
      <c r="P674" s="77"/>
      <c r="Q674" s="77"/>
      <c r="AG674" s="78"/>
      <c r="AH674" s="239"/>
    </row>
    <row r="675" spans="1:34" ht="15.75" customHeight="1">
      <c r="A675" s="116"/>
      <c r="B675" s="75"/>
      <c r="C675" s="240"/>
      <c r="P675" s="77"/>
      <c r="Q675" s="77"/>
      <c r="AG675" s="78"/>
      <c r="AH675" s="239"/>
    </row>
    <row r="676" spans="1:34" ht="15.75" customHeight="1">
      <c r="A676" s="116"/>
      <c r="B676" s="75"/>
      <c r="C676" s="240"/>
      <c r="P676" s="77"/>
      <c r="Q676" s="77"/>
      <c r="AG676" s="78"/>
      <c r="AH676" s="239"/>
    </row>
    <row r="677" spans="1:34" ht="15.75" customHeight="1">
      <c r="A677" s="116"/>
      <c r="B677" s="75"/>
      <c r="C677" s="240"/>
      <c r="P677" s="77"/>
      <c r="Q677" s="77"/>
      <c r="AG677" s="78"/>
      <c r="AH677" s="239"/>
    </row>
    <row r="678" spans="1:34" ht="15.75" customHeight="1">
      <c r="A678" s="116"/>
      <c r="B678" s="75"/>
      <c r="C678" s="240"/>
      <c r="P678" s="77"/>
      <c r="Q678" s="77"/>
      <c r="AG678" s="78"/>
      <c r="AH678" s="239"/>
    </row>
    <row r="679" spans="1:34" ht="15.75" customHeight="1">
      <c r="A679" s="116"/>
      <c r="B679" s="75"/>
      <c r="C679" s="240"/>
      <c r="P679" s="77"/>
      <c r="Q679" s="77"/>
      <c r="AG679" s="78"/>
      <c r="AH679" s="239"/>
    </row>
    <row r="680" spans="1:34" ht="15.75" customHeight="1">
      <c r="A680" s="116"/>
      <c r="B680" s="75"/>
      <c r="C680" s="240"/>
      <c r="P680" s="77"/>
      <c r="Q680" s="77"/>
      <c r="AG680" s="78"/>
      <c r="AH680" s="239"/>
    </row>
    <row r="681" spans="1:34" ht="15.75" customHeight="1">
      <c r="A681" s="116"/>
      <c r="B681" s="75"/>
      <c r="C681" s="240"/>
      <c r="P681" s="77"/>
      <c r="Q681" s="77"/>
      <c r="AG681" s="78"/>
      <c r="AH681" s="239"/>
    </row>
    <row r="682" spans="1:34" ht="15.75" customHeight="1">
      <c r="A682" s="116"/>
      <c r="B682" s="75"/>
      <c r="C682" s="240"/>
      <c r="P682" s="77"/>
      <c r="Q682" s="77"/>
      <c r="AG682" s="78"/>
      <c r="AH682" s="239"/>
    </row>
    <row r="683" spans="1:34" ht="15.75" customHeight="1">
      <c r="A683" s="116"/>
      <c r="B683" s="75"/>
      <c r="C683" s="240"/>
      <c r="P683" s="77"/>
      <c r="Q683" s="77"/>
      <c r="AG683" s="78"/>
      <c r="AH683" s="239"/>
    </row>
    <row r="684" spans="1:34" ht="15.75" customHeight="1">
      <c r="A684" s="116"/>
      <c r="B684" s="75"/>
      <c r="C684" s="240"/>
      <c r="P684" s="77"/>
      <c r="Q684" s="77"/>
      <c r="AG684" s="78"/>
      <c r="AH684" s="239"/>
    </row>
    <row r="685" spans="1:34" ht="15.75" customHeight="1">
      <c r="A685" s="116"/>
      <c r="B685" s="75"/>
      <c r="C685" s="240"/>
      <c r="P685" s="77"/>
      <c r="Q685" s="77"/>
      <c r="AG685" s="78"/>
      <c r="AH685" s="239"/>
    </row>
    <row r="686" spans="1:34" ht="15.75" customHeight="1">
      <c r="A686" s="116"/>
      <c r="B686" s="75"/>
      <c r="C686" s="240"/>
      <c r="P686" s="77"/>
      <c r="Q686" s="77"/>
      <c r="AG686" s="78"/>
      <c r="AH686" s="239"/>
    </row>
    <row r="687" spans="1:34" ht="15.75" customHeight="1">
      <c r="A687" s="116"/>
      <c r="B687" s="75"/>
      <c r="C687" s="240"/>
      <c r="P687" s="77"/>
      <c r="Q687" s="77"/>
      <c r="AG687" s="78"/>
      <c r="AH687" s="239"/>
    </row>
    <row r="688" spans="1:34" ht="15.75" customHeight="1">
      <c r="A688" s="116"/>
      <c r="B688" s="75"/>
      <c r="C688" s="240"/>
      <c r="P688" s="77"/>
      <c r="Q688" s="77"/>
      <c r="AG688" s="78"/>
      <c r="AH688" s="239"/>
    </row>
    <row r="689" spans="1:34" ht="15.75" customHeight="1">
      <c r="A689" s="116"/>
      <c r="B689" s="75"/>
      <c r="C689" s="240"/>
      <c r="P689" s="77"/>
      <c r="Q689" s="77"/>
      <c r="AG689" s="78"/>
      <c r="AH689" s="239"/>
    </row>
    <row r="690" spans="1:34" ht="15.75" customHeight="1">
      <c r="A690" s="116"/>
      <c r="B690" s="75"/>
      <c r="C690" s="240"/>
      <c r="P690" s="77"/>
      <c r="Q690" s="77"/>
      <c r="AG690" s="78"/>
      <c r="AH690" s="239"/>
    </row>
    <row r="691" spans="1:34" ht="15.75" customHeight="1">
      <c r="A691" s="116"/>
      <c r="B691" s="75"/>
      <c r="C691" s="240"/>
      <c r="P691" s="77"/>
      <c r="Q691" s="77"/>
      <c r="AG691" s="78"/>
      <c r="AH691" s="239"/>
    </row>
    <row r="692" spans="1:34" ht="15.75" customHeight="1">
      <c r="A692" s="116"/>
      <c r="B692" s="75"/>
      <c r="C692" s="240"/>
      <c r="P692" s="77"/>
      <c r="Q692" s="77"/>
      <c r="AG692" s="78"/>
      <c r="AH692" s="239"/>
    </row>
    <row r="693" spans="1:34" ht="15.75" customHeight="1">
      <c r="A693" s="116"/>
      <c r="B693" s="75"/>
      <c r="C693" s="240"/>
      <c r="P693" s="77"/>
      <c r="Q693" s="77"/>
      <c r="AG693" s="78"/>
      <c r="AH693" s="239"/>
    </row>
    <row r="694" spans="1:34" ht="15.75" customHeight="1">
      <c r="A694" s="116"/>
      <c r="B694" s="75"/>
      <c r="C694" s="240"/>
      <c r="P694" s="77"/>
      <c r="Q694" s="77"/>
      <c r="AG694" s="78"/>
      <c r="AH694" s="239"/>
    </row>
    <row r="695" spans="1:34" ht="15.75" customHeight="1">
      <c r="A695" s="116"/>
      <c r="B695" s="75"/>
      <c r="C695" s="240"/>
      <c r="P695" s="77"/>
      <c r="Q695" s="77"/>
      <c r="AG695" s="78"/>
      <c r="AH695" s="239"/>
    </row>
    <row r="696" spans="1:34" ht="15.75" customHeight="1">
      <c r="A696" s="116"/>
      <c r="B696" s="75"/>
      <c r="C696" s="240"/>
      <c r="P696" s="77"/>
      <c r="Q696" s="77"/>
      <c r="AG696" s="78"/>
      <c r="AH696" s="239"/>
    </row>
    <row r="697" spans="1:34" ht="15.75" customHeight="1">
      <c r="A697" s="116"/>
      <c r="B697" s="75"/>
      <c r="C697" s="240"/>
      <c r="P697" s="77"/>
      <c r="Q697" s="77"/>
      <c r="AG697" s="78"/>
      <c r="AH697" s="239"/>
    </row>
    <row r="698" spans="1:34" ht="15.75" customHeight="1">
      <c r="A698" s="116"/>
      <c r="B698" s="75"/>
      <c r="C698" s="240"/>
      <c r="P698" s="77"/>
      <c r="Q698" s="77"/>
      <c r="AG698" s="78"/>
      <c r="AH698" s="239"/>
    </row>
    <row r="699" spans="1:34" ht="15.75" customHeight="1">
      <c r="A699" s="116"/>
      <c r="B699" s="75"/>
      <c r="C699" s="240"/>
      <c r="P699" s="77"/>
      <c r="Q699" s="77"/>
      <c r="AG699" s="78"/>
      <c r="AH699" s="239"/>
    </row>
    <row r="700" spans="1:34" ht="15.75" customHeight="1">
      <c r="A700" s="116"/>
      <c r="B700" s="75"/>
      <c r="C700" s="240"/>
      <c r="P700" s="77"/>
      <c r="Q700" s="77"/>
      <c r="AG700" s="78"/>
      <c r="AH700" s="239"/>
    </row>
    <row r="701" spans="1:34" ht="15.75" customHeight="1">
      <c r="A701" s="116"/>
      <c r="B701" s="75"/>
      <c r="C701" s="240"/>
      <c r="P701" s="77"/>
      <c r="Q701" s="77"/>
      <c r="AG701" s="78"/>
      <c r="AH701" s="239"/>
    </row>
    <row r="702" spans="1:34" ht="15.75" customHeight="1">
      <c r="A702" s="116"/>
      <c r="B702" s="75"/>
      <c r="C702" s="240"/>
      <c r="P702" s="77"/>
      <c r="Q702" s="77"/>
      <c r="AG702" s="78"/>
      <c r="AH702" s="239"/>
    </row>
    <row r="703" spans="1:34" ht="15.75" customHeight="1">
      <c r="A703" s="116"/>
      <c r="B703" s="75"/>
      <c r="C703" s="240"/>
      <c r="P703" s="77"/>
      <c r="Q703" s="77"/>
      <c r="AG703" s="78"/>
      <c r="AH703" s="239"/>
    </row>
    <row r="704" spans="1:34" ht="15.75" customHeight="1">
      <c r="A704" s="116"/>
      <c r="B704" s="75"/>
      <c r="C704" s="240"/>
      <c r="P704" s="77"/>
      <c r="Q704" s="77"/>
      <c r="AG704" s="78"/>
      <c r="AH704" s="239"/>
    </row>
    <row r="705" spans="1:34" ht="15.75" customHeight="1">
      <c r="A705" s="116"/>
      <c r="B705" s="75"/>
      <c r="C705" s="240"/>
      <c r="P705" s="77"/>
      <c r="Q705" s="77"/>
      <c r="AG705" s="78"/>
      <c r="AH705" s="239"/>
    </row>
    <row r="706" spans="1:34" ht="15.75" customHeight="1">
      <c r="A706" s="116"/>
      <c r="B706" s="75"/>
      <c r="C706" s="240"/>
      <c r="P706" s="77"/>
      <c r="Q706" s="77"/>
      <c r="AG706" s="78"/>
      <c r="AH706" s="239"/>
    </row>
    <row r="707" spans="1:34" ht="15.75" customHeight="1">
      <c r="A707" s="116"/>
      <c r="B707" s="75"/>
      <c r="C707" s="240"/>
      <c r="P707" s="77"/>
      <c r="Q707" s="77"/>
      <c r="AG707" s="78"/>
      <c r="AH707" s="239"/>
    </row>
    <row r="708" spans="1:34" ht="15.75" customHeight="1">
      <c r="A708" s="116"/>
      <c r="B708" s="75"/>
      <c r="C708" s="240"/>
      <c r="P708" s="77"/>
      <c r="Q708" s="77"/>
      <c r="AG708" s="78"/>
      <c r="AH708" s="239"/>
    </row>
    <row r="709" spans="1:34" ht="15.75" customHeight="1">
      <c r="A709" s="116"/>
      <c r="B709" s="75"/>
      <c r="C709" s="240"/>
      <c r="P709" s="77"/>
      <c r="Q709" s="77"/>
      <c r="AG709" s="78"/>
      <c r="AH709" s="239"/>
    </row>
    <row r="710" spans="1:34" ht="15.75" customHeight="1">
      <c r="A710" s="116"/>
      <c r="B710" s="75"/>
      <c r="C710" s="240"/>
      <c r="P710" s="77"/>
      <c r="Q710" s="77"/>
      <c r="AG710" s="78"/>
      <c r="AH710" s="239"/>
    </row>
    <row r="711" spans="1:34" ht="15.75" customHeight="1">
      <c r="A711" s="116"/>
      <c r="B711" s="75"/>
      <c r="C711" s="240"/>
      <c r="P711" s="77"/>
      <c r="Q711" s="77"/>
      <c r="AG711" s="78"/>
      <c r="AH711" s="239"/>
    </row>
    <row r="712" spans="1:34" ht="15.75" customHeight="1">
      <c r="A712" s="116"/>
      <c r="B712" s="75"/>
      <c r="C712" s="240"/>
      <c r="P712" s="77"/>
      <c r="Q712" s="77"/>
      <c r="AG712" s="78"/>
      <c r="AH712" s="239"/>
    </row>
    <row r="713" spans="1:34" ht="15.75" customHeight="1">
      <c r="A713" s="116"/>
      <c r="B713" s="75"/>
      <c r="C713" s="240"/>
      <c r="P713" s="77"/>
      <c r="Q713" s="77"/>
      <c r="AG713" s="78"/>
      <c r="AH713" s="239"/>
    </row>
    <row r="714" spans="1:34" ht="15.75" customHeight="1">
      <c r="A714" s="116"/>
      <c r="B714" s="75"/>
      <c r="C714" s="240"/>
      <c r="P714" s="77"/>
      <c r="Q714" s="77"/>
      <c r="AG714" s="78"/>
      <c r="AH714" s="239"/>
    </row>
    <row r="715" spans="1:34" ht="15.75" customHeight="1">
      <c r="A715" s="116"/>
      <c r="B715" s="75"/>
      <c r="C715" s="240"/>
      <c r="P715" s="77"/>
      <c r="Q715" s="77"/>
      <c r="AG715" s="78"/>
      <c r="AH715" s="239"/>
    </row>
    <row r="716" spans="1:34" ht="15.75" customHeight="1">
      <c r="A716" s="116"/>
      <c r="B716" s="75"/>
      <c r="C716" s="240"/>
      <c r="P716" s="77"/>
      <c r="Q716" s="77"/>
      <c r="AG716" s="78"/>
      <c r="AH716" s="239"/>
    </row>
    <row r="717" spans="1:34" ht="15.75" customHeight="1">
      <c r="A717" s="116"/>
      <c r="B717" s="75"/>
      <c r="C717" s="240"/>
      <c r="P717" s="77"/>
      <c r="Q717" s="77"/>
      <c r="AG717" s="78"/>
      <c r="AH717" s="239"/>
    </row>
    <row r="718" spans="1:34" ht="15.75" customHeight="1">
      <c r="A718" s="116"/>
      <c r="B718" s="75"/>
      <c r="C718" s="240"/>
      <c r="P718" s="77"/>
      <c r="Q718" s="77"/>
      <c r="AG718" s="78"/>
      <c r="AH718" s="239"/>
    </row>
    <row r="719" spans="1:34" ht="15.75" customHeight="1">
      <c r="A719" s="116"/>
      <c r="B719" s="75"/>
      <c r="C719" s="240"/>
      <c r="P719" s="77"/>
      <c r="Q719" s="77"/>
      <c r="AG719" s="78"/>
      <c r="AH719" s="239"/>
    </row>
    <row r="720" spans="1:34" ht="15.75" customHeight="1">
      <c r="A720" s="116"/>
      <c r="B720" s="75"/>
      <c r="C720" s="240"/>
      <c r="P720" s="77"/>
      <c r="Q720" s="77"/>
      <c r="AG720" s="78"/>
      <c r="AH720" s="239"/>
    </row>
    <row r="721" spans="1:34" ht="15.75" customHeight="1">
      <c r="A721" s="116"/>
      <c r="B721" s="75"/>
      <c r="C721" s="240"/>
      <c r="P721" s="77"/>
      <c r="Q721" s="77"/>
      <c r="AG721" s="78"/>
      <c r="AH721" s="239"/>
    </row>
    <row r="722" spans="1:34" ht="15.75" customHeight="1">
      <c r="A722" s="116"/>
      <c r="B722" s="75"/>
      <c r="C722" s="240"/>
      <c r="P722" s="77"/>
      <c r="Q722" s="77"/>
      <c r="AG722" s="78"/>
      <c r="AH722" s="239"/>
    </row>
    <row r="723" spans="1:34" ht="15.75" customHeight="1">
      <c r="A723" s="116"/>
      <c r="B723" s="75"/>
      <c r="C723" s="240"/>
      <c r="P723" s="77"/>
      <c r="Q723" s="77"/>
      <c r="AG723" s="78"/>
      <c r="AH723" s="239"/>
    </row>
    <row r="724" spans="1:34" ht="15.75" customHeight="1">
      <c r="A724" s="116"/>
      <c r="B724" s="75"/>
      <c r="C724" s="240"/>
      <c r="P724" s="77"/>
      <c r="Q724" s="77"/>
      <c r="AG724" s="78"/>
      <c r="AH724" s="239"/>
    </row>
    <row r="725" spans="1:34" ht="15.75" customHeight="1">
      <c r="A725" s="116"/>
      <c r="B725" s="75"/>
      <c r="C725" s="240"/>
      <c r="P725" s="77"/>
      <c r="Q725" s="77"/>
      <c r="AG725" s="78"/>
      <c r="AH725" s="239"/>
    </row>
    <row r="726" spans="1:34" ht="15.75" customHeight="1">
      <c r="A726" s="116"/>
      <c r="B726" s="75"/>
      <c r="C726" s="240"/>
      <c r="P726" s="77"/>
      <c r="Q726" s="77"/>
      <c r="AG726" s="78"/>
      <c r="AH726" s="239"/>
    </row>
    <row r="727" spans="1:34" ht="15.75" customHeight="1">
      <c r="A727" s="116"/>
      <c r="B727" s="75"/>
      <c r="C727" s="240"/>
      <c r="P727" s="77"/>
      <c r="Q727" s="77"/>
      <c r="AG727" s="78"/>
      <c r="AH727" s="239"/>
    </row>
    <row r="728" spans="1:34" ht="15.75" customHeight="1">
      <c r="A728" s="116"/>
      <c r="B728" s="75"/>
      <c r="C728" s="240"/>
      <c r="P728" s="77"/>
      <c r="Q728" s="77"/>
      <c r="AG728" s="78"/>
      <c r="AH728" s="239"/>
    </row>
    <row r="729" spans="1:34" ht="15.75" customHeight="1">
      <c r="A729" s="116"/>
      <c r="B729" s="75"/>
      <c r="C729" s="240"/>
      <c r="P729" s="77"/>
      <c r="Q729" s="77"/>
      <c r="AG729" s="78"/>
      <c r="AH729" s="239"/>
    </row>
    <row r="730" spans="1:34" ht="15.75" customHeight="1">
      <c r="A730" s="116"/>
      <c r="B730" s="75"/>
      <c r="C730" s="240"/>
      <c r="P730" s="77"/>
      <c r="Q730" s="77"/>
      <c r="AG730" s="78"/>
      <c r="AH730" s="239"/>
    </row>
    <row r="731" spans="1:34" ht="15.75" customHeight="1">
      <c r="A731" s="116"/>
      <c r="B731" s="75"/>
      <c r="C731" s="240"/>
      <c r="P731" s="77"/>
      <c r="Q731" s="77"/>
      <c r="AG731" s="78"/>
      <c r="AH731" s="239"/>
    </row>
    <row r="732" spans="1:34" ht="15.75" customHeight="1">
      <c r="A732" s="116"/>
      <c r="B732" s="75"/>
      <c r="C732" s="240"/>
      <c r="P732" s="77"/>
      <c r="Q732" s="77"/>
      <c r="AG732" s="78"/>
      <c r="AH732" s="239"/>
    </row>
    <row r="733" spans="1:34" ht="15.75" customHeight="1">
      <c r="A733" s="116"/>
      <c r="B733" s="75"/>
      <c r="C733" s="240"/>
      <c r="P733" s="77"/>
      <c r="Q733" s="77"/>
      <c r="AG733" s="78"/>
      <c r="AH733" s="239"/>
    </row>
    <row r="734" spans="1:34" ht="15.75" customHeight="1">
      <c r="A734" s="116"/>
      <c r="B734" s="75"/>
      <c r="C734" s="240"/>
      <c r="P734" s="77"/>
      <c r="Q734" s="77"/>
      <c r="AG734" s="78"/>
      <c r="AH734" s="239"/>
    </row>
    <row r="735" spans="1:34" ht="15.75" customHeight="1">
      <c r="A735" s="116"/>
      <c r="B735" s="75"/>
      <c r="C735" s="240"/>
      <c r="P735" s="77"/>
      <c r="Q735" s="77"/>
      <c r="AG735" s="78"/>
      <c r="AH735" s="239"/>
    </row>
    <row r="736" spans="1:34" ht="15.75" customHeight="1">
      <c r="A736" s="116"/>
      <c r="B736" s="75"/>
      <c r="C736" s="240"/>
      <c r="P736" s="77"/>
      <c r="Q736" s="77"/>
      <c r="AG736" s="78"/>
      <c r="AH736" s="239"/>
    </row>
    <row r="737" spans="1:34" ht="15.75" customHeight="1">
      <c r="A737" s="116"/>
      <c r="B737" s="75"/>
      <c r="C737" s="240"/>
      <c r="P737" s="77"/>
      <c r="Q737" s="77"/>
      <c r="AG737" s="78"/>
      <c r="AH737" s="239"/>
    </row>
    <row r="738" spans="1:34" ht="15.75" customHeight="1">
      <c r="A738" s="116"/>
      <c r="B738" s="75"/>
      <c r="C738" s="240"/>
      <c r="P738" s="77"/>
      <c r="Q738" s="77"/>
      <c r="AG738" s="78"/>
      <c r="AH738" s="239"/>
    </row>
    <row r="739" spans="1:34" ht="15.75" customHeight="1">
      <c r="A739" s="116"/>
      <c r="B739" s="75"/>
      <c r="C739" s="240"/>
      <c r="P739" s="77"/>
      <c r="Q739" s="77"/>
      <c r="AG739" s="78"/>
      <c r="AH739" s="239"/>
    </row>
    <row r="740" spans="1:34" ht="15.75" customHeight="1">
      <c r="A740" s="116"/>
      <c r="B740" s="75"/>
      <c r="C740" s="240"/>
      <c r="P740" s="77"/>
      <c r="Q740" s="77"/>
      <c r="AG740" s="78"/>
      <c r="AH740" s="239"/>
    </row>
    <row r="741" spans="1:34" ht="15.75" customHeight="1">
      <c r="A741" s="116"/>
      <c r="B741" s="75"/>
      <c r="C741" s="240"/>
      <c r="P741" s="77"/>
      <c r="Q741" s="77"/>
      <c r="AG741" s="78"/>
      <c r="AH741" s="239"/>
    </row>
    <row r="742" spans="1:34" ht="15.75" customHeight="1">
      <c r="A742" s="116"/>
      <c r="B742" s="75"/>
      <c r="C742" s="240"/>
      <c r="P742" s="77"/>
      <c r="Q742" s="77"/>
      <c r="AG742" s="78"/>
      <c r="AH742" s="239"/>
    </row>
    <row r="743" spans="1:34" ht="15.75" customHeight="1">
      <c r="A743" s="116"/>
      <c r="B743" s="75"/>
      <c r="C743" s="240"/>
      <c r="P743" s="77"/>
      <c r="Q743" s="77"/>
      <c r="AG743" s="78"/>
      <c r="AH743" s="239"/>
    </row>
    <row r="744" spans="1:34" ht="15.75" customHeight="1">
      <c r="A744" s="116"/>
      <c r="B744" s="75"/>
      <c r="C744" s="240"/>
      <c r="P744" s="77"/>
      <c r="Q744" s="77"/>
      <c r="AG744" s="78"/>
      <c r="AH744" s="239"/>
    </row>
    <row r="745" spans="1:34" ht="15.75" customHeight="1">
      <c r="A745" s="116"/>
      <c r="B745" s="75"/>
      <c r="C745" s="240"/>
      <c r="P745" s="77"/>
      <c r="Q745" s="77"/>
      <c r="AG745" s="78"/>
      <c r="AH745" s="239"/>
    </row>
    <row r="746" spans="1:34" ht="15.75" customHeight="1">
      <c r="A746" s="116"/>
      <c r="B746" s="75"/>
      <c r="C746" s="240"/>
      <c r="P746" s="77"/>
      <c r="Q746" s="77"/>
      <c r="AG746" s="78"/>
      <c r="AH746" s="239"/>
    </row>
    <row r="747" spans="1:34" ht="15.75" customHeight="1">
      <c r="A747" s="116"/>
      <c r="B747" s="75"/>
      <c r="C747" s="240"/>
      <c r="P747" s="77"/>
      <c r="Q747" s="77"/>
      <c r="AG747" s="78"/>
      <c r="AH747" s="239"/>
    </row>
    <row r="748" spans="1:34" ht="15.75" customHeight="1">
      <c r="A748" s="116"/>
      <c r="B748" s="75"/>
      <c r="C748" s="240"/>
      <c r="P748" s="77"/>
      <c r="Q748" s="77"/>
      <c r="AG748" s="78"/>
      <c r="AH748" s="239"/>
    </row>
    <row r="749" spans="1:34" ht="15.75" customHeight="1">
      <c r="A749" s="116"/>
      <c r="B749" s="75"/>
      <c r="C749" s="240"/>
      <c r="P749" s="77"/>
      <c r="Q749" s="77"/>
      <c r="AG749" s="78"/>
      <c r="AH749" s="239"/>
    </row>
    <row r="750" spans="1:34" ht="15.75" customHeight="1">
      <c r="A750" s="116"/>
      <c r="B750" s="75"/>
      <c r="C750" s="240"/>
      <c r="P750" s="77"/>
      <c r="Q750" s="77"/>
      <c r="AG750" s="78"/>
      <c r="AH750" s="239"/>
    </row>
    <row r="751" spans="1:34" ht="15.75" customHeight="1">
      <c r="A751" s="116"/>
      <c r="B751" s="75"/>
      <c r="C751" s="240"/>
      <c r="P751" s="77"/>
      <c r="Q751" s="77"/>
      <c r="AG751" s="78"/>
      <c r="AH751" s="239"/>
    </row>
    <row r="752" spans="1:34" ht="15.75" customHeight="1">
      <c r="A752" s="116"/>
      <c r="B752" s="75"/>
      <c r="C752" s="240"/>
      <c r="P752" s="77"/>
      <c r="Q752" s="77"/>
      <c r="AG752" s="78"/>
      <c r="AH752" s="239"/>
    </row>
    <row r="753" spans="1:34" ht="15.75" customHeight="1">
      <c r="A753" s="116"/>
      <c r="B753" s="75"/>
      <c r="C753" s="240"/>
      <c r="P753" s="77"/>
      <c r="Q753" s="77"/>
      <c r="AG753" s="78"/>
      <c r="AH753" s="239"/>
    </row>
    <row r="754" spans="1:34" ht="15.75" customHeight="1">
      <c r="A754" s="116"/>
      <c r="B754" s="75"/>
      <c r="C754" s="240"/>
      <c r="P754" s="77"/>
      <c r="Q754" s="77"/>
      <c r="AG754" s="78"/>
      <c r="AH754" s="239"/>
    </row>
    <row r="755" spans="1:34" ht="15.75" customHeight="1">
      <c r="A755" s="116"/>
      <c r="B755" s="75"/>
      <c r="C755" s="240"/>
      <c r="P755" s="77"/>
      <c r="Q755" s="77"/>
      <c r="AG755" s="78"/>
      <c r="AH755" s="239"/>
    </row>
    <row r="756" spans="1:34" ht="15.75" customHeight="1">
      <c r="A756" s="116"/>
      <c r="B756" s="75"/>
      <c r="C756" s="240"/>
      <c r="P756" s="77"/>
      <c r="Q756" s="77"/>
      <c r="AG756" s="78"/>
      <c r="AH756" s="239"/>
    </row>
    <row r="757" spans="1:34" ht="15.75" customHeight="1">
      <c r="A757" s="116"/>
      <c r="B757" s="75"/>
      <c r="C757" s="240"/>
      <c r="P757" s="77"/>
      <c r="Q757" s="77"/>
      <c r="AG757" s="78"/>
      <c r="AH757" s="239"/>
    </row>
    <row r="758" spans="1:34" ht="15.75" customHeight="1">
      <c r="A758" s="116"/>
      <c r="B758" s="75"/>
      <c r="C758" s="240"/>
      <c r="P758" s="77"/>
      <c r="Q758" s="77"/>
      <c r="AG758" s="78"/>
      <c r="AH758" s="239"/>
    </row>
    <row r="759" spans="1:34" ht="15.75" customHeight="1">
      <c r="A759" s="116"/>
      <c r="B759" s="75"/>
      <c r="C759" s="240"/>
      <c r="P759" s="77"/>
      <c r="Q759" s="77"/>
      <c r="AG759" s="78"/>
      <c r="AH759" s="239"/>
    </row>
    <row r="760" spans="1:34" ht="15.75" customHeight="1">
      <c r="A760" s="116"/>
      <c r="B760" s="75"/>
      <c r="C760" s="240"/>
      <c r="P760" s="77"/>
      <c r="Q760" s="77"/>
      <c r="AG760" s="78"/>
      <c r="AH760" s="239"/>
    </row>
    <row r="761" spans="1:34" ht="15.75" customHeight="1">
      <c r="A761" s="116"/>
      <c r="B761" s="75"/>
      <c r="C761" s="240"/>
      <c r="P761" s="77"/>
      <c r="Q761" s="77"/>
      <c r="AG761" s="78"/>
      <c r="AH761" s="239"/>
    </row>
    <row r="762" spans="1:34" ht="15.75" customHeight="1">
      <c r="A762" s="116"/>
      <c r="B762" s="75"/>
      <c r="C762" s="240"/>
      <c r="P762" s="77"/>
      <c r="Q762" s="77"/>
      <c r="AG762" s="78"/>
      <c r="AH762" s="239"/>
    </row>
    <row r="763" spans="1:34" ht="15.75" customHeight="1">
      <c r="A763" s="116"/>
      <c r="B763" s="75"/>
      <c r="C763" s="240"/>
      <c r="P763" s="77"/>
      <c r="Q763" s="77"/>
      <c r="AG763" s="78"/>
      <c r="AH763" s="239"/>
    </row>
    <row r="764" spans="1:34" ht="15.75" customHeight="1">
      <c r="A764" s="116"/>
      <c r="B764" s="75"/>
      <c r="C764" s="240"/>
      <c r="P764" s="77"/>
      <c r="Q764" s="77"/>
      <c r="AG764" s="78"/>
      <c r="AH764" s="239"/>
    </row>
    <row r="765" spans="1:34" ht="15.75" customHeight="1">
      <c r="A765" s="116"/>
      <c r="B765" s="75"/>
      <c r="C765" s="240"/>
      <c r="P765" s="77"/>
      <c r="Q765" s="77"/>
      <c r="AG765" s="78"/>
      <c r="AH765" s="239"/>
    </row>
    <row r="766" spans="1:34" ht="15.75" customHeight="1">
      <c r="A766" s="116"/>
      <c r="B766" s="75"/>
      <c r="C766" s="240"/>
      <c r="P766" s="77"/>
      <c r="Q766" s="77"/>
      <c r="AG766" s="78"/>
      <c r="AH766" s="239"/>
    </row>
    <row r="767" spans="1:34" ht="15.75" customHeight="1">
      <c r="A767" s="116"/>
      <c r="B767" s="75"/>
      <c r="C767" s="240"/>
      <c r="P767" s="77"/>
      <c r="Q767" s="77"/>
      <c r="AG767" s="78"/>
      <c r="AH767" s="239"/>
    </row>
    <row r="768" spans="1:34" ht="15.75" customHeight="1">
      <c r="A768" s="116"/>
      <c r="B768" s="75"/>
      <c r="C768" s="240"/>
      <c r="P768" s="77"/>
      <c r="Q768" s="77"/>
      <c r="AG768" s="78"/>
      <c r="AH768" s="239"/>
    </row>
    <row r="769" spans="1:34" ht="15.75" customHeight="1">
      <c r="A769" s="116"/>
      <c r="B769" s="75"/>
      <c r="C769" s="240"/>
      <c r="P769" s="77"/>
      <c r="Q769" s="77"/>
      <c r="AG769" s="78"/>
      <c r="AH769" s="239"/>
    </row>
    <row r="770" spans="1:34" ht="15.75" customHeight="1">
      <c r="A770" s="116"/>
      <c r="B770" s="75"/>
      <c r="C770" s="240"/>
      <c r="P770" s="77"/>
      <c r="Q770" s="77"/>
      <c r="AG770" s="78"/>
      <c r="AH770" s="239"/>
    </row>
    <row r="771" spans="1:34" ht="15.75" customHeight="1">
      <c r="A771" s="116"/>
      <c r="B771" s="75"/>
      <c r="C771" s="240"/>
      <c r="P771" s="77"/>
      <c r="Q771" s="77"/>
      <c r="AG771" s="78"/>
      <c r="AH771" s="239"/>
    </row>
    <row r="772" spans="1:34" ht="15.75" customHeight="1">
      <c r="A772" s="116"/>
      <c r="B772" s="75"/>
      <c r="C772" s="240"/>
      <c r="P772" s="77"/>
      <c r="Q772" s="77"/>
      <c r="AG772" s="78"/>
      <c r="AH772" s="239"/>
    </row>
    <row r="773" spans="1:34" ht="15.75" customHeight="1">
      <c r="A773" s="116"/>
      <c r="B773" s="75"/>
      <c r="C773" s="240"/>
      <c r="P773" s="77"/>
      <c r="Q773" s="77"/>
      <c r="AG773" s="78"/>
      <c r="AH773" s="239"/>
    </row>
    <row r="774" spans="1:34" ht="15.75" customHeight="1">
      <c r="A774" s="116"/>
      <c r="B774" s="75"/>
      <c r="C774" s="240"/>
      <c r="P774" s="77"/>
      <c r="Q774" s="77"/>
      <c r="AG774" s="78"/>
      <c r="AH774" s="239"/>
    </row>
    <row r="775" spans="1:34" ht="15.75" customHeight="1">
      <c r="A775" s="116"/>
      <c r="B775" s="75"/>
      <c r="C775" s="240"/>
      <c r="P775" s="77"/>
      <c r="Q775" s="77"/>
      <c r="AG775" s="78"/>
      <c r="AH775" s="239"/>
    </row>
    <row r="776" spans="1:34" ht="15.75" customHeight="1">
      <c r="A776" s="116"/>
      <c r="B776" s="75"/>
      <c r="C776" s="240"/>
      <c r="P776" s="77"/>
      <c r="Q776" s="77"/>
      <c r="AG776" s="78"/>
      <c r="AH776" s="239"/>
    </row>
    <row r="777" spans="1:34" ht="15.75" customHeight="1">
      <c r="A777" s="116"/>
      <c r="B777" s="75"/>
      <c r="C777" s="240"/>
      <c r="P777" s="77"/>
      <c r="Q777" s="77"/>
      <c r="AG777" s="78"/>
      <c r="AH777" s="239"/>
    </row>
    <row r="778" spans="1:34" ht="15.75" customHeight="1">
      <c r="A778" s="116"/>
      <c r="B778" s="75"/>
      <c r="C778" s="240"/>
      <c r="P778" s="77"/>
      <c r="Q778" s="77"/>
      <c r="AG778" s="78"/>
      <c r="AH778" s="239"/>
    </row>
    <row r="779" spans="1:34" ht="15.75" customHeight="1">
      <c r="A779" s="116"/>
      <c r="B779" s="75"/>
      <c r="C779" s="240"/>
      <c r="P779" s="77"/>
      <c r="Q779" s="77"/>
      <c r="AG779" s="78"/>
      <c r="AH779" s="239"/>
    </row>
    <row r="780" spans="1:34" ht="15.75" customHeight="1">
      <c r="A780" s="116"/>
      <c r="B780" s="75"/>
      <c r="C780" s="240"/>
      <c r="P780" s="77"/>
      <c r="Q780" s="77"/>
      <c r="AG780" s="78"/>
      <c r="AH780" s="239"/>
    </row>
    <row r="781" spans="1:34" ht="15.75" customHeight="1">
      <c r="A781" s="116"/>
      <c r="B781" s="75"/>
      <c r="C781" s="240"/>
      <c r="P781" s="77"/>
      <c r="Q781" s="77"/>
      <c r="AG781" s="78"/>
      <c r="AH781" s="239"/>
    </row>
    <row r="782" spans="1:34" ht="15.75" customHeight="1">
      <c r="A782" s="116"/>
      <c r="B782" s="75"/>
      <c r="C782" s="240"/>
      <c r="P782" s="77"/>
      <c r="Q782" s="77"/>
      <c r="AG782" s="78"/>
      <c r="AH782" s="239"/>
    </row>
    <row r="783" spans="1:34" ht="15.75" customHeight="1">
      <c r="A783" s="116"/>
      <c r="B783" s="75"/>
      <c r="C783" s="240"/>
      <c r="P783" s="77"/>
      <c r="Q783" s="77"/>
      <c r="AG783" s="78"/>
      <c r="AH783" s="239"/>
    </row>
    <row r="784" spans="1:34" ht="15.75" customHeight="1">
      <c r="A784" s="116"/>
      <c r="B784" s="75"/>
      <c r="C784" s="240"/>
      <c r="P784" s="77"/>
      <c r="Q784" s="77"/>
      <c r="AG784" s="78"/>
      <c r="AH784" s="239"/>
    </row>
    <row r="785" spans="1:34" ht="15.75" customHeight="1">
      <c r="A785" s="116"/>
      <c r="B785" s="75"/>
      <c r="C785" s="240"/>
      <c r="P785" s="77"/>
      <c r="Q785" s="77"/>
      <c r="AG785" s="78"/>
      <c r="AH785" s="239"/>
    </row>
    <row r="786" spans="1:34" ht="15.75" customHeight="1">
      <c r="A786" s="116"/>
      <c r="B786" s="75"/>
      <c r="C786" s="240"/>
      <c r="P786" s="77"/>
      <c r="Q786" s="77"/>
      <c r="AG786" s="78"/>
      <c r="AH786" s="239"/>
    </row>
    <row r="787" spans="1:34" ht="15.75" customHeight="1">
      <c r="A787" s="116"/>
      <c r="B787" s="75"/>
      <c r="C787" s="240"/>
      <c r="P787" s="77"/>
      <c r="Q787" s="77"/>
      <c r="AG787" s="78"/>
      <c r="AH787" s="239"/>
    </row>
    <row r="788" spans="1:34" ht="15.75" customHeight="1">
      <c r="A788" s="116"/>
      <c r="B788" s="75"/>
      <c r="C788" s="240"/>
      <c r="P788" s="77"/>
      <c r="Q788" s="77"/>
      <c r="AG788" s="78"/>
      <c r="AH788" s="239"/>
    </row>
    <row r="789" spans="1:34" ht="15.75" customHeight="1">
      <c r="A789" s="116"/>
      <c r="B789" s="75"/>
      <c r="C789" s="240"/>
      <c r="P789" s="77"/>
      <c r="Q789" s="77"/>
      <c r="AG789" s="78"/>
      <c r="AH789" s="239"/>
    </row>
    <row r="790" spans="1:34" ht="15.75" customHeight="1">
      <c r="A790" s="116"/>
      <c r="B790" s="75"/>
      <c r="C790" s="240"/>
      <c r="P790" s="77"/>
      <c r="Q790" s="77"/>
      <c r="AG790" s="78"/>
      <c r="AH790" s="239"/>
    </row>
    <row r="791" spans="1:34" ht="15.75" customHeight="1">
      <c r="A791" s="116"/>
      <c r="B791" s="75"/>
      <c r="C791" s="240"/>
      <c r="P791" s="77"/>
      <c r="Q791" s="77"/>
      <c r="AG791" s="78"/>
      <c r="AH791" s="239"/>
    </row>
    <row r="792" spans="1:34" ht="15.75" customHeight="1">
      <c r="A792" s="116"/>
      <c r="B792" s="75"/>
      <c r="C792" s="240"/>
      <c r="P792" s="77"/>
      <c r="Q792" s="77"/>
      <c r="AG792" s="78"/>
      <c r="AH792" s="239"/>
    </row>
    <row r="793" spans="1:34" ht="15.75" customHeight="1">
      <c r="A793" s="116"/>
      <c r="B793" s="75"/>
      <c r="C793" s="240"/>
      <c r="P793" s="77"/>
      <c r="Q793" s="77"/>
      <c r="AG793" s="78"/>
      <c r="AH793" s="239"/>
    </row>
    <row r="794" spans="1:34" ht="15.75" customHeight="1">
      <c r="A794" s="116"/>
      <c r="B794" s="75"/>
      <c r="C794" s="240"/>
      <c r="P794" s="77"/>
      <c r="Q794" s="77"/>
      <c r="AG794" s="78"/>
      <c r="AH794" s="239"/>
    </row>
    <row r="795" spans="1:34" ht="15.75" customHeight="1">
      <c r="A795" s="116"/>
      <c r="B795" s="75"/>
      <c r="C795" s="240"/>
      <c r="P795" s="77"/>
      <c r="Q795" s="77"/>
      <c r="AG795" s="78"/>
      <c r="AH795" s="239"/>
    </row>
    <row r="796" spans="1:34" ht="15.75" customHeight="1">
      <c r="A796" s="116"/>
      <c r="B796" s="75"/>
      <c r="C796" s="240"/>
      <c r="P796" s="77"/>
      <c r="Q796" s="77"/>
      <c r="AG796" s="78"/>
      <c r="AH796" s="239"/>
    </row>
    <row r="797" spans="1:34" ht="15.75" customHeight="1">
      <c r="A797" s="116"/>
      <c r="B797" s="75"/>
      <c r="C797" s="240"/>
      <c r="P797" s="77"/>
      <c r="Q797" s="77"/>
      <c r="AG797" s="78"/>
      <c r="AH797" s="239"/>
    </row>
    <row r="798" spans="1:34" ht="15.75" customHeight="1">
      <c r="A798" s="116"/>
      <c r="B798" s="75"/>
      <c r="C798" s="240"/>
      <c r="P798" s="77"/>
      <c r="Q798" s="77"/>
      <c r="AG798" s="78"/>
      <c r="AH798" s="239"/>
    </row>
    <row r="799" spans="1:34" ht="15.75" customHeight="1">
      <c r="A799" s="116"/>
      <c r="B799" s="75"/>
      <c r="C799" s="240"/>
      <c r="P799" s="77"/>
      <c r="Q799" s="77"/>
      <c r="AG799" s="78"/>
      <c r="AH799" s="239"/>
    </row>
    <row r="800" spans="1:34" ht="15.75" customHeight="1">
      <c r="A800" s="116"/>
      <c r="B800" s="75"/>
      <c r="C800" s="240"/>
      <c r="P800" s="77"/>
      <c r="Q800" s="77"/>
      <c r="AG800" s="78"/>
      <c r="AH800" s="239"/>
    </row>
    <row r="801" spans="1:34" ht="15.75" customHeight="1">
      <c r="A801" s="116"/>
      <c r="B801" s="75"/>
      <c r="C801" s="240"/>
      <c r="P801" s="77"/>
      <c r="Q801" s="77"/>
      <c r="AG801" s="78"/>
      <c r="AH801" s="239"/>
    </row>
    <row r="802" spans="1:34" ht="15.75" customHeight="1">
      <c r="A802" s="116"/>
      <c r="B802" s="75"/>
      <c r="C802" s="240"/>
      <c r="P802" s="77"/>
      <c r="Q802" s="77"/>
      <c r="AG802" s="78"/>
      <c r="AH802" s="239"/>
    </row>
    <row r="803" spans="1:34" ht="15.75" customHeight="1">
      <c r="A803" s="116"/>
      <c r="B803" s="75"/>
      <c r="C803" s="240"/>
      <c r="P803" s="77"/>
      <c r="Q803" s="77"/>
      <c r="AG803" s="78"/>
      <c r="AH803" s="239"/>
    </row>
    <row r="804" spans="1:34" ht="15.75" customHeight="1">
      <c r="A804" s="116"/>
      <c r="B804" s="75"/>
      <c r="C804" s="240"/>
      <c r="P804" s="77"/>
      <c r="Q804" s="77"/>
      <c r="AG804" s="78"/>
      <c r="AH804" s="239"/>
    </row>
    <row r="805" spans="1:34" ht="15.75" customHeight="1">
      <c r="A805" s="116"/>
      <c r="B805" s="75"/>
      <c r="C805" s="240"/>
      <c r="P805" s="77"/>
      <c r="Q805" s="77"/>
      <c r="AG805" s="78"/>
      <c r="AH805" s="239"/>
    </row>
    <row r="806" spans="1:34" ht="15.75" customHeight="1">
      <c r="A806" s="116"/>
      <c r="B806" s="75"/>
      <c r="C806" s="240"/>
      <c r="P806" s="77"/>
      <c r="Q806" s="77"/>
      <c r="AG806" s="78"/>
      <c r="AH806" s="239"/>
    </row>
    <row r="807" spans="1:34" ht="15.75" customHeight="1">
      <c r="A807" s="116"/>
      <c r="B807" s="75"/>
      <c r="C807" s="240"/>
      <c r="P807" s="77"/>
      <c r="Q807" s="77"/>
      <c r="AG807" s="78"/>
      <c r="AH807" s="239"/>
    </row>
    <row r="808" spans="1:34" ht="15.75" customHeight="1">
      <c r="A808" s="116"/>
      <c r="B808" s="75"/>
      <c r="C808" s="240"/>
      <c r="P808" s="77"/>
      <c r="Q808" s="77"/>
      <c r="AG808" s="78"/>
      <c r="AH808" s="239"/>
    </row>
    <row r="809" spans="1:34" ht="15.75" customHeight="1">
      <c r="A809" s="116"/>
      <c r="B809" s="75"/>
      <c r="C809" s="240"/>
      <c r="P809" s="77"/>
      <c r="Q809" s="77"/>
      <c r="AG809" s="78"/>
      <c r="AH809" s="239"/>
    </row>
    <row r="810" spans="1:34" ht="15.75" customHeight="1">
      <c r="A810" s="116"/>
      <c r="B810" s="75"/>
      <c r="C810" s="240"/>
      <c r="P810" s="77"/>
      <c r="Q810" s="77"/>
      <c r="AG810" s="78"/>
      <c r="AH810" s="239"/>
    </row>
    <row r="811" spans="1:34" ht="15.75" customHeight="1">
      <c r="A811" s="116"/>
      <c r="B811" s="75"/>
      <c r="C811" s="240"/>
      <c r="P811" s="77"/>
      <c r="Q811" s="77"/>
      <c r="AG811" s="78"/>
      <c r="AH811" s="239"/>
    </row>
    <row r="812" spans="1:34" ht="15.75" customHeight="1">
      <c r="A812" s="116"/>
      <c r="B812" s="75"/>
      <c r="C812" s="240"/>
      <c r="P812" s="77"/>
      <c r="Q812" s="77"/>
      <c r="AG812" s="78"/>
      <c r="AH812" s="239"/>
    </row>
    <row r="813" spans="1:34" ht="15.75" customHeight="1">
      <c r="A813" s="116"/>
      <c r="B813" s="75"/>
      <c r="C813" s="240"/>
      <c r="P813" s="77"/>
      <c r="Q813" s="77"/>
      <c r="AG813" s="78"/>
      <c r="AH813" s="239"/>
    </row>
    <row r="814" spans="1:34" ht="15.75" customHeight="1">
      <c r="A814" s="116"/>
      <c r="B814" s="75"/>
      <c r="C814" s="240"/>
      <c r="P814" s="77"/>
      <c r="Q814" s="77"/>
      <c r="AG814" s="78"/>
      <c r="AH814" s="239"/>
    </row>
    <row r="815" spans="1:34" ht="15.75" customHeight="1">
      <c r="A815" s="116"/>
      <c r="B815" s="75"/>
      <c r="C815" s="240"/>
      <c r="P815" s="77"/>
      <c r="Q815" s="77"/>
      <c r="AG815" s="78"/>
      <c r="AH815" s="239"/>
    </row>
    <row r="816" spans="1:34" ht="15.75" customHeight="1">
      <c r="A816" s="116"/>
      <c r="B816" s="75"/>
      <c r="C816" s="240"/>
      <c r="P816" s="77"/>
      <c r="Q816" s="77"/>
      <c r="AG816" s="78"/>
      <c r="AH816" s="239"/>
    </row>
    <row r="817" spans="1:34" ht="15.75" customHeight="1">
      <c r="A817" s="116"/>
      <c r="B817" s="75"/>
      <c r="C817" s="240"/>
      <c r="P817" s="77"/>
      <c r="Q817" s="77"/>
      <c r="AG817" s="78"/>
      <c r="AH817" s="239"/>
    </row>
    <row r="818" spans="1:34" ht="15.75" customHeight="1">
      <c r="A818" s="116"/>
      <c r="B818" s="75"/>
      <c r="C818" s="240"/>
      <c r="P818" s="77"/>
      <c r="Q818" s="77"/>
      <c r="AG818" s="78"/>
      <c r="AH818" s="239"/>
    </row>
    <row r="819" spans="1:34" ht="15.75" customHeight="1">
      <c r="A819" s="116"/>
      <c r="B819" s="75"/>
      <c r="C819" s="240"/>
      <c r="P819" s="77"/>
      <c r="Q819" s="77"/>
      <c r="AG819" s="78"/>
      <c r="AH819" s="239"/>
    </row>
    <row r="820" spans="1:34" ht="15.75" customHeight="1">
      <c r="A820" s="116"/>
      <c r="B820" s="75"/>
      <c r="C820" s="240"/>
      <c r="P820" s="77"/>
      <c r="Q820" s="77"/>
      <c r="AG820" s="78"/>
      <c r="AH820" s="239"/>
    </row>
    <row r="821" spans="1:34" ht="15.75" customHeight="1">
      <c r="A821" s="116"/>
      <c r="B821" s="75"/>
      <c r="C821" s="240"/>
      <c r="P821" s="77"/>
      <c r="Q821" s="77"/>
      <c r="AG821" s="78"/>
      <c r="AH821" s="239"/>
    </row>
    <row r="822" spans="1:34" ht="15.75" customHeight="1">
      <c r="A822" s="116"/>
      <c r="B822" s="75"/>
      <c r="C822" s="240"/>
      <c r="P822" s="77"/>
      <c r="Q822" s="77"/>
      <c r="AG822" s="78"/>
      <c r="AH822" s="239"/>
    </row>
    <row r="823" spans="1:34" ht="15.75" customHeight="1">
      <c r="A823" s="116"/>
      <c r="B823" s="75"/>
      <c r="C823" s="240"/>
      <c r="P823" s="77"/>
      <c r="Q823" s="77"/>
      <c r="AG823" s="78"/>
      <c r="AH823" s="239"/>
    </row>
    <row r="824" spans="1:34" ht="15.75" customHeight="1">
      <c r="A824" s="116"/>
      <c r="B824" s="75"/>
      <c r="C824" s="240"/>
      <c r="P824" s="77"/>
      <c r="Q824" s="77"/>
      <c r="AG824" s="78"/>
      <c r="AH824" s="239"/>
    </row>
    <row r="825" spans="1:34" ht="15.75" customHeight="1">
      <c r="A825" s="116"/>
      <c r="B825" s="75"/>
      <c r="C825" s="240"/>
      <c r="P825" s="77"/>
      <c r="Q825" s="77"/>
      <c r="AG825" s="78"/>
      <c r="AH825" s="239"/>
    </row>
    <row r="826" spans="1:34" ht="15.75" customHeight="1">
      <c r="A826" s="116"/>
      <c r="B826" s="75"/>
      <c r="C826" s="240"/>
      <c r="P826" s="77"/>
      <c r="Q826" s="77"/>
      <c r="AG826" s="78"/>
      <c r="AH826" s="239"/>
    </row>
    <row r="827" spans="1:34" ht="15.75" customHeight="1">
      <c r="A827" s="116"/>
      <c r="B827" s="75"/>
      <c r="C827" s="240"/>
      <c r="P827" s="77"/>
      <c r="Q827" s="77"/>
      <c r="AG827" s="78"/>
      <c r="AH827" s="239"/>
    </row>
    <row r="828" spans="1:34" ht="15.75" customHeight="1">
      <c r="A828" s="116"/>
      <c r="B828" s="75"/>
      <c r="C828" s="240"/>
      <c r="P828" s="77"/>
      <c r="Q828" s="77"/>
      <c r="AG828" s="78"/>
      <c r="AH828" s="239"/>
    </row>
    <row r="829" spans="1:34" ht="15.75" customHeight="1">
      <c r="A829" s="116"/>
      <c r="B829" s="75"/>
      <c r="C829" s="240"/>
      <c r="P829" s="77"/>
      <c r="Q829" s="77"/>
      <c r="AG829" s="78"/>
      <c r="AH829" s="239"/>
    </row>
    <row r="830" spans="1:34" ht="15.75" customHeight="1">
      <c r="A830" s="116"/>
      <c r="B830" s="75"/>
      <c r="C830" s="240"/>
      <c r="P830" s="77"/>
      <c r="Q830" s="77"/>
      <c r="AG830" s="78"/>
      <c r="AH830" s="239"/>
    </row>
    <row r="831" spans="1:34" ht="15.75" customHeight="1">
      <c r="A831" s="116"/>
      <c r="B831" s="75"/>
      <c r="C831" s="240"/>
      <c r="P831" s="77"/>
      <c r="Q831" s="77"/>
      <c r="AG831" s="78"/>
      <c r="AH831" s="239"/>
    </row>
    <row r="832" spans="1:34" ht="15.75" customHeight="1">
      <c r="A832" s="116"/>
      <c r="B832" s="75"/>
      <c r="C832" s="240"/>
      <c r="P832" s="77"/>
      <c r="Q832" s="77"/>
      <c r="AG832" s="78"/>
      <c r="AH832" s="239"/>
    </row>
    <row r="833" spans="1:34" ht="15.75" customHeight="1">
      <c r="A833" s="116"/>
      <c r="B833" s="75"/>
      <c r="C833" s="240"/>
      <c r="P833" s="77"/>
      <c r="Q833" s="77"/>
      <c r="AG833" s="78"/>
      <c r="AH833" s="239"/>
    </row>
    <row r="834" spans="1:34" ht="15.75" customHeight="1">
      <c r="A834" s="116"/>
      <c r="B834" s="75"/>
      <c r="C834" s="240"/>
      <c r="P834" s="77"/>
      <c r="Q834" s="77"/>
      <c r="AG834" s="78"/>
      <c r="AH834" s="239"/>
    </row>
    <row r="835" spans="1:34" ht="15.75" customHeight="1">
      <c r="A835" s="116"/>
      <c r="B835" s="75"/>
      <c r="C835" s="240"/>
      <c r="P835" s="77"/>
      <c r="Q835" s="77"/>
      <c r="AG835" s="78"/>
      <c r="AH835" s="239"/>
    </row>
    <row r="836" spans="1:34" ht="15.75" customHeight="1">
      <c r="A836" s="116"/>
      <c r="B836" s="75"/>
      <c r="C836" s="240"/>
      <c r="P836" s="77"/>
      <c r="Q836" s="77"/>
      <c r="AG836" s="78"/>
      <c r="AH836" s="239"/>
    </row>
    <row r="837" spans="1:34" ht="15.75" customHeight="1">
      <c r="A837" s="116"/>
      <c r="B837" s="75"/>
      <c r="C837" s="240"/>
      <c r="P837" s="77"/>
      <c r="Q837" s="77"/>
      <c r="AG837" s="78"/>
      <c r="AH837" s="239"/>
    </row>
    <row r="838" spans="1:34" ht="15.75" customHeight="1">
      <c r="A838" s="116"/>
      <c r="B838" s="75"/>
      <c r="C838" s="240"/>
      <c r="P838" s="77"/>
      <c r="Q838" s="77"/>
      <c r="AG838" s="78"/>
      <c r="AH838" s="239"/>
    </row>
    <row r="839" spans="1:34" ht="15.75" customHeight="1">
      <c r="A839" s="116"/>
      <c r="B839" s="75"/>
      <c r="C839" s="240"/>
      <c r="P839" s="77"/>
      <c r="Q839" s="77"/>
      <c r="AG839" s="78"/>
      <c r="AH839" s="239"/>
    </row>
    <row r="840" spans="1:34" ht="15.75" customHeight="1">
      <c r="A840" s="116"/>
      <c r="B840" s="75"/>
      <c r="C840" s="240"/>
      <c r="P840" s="77"/>
      <c r="Q840" s="77"/>
      <c r="AG840" s="78"/>
      <c r="AH840" s="239"/>
    </row>
    <row r="841" spans="1:34" ht="15.75" customHeight="1">
      <c r="A841" s="116"/>
      <c r="B841" s="75"/>
      <c r="C841" s="240"/>
      <c r="P841" s="77"/>
      <c r="Q841" s="77"/>
      <c r="AG841" s="78"/>
      <c r="AH841" s="239"/>
    </row>
    <row r="842" spans="1:34" ht="15.75" customHeight="1">
      <c r="A842" s="116"/>
      <c r="B842" s="75"/>
      <c r="C842" s="240"/>
      <c r="P842" s="77"/>
      <c r="Q842" s="77"/>
      <c r="AG842" s="78"/>
      <c r="AH842" s="239"/>
    </row>
    <row r="843" spans="1:34" ht="15.75" customHeight="1">
      <c r="A843" s="116"/>
      <c r="B843" s="75"/>
      <c r="C843" s="240"/>
      <c r="P843" s="77"/>
      <c r="Q843" s="77"/>
      <c r="AG843" s="78"/>
      <c r="AH843" s="239"/>
    </row>
    <row r="844" spans="1:34" ht="15.75" customHeight="1">
      <c r="A844" s="116"/>
      <c r="B844" s="75"/>
      <c r="C844" s="240"/>
      <c r="P844" s="77"/>
      <c r="Q844" s="77"/>
      <c r="AG844" s="78"/>
      <c r="AH844" s="239"/>
    </row>
    <row r="845" spans="1:34" ht="15.75" customHeight="1">
      <c r="A845" s="116"/>
      <c r="B845" s="75"/>
      <c r="C845" s="240"/>
      <c r="P845" s="77"/>
      <c r="Q845" s="77"/>
      <c r="AG845" s="78"/>
      <c r="AH845" s="239"/>
    </row>
    <row r="846" spans="1:34" ht="15.75" customHeight="1">
      <c r="A846" s="116"/>
      <c r="B846" s="75"/>
      <c r="C846" s="240"/>
      <c r="P846" s="77"/>
      <c r="Q846" s="77"/>
      <c r="AG846" s="78"/>
      <c r="AH846" s="239"/>
    </row>
    <row r="847" spans="1:34" ht="15.75" customHeight="1">
      <c r="A847" s="116"/>
      <c r="B847" s="75"/>
      <c r="C847" s="240"/>
      <c r="P847" s="77"/>
      <c r="Q847" s="77"/>
      <c r="AG847" s="78"/>
      <c r="AH847" s="239"/>
    </row>
    <row r="848" spans="1:34" ht="15.75" customHeight="1">
      <c r="A848" s="116"/>
      <c r="B848" s="75"/>
      <c r="C848" s="240"/>
      <c r="P848" s="77"/>
      <c r="Q848" s="77"/>
      <c r="AG848" s="78"/>
      <c r="AH848" s="239"/>
    </row>
    <row r="849" spans="1:34" ht="15.75" customHeight="1">
      <c r="A849" s="116"/>
      <c r="B849" s="75"/>
      <c r="C849" s="240"/>
      <c r="P849" s="77"/>
      <c r="Q849" s="77"/>
      <c r="AG849" s="78"/>
      <c r="AH849" s="239"/>
    </row>
    <row r="850" spans="1:34" ht="15.75" customHeight="1">
      <c r="A850" s="116"/>
      <c r="B850" s="75"/>
      <c r="C850" s="240"/>
      <c r="P850" s="77"/>
      <c r="Q850" s="77"/>
      <c r="AG850" s="78"/>
      <c r="AH850" s="239"/>
    </row>
    <row r="851" spans="1:34" ht="15.75" customHeight="1">
      <c r="A851" s="116"/>
      <c r="B851" s="75"/>
      <c r="C851" s="240"/>
      <c r="P851" s="77"/>
      <c r="Q851" s="77"/>
      <c r="AG851" s="78"/>
      <c r="AH851" s="239"/>
    </row>
    <row r="852" spans="1:34" ht="15.75" customHeight="1">
      <c r="A852" s="116"/>
      <c r="B852" s="75"/>
      <c r="C852" s="240"/>
      <c r="P852" s="77"/>
      <c r="Q852" s="77"/>
      <c r="AG852" s="78"/>
      <c r="AH852" s="239"/>
    </row>
    <row r="853" spans="1:34" ht="15.75" customHeight="1">
      <c r="A853" s="116"/>
      <c r="B853" s="75"/>
      <c r="C853" s="240"/>
      <c r="P853" s="77"/>
      <c r="Q853" s="77"/>
      <c r="AG853" s="78"/>
      <c r="AH853" s="239"/>
    </row>
    <row r="854" spans="1:34" ht="15.75" customHeight="1">
      <c r="A854" s="116"/>
      <c r="B854" s="75"/>
      <c r="C854" s="240"/>
      <c r="P854" s="77"/>
      <c r="Q854" s="77"/>
      <c r="AG854" s="78"/>
      <c r="AH854" s="239"/>
    </row>
    <row r="855" spans="1:34" ht="15.75" customHeight="1">
      <c r="A855" s="116"/>
      <c r="B855" s="75"/>
      <c r="C855" s="240"/>
      <c r="P855" s="77"/>
      <c r="Q855" s="77"/>
      <c r="AG855" s="78"/>
      <c r="AH855" s="239"/>
    </row>
    <row r="856" spans="1:34" ht="15.75" customHeight="1">
      <c r="A856" s="116"/>
      <c r="B856" s="75"/>
      <c r="C856" s="240"/>
      <c r="P856" s="77"/>
      <c r="Q856" s="77"/>
      <c r="AG856" s="78"/>
      <c r="AH856" s="239"/>
    </row>
    <row r="857" spans="1:34" ht="15.75" customHeight="1">
      <c r="A857" s="116"/>
      <c r="B857" s="75"/>
      <c r="C857" s="240"/>
      <c r="P857" s="77"/>
      <c r="Q857" s="77"/>
      <c r="AG857" s="78"/>
      <c r="AH857" s="239"/>
    </row>
    <row r="858" spans="1:34" ht="15.75" customHeight="1">
      <c r="A858" s="116"/>
      <c r="B858" s="75"/>
      <c r="C858" s="240"/>
      <c r="P858" s="77"/>
      <c r="Q858" s="77"/>
      <c r="AG858" s="78"/>
      <c r="AH858" s="239"/>
    </row>
    <row r="859" spans="1:34" ht="15.75" customHeight="1">
      <c r="A859" s="116"/>
      <c r="B859" s="75"/>
      <c r="C859" s="240"/>
      <c r="P859" s="77"/>
      <c r="Q859" s="77"/>
      <c r="AG859" s="78"/>
      <c r="AH859" s="239"/>
    </row>
    <row r="860" spans="1:34" ht="15.75" customHeight="1">
      <c r="A860" s="116"/>
      <c r="B860" s="75"/>
      <c r="C860" s="240"/>
      <c r="P860" s="77"/>
      <c r="Q860" s="77"/>
      <c r="AG860" s="78"/>
      <c r="AH860" s="239"/>
    </row>
    <row r="861" spans="1:34" ht="15.75" customHeight="1">
      <c r="A861" s="116"/>
      <c r="B861" s="75"/>
      <c r="C861" s="240"/>
      <c r="P861" s="77"/>
      <c r="Q861" s="77"/>
      <c r="AG861" s="78"/>
      <c r="AH861" s="239"/>
    </row>
    <row r="862" spans="1:34" ht="15.75" customHeight="1">
      <c r="A862" s="116"/>
      <c r="B862" s="75"/>
      <c r="C862" s="240"/>
      <c r="P862" s="77"/>
      <c r="Q862" s="77"/>
      <c r="AG862" s="78"/>
      <c r="AH862" s="239"/>
    </row>
    <row r="863" spans="1:34" ht="15.75" customHeight="1">
      <c r="A863" s="116"/>
      <c r="B863" s="75"/>
      <c r="C863" s="240"/>
      <c r="P863" s="77"/>
      <c r="Q863" s="77"/>
      <c r="AG863" s="78"/>
      <c r="AH863" s="239"/>
    </row>
    <row r="864" spans="1:34" ht="15.75" customHeight="1">
      <c r="A864" s="116"/>
      <c r="B864" s="75"/>
      <c r="C864" s="240"/>
      <c r="P864" s="77"/>
      <c r="Q864" s="77"/>
      <c r="AG864" s="78"/>
      <c r="AH864" s="239"/>
    </row>
    <row r="865" spans="1:34" ht="15.75" customHeight="1">
      <c r="A865" s="116"/>
      <c r="B865" s="75"/>
      <c r="C865" s="240"/>
      <c r="P865" s="77"/>
      <c r="Q865" s="77"/>
      <c r="AG865" s="78"/>
      <c r="AH865" s="239"/>
    </row>
    <row r="866" spans="1:34" ht="15.75" customHeight="1">
      <c r="A866" s="116"/>
      <c r="B866" s="75"/>
      <c r="C866" s="240"/>
      <c r="P866" s="77"/>
      <c r="Q866" s="77"/>
      <c r="AG866" s="78"/>
      <c r="AH866" s="239"/>
    </row>
    <row r="867" spans="1:34" ht="15.75" customHeight="1">
      <c r="A867" s="116"/>
      <c r="B867" s="75"/>
      <c r="C867" s="240"/>
      <c r="P867" s="77"/>
      <c r="Q867" s="77"/>
      <c r="AG867" s="78"/>
      <c r="AH867" s="239"/>
    </row>
    <row r="868" spans="1:34" ht="15.75" customHeight="1">
      <c r="A868" s="116"/>
      <c r="B868" s="75"/>
      <c r="C868" s="240"/>
      <c r="P868" s="77"/>
      <c r="Q868" s="77"/>
      <c r="AG868" s="78"/>
      <c r="AH868" s="239"/>
    </row>
    <row r="869" spans="1:34" ht="15.75" customHeight="1">
      <c r="A869" s="116"/>
      <c r="B869" s="75"/>
      <c r="C869" s="240"/>
      <c r="P869" s="77"/>
      <c r="Q869" s="77"/>
      <c r="AG869" s="78"/>
      <c r="AH869" s="239"/>
    </row>
    <row r="870" spans="1:34" ht="15.75" customHeight="1">
      <c r="A870" s="116"/>
      <c r="B870" s="75"/>
      <c r="C870" s="240"/>
      <c r="P870" s="77"/>
      <c r="Q870" s="77"/>
      <c r="AG870" s="78"/>
      <c r="AH870" s="239"/>
    </row>
    <row r="871" spans="1:34" ht="15.75" customHeight="1">
      <c r="A871" s="116"/>
      <c r="B871" s="75"/>
      <c r="C871" s="240"/>
      <c r="P871" s="77"/>
      <c r="Q871" s="77"/>
      <c r="AG871" s="78"/>
      <c r="AH871" s="239"/>
    </row>
    <row r="872" spans="1:34" ht="15.75" customHeight="1">
      <c r="A872" s="116"/>
      <c r="B872" s="75"/>
      <c r="C872" s="240"/>
      <c r="P872" s="77"/>
      <c r="Q872" s="77"/>
      <c r="AG872" s="78"/>
      <c r="AH872" s="239"/>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L877"/>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ColWidth="12.5703125" defaultRowHeight="15" customHeight="1"/>
  <cols>
    <col min="1" max="1" width="13.42578125" customWidth="1"/>
    <col min="2" max="2" width="13.85546875" customWidth="1"/>
    <col min="3" max="3" width="45.140625" customWidth="1"/>
    <col min="4" max="4" width="26.140625" customWidth="1"/>
    <col min="5" max="5" width="19.5703125" customWidth="1"/>
    <col min="6" max="6" width="15.42578125" customWidth="1"/>
    <col min="7" max="7" width="37.42578125" customWidth="1"/>
    <col min="8" max="8" width="15.140625" customWidth="1"/>
    <col min="9" max="9" width="18.5703125" customWidth="1"/>
    <col min="10" max="10" width="19.5703125" customWidth="1"/>
    <col min="11" max="11" width="14.42578125" customWidth="1"/>
    <col min="12" max="12" width="7.42578125" customWidth="1"/>
    <col min="13" max="13" width="11.140625" customWidth="1"/>
    <col min="14" max="14" width="20.85546875" customWidth="1"/>
    <col min="15" max="15" width="27.5703125" customWidth="1"/>
    <col min="16" max="17" width="22.42578125" customWidth="1"/>
    <col min="18" max="18" width="22.85546875" customWidth="1"/>
    <col min="19" max="19" width="18.5703125" customWidth="1"/>
    <col min="20" max="20" width="18" customWidth="1"/>
    <col min="21" max="21" width="20" customWidth="1"/>
    <col min="22" max="22" width="11.42578125" customWidth="1"/>
    <col min="23" max="23" width="16.140625" customWidth="1"/>
    <col min="24" max="24" width="15.5703125" customWidth="1"/>
    <col min="25" max="25" width="17.42578125" customWidth="1"/>
    <col min="26" max="26" width="20.42578125" customWidth="1"/>
    <col min="27" max="27" width="20.5703125" customWidth="1"/>
    <col min="28" max="28" width="20.42578125" customWidth="1"/>
    <col min="29" max="29" width="17" customWidth="1"/>
    <col min="30" max="30" width="28.140625" customWidth="1"/>
    <col min="31" max="31" width="19.5703125" customWidth="1"/>
    <col min="32" max="32" width="158.42578125" customWidth="1"/>
    <col min="33" max="33" width="27.42578125" customWidth="1"/>
    <col min="34" max="34" width="195.5703125" customWidth="1"/>
    <col min="35" max="35" width="45.140625" customWidth="1"/>
    <col min="36" max="36" width="108.140625" customWidth="1"/>
    <col min="37" max="37" width="14.140625" customWidth="1"/>
  </cols>
  <sheetData>
    <row r="1" spans="1:38" ht="15.75" customHeight="1">
      <c r="A1" s="204" t="s">
        <v>1960</v>
      </c>
      <c r="B1" s="205" t="s">
        <v>3152</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4" t="s">
        <v>31</v>
      </c>
      <c r="AG1" s="1" t="s">
        <v>32</v>
      </c>
      <c r="AH1" s="1" t="s">
        <v>33</v>
      </c>
      <c r="AI1" s="1" t="s">
        <v>34</v>
      </c>
      <c r="AJ1" s="4" t="s">
        <v>35</v>
      </c>
      <c r="AK1" s="1" t="s">
        <v>36</v>
      </c>
      <c r="AL1" s="76"/>
    </row>
    <row r="2" spans="1:38" ht="15.75" customHeight="1">
      <c r="A2" s="7" t="s">
        <v>37</v>
      </c>
      <c r="B2" s="12">
        <v>45667</v>
      </c>
      <c r="C2" s="41" t="s">
        <v>4493</v>
      </c>
      <c r="D2" s="21" t="s">
        <v>1048</v>
      </c>
      <c r="E2" s="8" t="s">
        <v>150</v>
      </c>
      <c r="F2" s="21" t="s">
        <v>1211</v>
      </c>
      <c r="G2" s="21" t="s">
        <v>4494</v>
      </c>
      <c r="H2" s="21" t="s">
        <v>1213</v>
      </c>
      <c r="I2" s="10">
        <v>-7986966749521700</v>
      </c>
      <c r="J2" s="10">
        <v>-3.48385405032605E+16</v>
      </c>
      <c r="K2" s="241" t="s">
        <v>55</v>
      </c>
      <c r="L2" s="241" t="s">
        <v>55</v>
      </c>
      <c r="M2" s="21">
        <v>2</v>
      </c>
      <c r="N2" s="241" t="s">
        <v>55</v>
      </c>
      <c r="O2" s="21">
        <v>600</v>
      </c>
      <c r="P2" s="83" t="s">
        <v>55</v>
      </c>
      <c r="Q2" s="83" t="s">
        <v>55</v>
      </c>
      <c r="R2" s="13" t="s">
        <v>3159</v>
      </c>
      <c r="S2" s="21">
        <v>154</v>
      </c>
      <c r="T2" s="84">
        <v>145</v>
      </c>
      <c r="U2" s="13">
        <f t="shared" ref="U2:U21" si="0">S2-T2</f>
        <v>9</v>
      </c>
      <c r="V2" s="86">
        <f t="shared" ref="V2:V21" si="1">T2/S2</f>
        <v>0.94155844155844159</v>
      </c>
      <c r="W2" s="87">
        <f t="shared" ref="W2:W21" si="2">X2/Z2</f>
        <v>10071.942446043166</v>
      </c>
      <c r="X2" s="88">
        <v>420000</v>
      </c>
      <c r="Y2" s="96">
        <v>600000</v>
      </c>
      <c r="Z2" s="89">
        <v>41.7</v>
      </c>
      <c r="AA2" s="21">
        <v>2</v>
      </c>
      <c r="AB2" s="21" t="s">
        <v>55</v>
      </c>
      <c r="AC2" s="21">
        <v>21</v>
      </c>
      <c r="AD2" s="21">
        <v>14</v>
      </c>
      <c r="AE2" s="21">
        <v>1</v>
      </c>
      <c r="AF2" s="21" t="s">
        <v>4495</v>
      </c>
      <c r="AG2" s="241" t="s">
        <v>55</v>
      </c>
      <c r="AH2" s="21" t="s">
        <v>55</v>
      </c>
      <c r="AI2" s="21" t="s">
        <v>55</v>
      </c>
      <c r="AJ2" s="25" t="s">
        <v>4496</v>
      </c>
      <c r="AK2" s="21" t="s">
        <v>37</v>
      </c>
    </row>
    <row r="3" spans="1:38" ht="15.75" customHeight="1">
      <c r="A3" s="7" t="s">
        <v>147</v>
      </c>
      <c r="B3" s="12">
        <v>45663</v>
      </c>
      <c r="C3" s="41" t="s">
        <v>4497</v>
      </c>
      <c r="D3" s="21" t="s">
        <v>179</v>
      </c>
      <c r="E3" s="8" t="s">
        <v>40</v>
      </c>
      <c r="F3" s="21" t="s">
        <v>189</v>
      </c>
      <c r="G3" s="21" t="s">
        <v>4498</v>
      </c>
      <c r="H3" s="21" t="s">
        <v>182</v>
      </c>
      <c r="I3" s="10">
        <v>-7939189554411450</v>
      </c>
      <c r="J3" s="10">
        <v>-3.48856084062113E+16</v>
      </c>
      <c r="K3" s="241" t="s">
        <v>55</v>
      </c>
      <c r="L3" s="241" t="s">
        <v>55</v>
      </c>
      <c r="M3" s="21">
        <v>3</v>
      </c>
      <c r="N3" s="241" t="s">
        <v>55</v>
      </c>
      <c r="O3" s="21">
        <v>166</v>
      </c>
      <c r="P3" s="83">
        <v>44743</v>
      </c>
      <c r="Q3" s="83">
        <v>45838</v>
      </c>
      <c r="R3" s="13" t="s">
        <v>54</v>
      </c>
      <c r="S3" s="21">
        <v>139</v>
      </c>
      <c r="T3" s="84">
        <v>132</v>
      </c>
      <c r="U3" s="13">
        <f t="shared" si="0"/>
        <v>7</v>
      </c>
      <c r="V3" s="86">
        <f t="shared" si="1"/>
        <v>0.94964028776978415</v>
      </c>
      <c r="W3" s="87">
        <f t="shared" si="2"/>
        <v>9541.6666666666661</v>
      </c>
      <c r="X3" s="88">
        <v>229000</v>
      </c>
      <c r="Y3" s="96">
        <v>180000</v>
      </c>
      <c r="Z3" s="89">
        <v>24</v>
      </c>
      <c r="AA3" s="21">
        <v>1</v>
      </c>
      <c r="AB3" s="21" t="s">
        <v>55</v>
      </c>
      <c r="AC3" s="21">
        <v>2</v>
      </c>
      <c r="AD3" s="21">
        <v>24</v>
      </c>
      <c r="AE3" s="21">
        <v>1</v>
      </c>
      <c r="AF3" s="25" t="s">
        <v>4499</v>
      </c>
      <c r="AG3" s="241" t="s">
        <v>55</v>
      </c>
      <c r="AH3" s="21" t="s">
        <v>55</v>
      </c>
      <c r="AI3" s="21" t="s">
        <v>55</v>
      </c>
      <c r="AJ3" s="25" t="s">
        <v>4500</v>
      </c>
      <c r="AK3" s="21" t="s">
        <v>147</v>
      </c>
    </row>
    <row r="4" spans="1:38" ht="15.75" customHeight="1">
      <c r="A4" s="7" t="s">
        <v>612</v>
      </c>
      <c r="B4" s="242">
        <v>45685</v>
      </c>
      <c r="C4" s="41" t="s">
        <v>4501</v>
      </c>
      <c r="D4" s="21" t="s">
        <v>4502</v>
      </c>
      <c r="E4" s="8" t="s">
        <v>79</v>
      </c>
      <c r="F4" s="21" t="s">
        <v>911</v>
      </c>
      <c r="G4" s="21" t="s">
        <v>4503</v>
      </c>
      <c r="H4" s="21" t="s">
        <v>4504</v>
      </c>
      <c r="I4" s="10">
        <v>-8084691345987370</v>
      </c>
      <c r="J4" s="10">
        <v>-3.48963862801677E+16</v>
      </c>
      <c r="K4" s="109" t="s">
        <v>55</v>
      </c>
      <c r="L4" s="109" t="s">
        <v>55</v>
      </c>
      <c r="M4" s="21">
        <v>1</v>
      </c>
      <c r="N4" s="109" t="s">
        <v>55</v>
      </c>
      <c r="O4" s="21">
        <v>1150</v>
      </c>
      <c r="P4" s="83">
        <v>43647</v>
      </c>
      <c r="Q4" s="83">
        <v>44896</v>
      </c>
      <c r="R4" s="13" t="s">
        <v>3159</v>
      </c>
      <c r="S4" s="21">
        <v>302</v>
      </c>
      <c r="T4" s="84">
        <v>299</v>
      </c>
      <c r="U4" s="13">
        <f t="shared" si="0"/>
        <v>3</v>
      </c>
      <c r="V4" s="86">
        <f t="shared" si="1"/>
        <v>0.99006622516556286</v>
      </c>
      <c r="W4" s="87">
        <f t="shared" si="2"/>
        <v>18062.87986818454</v>
      </c>
      <c r="X4" s="88">
        <v>602938.93000000005</v>
      </c>
      <c r="Y4" s="21" t="s">
        <v>55</v>
      </c>
      <c r="Z4" s="89">
        <v>33.380000000000003</v>
      </c>
      <c r="AA4" s="21">
        <v>5</v>
      </c>
      <c r="AB4" s="21" t="s">
        <v>55</v>
      </c>
      <c r="AC4" s="21">
        <v>23</v>
      </c>
      <c r="AD4" s="21">
        <v>10</v>
      </c>
      <c r="AE4" s="21">
        <v>1</v>
      </c>
      <c r="AF4" s="21" t="s">
        <v>4505</v>
      </c>
      <c r="AG4" s="241" t="s">
        <v>55</v>
      </c>
      <c r="AH4" s="21" t="s">
        <v>55</v>
      </c>
      <c r="AI4" s="21" t="s">
        <v>55</v>
      </c>
      <c r="AJ4" s="25" t="s">
        <v>4506</v>
      </c>
      <c r="AK4" s="21" t="s">
        <v>612</v>
      </c>
    </row>
    <row r="5" spans="1:38" ht="15.75" customHeight="1">
      <c r="A5" s="7" t="s">
        <v>612</v>
      </c>
      <c r="B5" s="12">
        <v>45685</v>
      </c>
      <c r="C5" s="41" t="s">
        <v>4507</v>
      </c>
      <c r="D5" s="21" t="s">
        <v>4502</v>
      </c>
      <c r="E5" s="8" t="s">
        <v>79</v>
      </c>
      <c r="F5" s="21" t="s">
        <v>911</v>
      </c>
      <c r="G5" s="21" t="s">
        <v>4503</v>
      </c>
      <c r="H5" s="21" t="s">
        <v>4504</v>
      </c>
      <c r="I5" s="10">
        <v>-8084691345987370</v>
      </c>
      <c r="J5" s="10">
        <v>-3.48963862801677E+16</v>
      </c>
      <c r="K5" s="10" t="s">
        <v>55</v>
      </c>
      <c r="L5" s="10" t="s">
        <v>55</v>
      </c>
      <c r="M5" s="21">
        <v>1</v>
      </c>
      <c r="N5" s="10" t="s">
        <v>55</v>
      </c>
      <c r="O5" s="21">
        <v>7000</v>
      </c>
      <c r="P5" s="83">
        <v>44203</v>
      </c>
      <c r="Q5" s="83">
        <v>45078</v>
      </c>
      <c r="R5" s="13" t="s">
        <v>3159</v>
      </c>
      <c r="S5" s="21">
        <v>302</v>
      </c>
      <c r="T5" s="84">
        <v>301</v>
      </c>
      <c r="U5" s="13">
        <f t="shared" si="0"/>
        <v>1</v>
      </c>
      <c r="V5" s="86">
        <f t="shared" si="1"/>
        <v>0.99668874172185429</v>
      </c>
      <c r="W5" s="87">
        <f t="shared" si="2"/>
        <v>18522.358384910109</v>
      </c>
      <c r="X5" s="88">
        <v>628463.62</v>
      </c>
      <c r="Y5" s="21" t="s">
        <v>55</v>
      </c>
      <c r="Z5" s="89">
        <v>33.93</v>
      </c>
      <c r="AA5" s="21">
        <v>22</v>
      </c>
      <c r="AB5" s="21" t="s">
        <v>55</v>
      </c>
      <c r="AC5" s="21">
        <v>23</v>
      </c>
      <c r="AD5" s="21">
        <v>10</v>
      </c>
      <c r="AE5" s="21">
        <v>2</v>
      </c>
      <c r="AF5" s="21" t="s">
        <v>4508</v>
      </c>
      <c r="AG5" s="10" t="s">
        <v>55</v>
      </c>
      <c r="AH5" s="21" t="s">
        <v>55</v>
      </c>
      <c r="AI5" s="21" t="s">
        <v>55</v>
      </c>
      <c r="AJ5" s="25" t="s">
        <v>4509</v>
      </c>
      <c r="AK5" s="21" t="s">
        <v>612</v>
      </c>
    </row>
    <row r="6" spans="1:38" ht="15.75" customHeight="1">
      <c r="A6" s="59" t="s">
        <v>612</v>
      </c>
      <c r="B6" s="60">
        <v>45685</v>
      </c>
      <c r="C6" s="41" t="s">
        <v>4510</v>
      </c>
      <c r="D6" s="21" t="s">
        <v>4511</v>
      </c>
      <c r="E6" s="8" t="s">
        <v>79</v>
      </c>
      <c r="F6" s="21" t="s">
        <v>688</v>
      </c>
      <c r="G6" s="21" t="s">
        <v>4512</v>
      </c>
      <c r="H6" s="21" t="s">
        <v>918</v>
      </c>
      <c r="I6" s="10">
        <v>-8120629253678870</v>
      </c>
      <c r="J6" s="10">
        <v>-3.49052323423292E+16</v>
      </c>
      <c r="K6" s="10" t="s">
        <v>55</v>
      </c>
      <c r="L6" s="10" t="s">
        <v>55</v>
      </c>
      <c r="M6" s="21">
        <v>2</v>
      </c>
      <c r="N6" s="10" t="s">
        <v>55</v>
      </c>
      <c r="O6" s="21">
        <v>1100</v>
      </c>
      <c r="P6" s="83">
        <v>44216</v>
      </c>
      <c r="Q6" s="83">
        <v>45565</v>
      </c>
      <c r="R6" s="13" t="s">
        <v>54</v>
      </c>
      <c r="S6" s="21">
        <v>645</v>
      </c>
      <c r="T6" s="84">
        <v>635</v>
      </c>
      <c r="U6" s="13">
        <f t="shared" si="0"/>
        <v>10</v>
      </c>
      <c r="V6" s="86">
        <f t="shared" si="1"/>
        <v>0.98449612403100772</v>
      </c>
      <c r="W6" s="87">
        <f t="shared" si="2"/>
        <v>13334.001957753735</v>
      </c>
      <c r="X6" s="88">
        <v>1294064.8899999999</v>
      </c>
      <c r="Y6" s="21" t="s">
        <v>55</v>
      </c>
      <c r="Z6" s="89">
        <v>97.05</v>
      </c>
      <c r="AA6" s="21">
        <v>15</v>
      </c>
      <c r="AB6" s="21" t="s">
        <v>55</v>
      </c>
      <c r="AC6" s="21">
        <v>30</v>
      </c>
      <c r="AD6" s="21">
        <v>22</v>
      </c>
      <c r="AE6" s="21">
        <v>1</v>
      </c>
      <c r="AF6" s="25" t="s">
        <v>4513</v>
      </c>
      <c r="AG6" s="10" t="s">
        <v>55</v>
      </c>
      <c r="AH6" s="21" t="s">
        <v>55</v>
      </c>
      <c r="AI6" s="21" t="s">
        <v>55</v>
      </c>
      <c r="AJ6" s="25" t="s">
        <v>4514</v>
      </c>
      <c r="AK6" s="21" t="s">
        <v>612</v>
      </c>
    </row>
    <row r="7" spans="1:38" ht="15.75" customHeight="1">
      <c r="A7" s="5" t="s">
        <v>37</v>
      </c>
      <c r="B7" s="6">
        <v>45667</v>
      </c>
      <c r="C7" s="41" t="s">
        <v>4515</v>
      </c>
      <c r="D7" s="21" t="s">
        <v>2631</v>
      </c>
      <c r="E7" s="8" t="s">
        <v>79</v>
      </c>
      <c r="F7" s="21" t="s">
        <v>4516</v>
      </c>
      <c r="G7" s="21" t="s">
        <v>4517</v>
      </c>
      <c r="H7" s="21" t="s">
        <v>4518</v>
      </c>
      <c r="I7" s="10">
        <v>-8068184536830250</v>
      </c>
      <c r="J7" s="10">
        <v>-3.48927905708334E+16</v>
      </c>
      <c r="K7" s="109" t="s">
        <v>55</v>
      </c>
      <c r="L7" s="109" t="s">
        <v>55</v>
      </c>
      <c r="M7" s="21">
        <v>1</v>
      </c>
      <c r="N7" s="109" t="s">
        <v>55</v>
      </c>
      <c r="O7" s="21">
        <v>78</v>
      </c>
      <c r="P7" s="83">
        <v>37438</v>
      </c>
      <c r="Q7" s="83">
        <v>38687</v>
      </c>
      <c r="R7" s="13" t="s">
        <v>3159</v>
      </c>
      <c r="S7" s="21">
        <v>78</v>
      </c>
      <c r="T7" s="84">
        <v>74</v>
      </c>
      <c r="U7" s="13">
        <f t="shared" si="0"/>
        <v>4</v>
      </c>
      <c r="V7" s="86">
        <f t="shared" si="1"/>
        <v>0.94871794871794868</v>
      </c>
      <c r="W7" s="87">
        <f t="shared" si="2"/>
        <v>4017.2166427546626</v>
      </c>
      <c r="X7" s="88">
        <v>280000</v>
      </c>
      <c r="Y7" s="21" t="s">
        <v>55</v>
      </c>
      <c r="Z7" s="89">
        <v>69.7</v>
      </c>
      <c r="AA7" s="21">
        <v>2</v>
      </c>
      <c r="AB7" s="21" t="s">
        <v>55</v>
      </c>
      <c r="AC7" s="21">
        <v>13</v>
      </c>
      <c r="AD7" s="21">
        <v>6</v>
      </c>
      <c r="AE7" s="21">
        <v>1</v>
      </c>
      <c r="AF7" s="21" t="s">
        <v>4519</v>
      </c>
      <c r="AG7" s="241" t="s">
        <v>55</v>
      </c>
      <c r="AH7" s="21" t="s">
        <v>4520</v>
      </c>
      <c r="AI7" s="21" t="s">
        <v>55</v>
      </c>
      <c r="AJ7" s="25" t="s">
        <v>4521</v>
      </c>
      <c r="AK7" s="21" t="s">
        <v>37</v>
      </c>
    </row>
    <row r="8" spans="1:38" ht="15.75" customHeight="1">
      <c r="A8" s="7" t="s">
        <v>612</v>
      </c>
      <c r="B8" s="12">
        <v>45684</v>
      </c>
      <c r="C8" s="41" t="s">
        <v>4522</v>
      </c>
      <c r="D8" s="21" t="s">
        <v>1224</v>
      </c>
      <c r="E8" s="8" t="s">
        <v>79</v>
      </c>
      <c r="F8" s="21" t="s">
        <v>339</v>
      </c>
      <c r="G8" s="21" t="s">
        <v>4523</v>
      </c>
      <c r="H8" s="21" t="s">
        <v>4524</v>
      </c>
      <c r="I8" s="10">
        <v>-8037133890303070</v>
      </c>
      <c r="J8" s="10">
        <v>-3.48854546E+16</v>
      </c>
      <c r="K8" s="109" t="s">
        <v>55</v>
      </c>
      <c r="L8" s="109" t="s">
        <v>55</v>
      </c>
      <c r="M8" s="21">
        <v>1</v>
      </c>
      <c r="N8" s="109" t="s">
        <v>55</v>
      </c>
      <c r="O8" s="21">
        <v>154</v>
      </c>
      <c r="P8" s="83">
        <v>42917</v>
      </c>
      <c r="Q8" s="83">
        <v>44166</v>
      </c>
      <c r="R8" s="13" t="s">
        <v>3159</v>
      </c>
      <c r="S8" s="21">
        <v>154</v>
      </c>
      <c r="T8" s="84">
        <v>133</v>
      </c>
      <c r="U8" s="13">
        <f t="shared" si="0"/>
        <v>21</v>
      </c>
      <c r="V8" s="86">
        <f t="shared" si="1"/>
        <v>0.86363636363636365</v>
      </c>
      <c r="W8" s="87">
        <f t="shared" si="2"/>
        <v>11428.574642857144</v>
      </c>
      <c r="X8" s="88">
        <v>320000.09000000003</v>
      </c>
      <c r="Y8" s="21" t="s">
        <v>55</v>
      </c>
      <c r="Z8" s="89">
        <v>28</v>
      </c>
      <c r="AA8" s="21">
        <v>4</v>
      </c>
      <c r="AB8" s="21">
        <v>2229</v>
      </c>
      <c r="AC8" s="21">
        <v>22</v>
      </c>
      <c r="AD8" s="21">
        <v>7</v>
      </c>
      <c r="AE8" s="21">
        <v>1</v>
      </c>
      <c r="AF8" s="25" t="s">
        <v>4525</v>
      </c>
      <c r="AG8" s="241" t="s">
        <v>55</v>
      </c>
      <c r="AH8" s="21" t="s">
        <v>55</v>
      </c>
      <c r="AI8" s="21" t="s">
        <v>55</v>
      </c>
      <c r="AJ8" s="25" t="s">
        <v>4526</v>
      </c>
      <c r="AK8" s="21" t="s">
        <v>612</v>
      </c>
    </row>
    <row r="9" spans="1:38" ht="15.75" customHeight="1">
      <c r="A9" s="5" t="s">
        <v>37</v>
      </c>
      <c r="B9" s="6">
        <v>45667</v>
      </c>
      <c r="C9" s="41" t="s">
        <v>4527</v>
      </c>
      <c r="D9" s="21" t="s">
        <v>459</v>
      </c>
      <c r="E9" s="8" t="s">
        <v>79</v>
      </c>
      <c r="F9" s="21" t="s">
        <v>1481</v>
      </c>
      <c r="G9" s="21" t="s">
        <v>4528</v>
      </c>
      <c r="H9" s="21" t="s">
        <v>4529</v>
      </c>
      <c r="I9" s="10">
        <v>-8047144914500900</v>
      </c>
      <c r="J9" s="10">
        <v>-3.48884393897689E+16</v>
      </c>
      <c r="K9" s="241" t="s">
        <v>55</v>
      </c>
      <c r="L9" s="241" t="s">
        <v>55</v>
      </c>
      <c r="M9" s="21">
        <v>1</v>
      </c>
      <c r="N9" s="241" t="s">
        <v>55</v>
      </c>
      <c r="O9" s="21">
        <v>284</v>
      </c>
      <c r="P9" s="83">
        <v>41456</v>
      </c>
      <c r="Q9" s="83">
        <v>42613</v>
      </c>
      <c r="R9" s="13" t="s">
        <v>3159</v>
      </c>
      <c r="S9" s="21">
        <v>200</v>
      </c>
      <c r="T9" s="84">
        <v>200</v>
      </c>
      <c r="U9" s="13">
        <f t="shared" si="0"/>
        <v>0</v>
      </c>
      <c r="V9" s="86">
        <f t="shared" si="1"/>
        <v>1</v>
      </c>
      <c r="W9" s="87">
        <f t="shared" si="2"/>
        <v>0</v>
      </c>
      <c r="X9" s="88">
        <v>0</v>
      </c>
      <c r="Y9" s="21" t="s">
        <v>55</v>
      </c>
      <c r="Z9" s="89">
        <v>40</v>
      </c>
      <c r="AA9" s="21">
        <v>6</v>
      </c>
      <c r="AB9" s="21" t="s">
        <v>55</v>
      </c>
      <c r="AC9" s="21">
        <v>25</v>
      </c>
      <c r="AD9" s="21">
        <v>8</v>
      </c>
      <c r="AE9" s="21">
        <v>1</v>
      </c>
      <c r="AF9" s="21" t="s">
        <v>4530</v>
      </c>
      <c r="AG9" s="241" t="s">
        <v>55</v>
      </c>
      <c r="AH9" s="21" t="s">
        <v>4531</v>
      </c>
      <c r="AI9" s="21" t="s">
        <v>55</v>
      </c>
      <c r="AJ9" s="25" t="s">
        <v>49</v>
      </c>
      <c r="AK9" s="21" t="s">
        <v>37</v>
      </c>
    </row>
    <row r="10" spans="1:38" ht="15.75" customHeight="1">
      <c r="A10" s="7" t="s">
        <v>612</v>
      </c>
      <c r="B10" s="12">
        <v>45684</v>
      </c>
      <c r="C10" s="41" t="s">
        <v>4532</v>
      </c>
      <c r="D10" s="21" t="s">
        <v>459</v>
      </c>
      <c r="E10" s="8" t="s">
        <v>79</v>
      </c>
      <c r="F10" s="21" t="s">
        <v>1198</v>
      </c>
      <c r="G10" s="21" t="s">
        <v>4533</v>
      </c>
      <c r="H10" s="21" t="s">
        <v>4534</v>
      </c>
      <c r="I10" s="10">
        <v>-8055964643230940</v>
      </c>
      <c r="J10" s="10">
        <v>-3.48945385032597E+16</v>
      </c>
      <c r="K10" s="109" t="s">
        <v>55</v>
      </c>
      <c r="L10" s="109" t="s">
        <v>55</v>
      </c>
      <c r="M10" s="21">
        <v>1</v>
      </c>
      <c r="N10" s="109" t="s">
        <v>55</v>
      </c>
      <c r="O10" s="21">
        <v>498</v>
      </c>
      <c r="P10" s="83">
        <v>44378</v>
      </c>
      <c r="Q10" s="83">
        <v>45627</v>
      </c>
      <c r="R10" s="13" t="s">
        <v>54</v>
      </c>
      <c r="S10" s="21">
        <v>336</v>
      </c>
      <c r="T10" s="84">
        <v>297</v>
      </c>
      <c r="U10" s="13">
        <f t="shared" si="0"/>
        <v>39</v>
      </c>
      <c r="V10" s="86">
        <f t="shared" si="1"/>
        <v>0.8839285714285714</v>
      </c>
      <c r="W10" s="87">
        <f t="shared" si="2"/>
        <v>13218.562874251498</v>
      </c>
      <c r="X10" s="88">
        <v>441500</v>
      </c>
      <c r="Y10" s="21" t="s">
        <v>55</v>
      </c>
      <c r="Z10" s="89">
        <v>33.4</v>
      </c>
      <c r="AA10" s="21">
        <v>8</v>
      </c>
      <c r="AB10" s="21" t="s">
        <v>55</v>
      </c>
      <c r="AC10" s="21">
        <v>21</v>
      </c>
      <c r="AD10" s="21">
        <v>16</v>
      </c>
      <c r="AE10" s="21">
        <v>1</v>
      </c>
      <c r="AF10" s="25" t="s">
        <v>4535</v>
      </c>
      <c r="AG10" s="241" t="s">
        <v>55</v>
      </c>
      <c r="AH10" s="21" t="s">
        <v>4536</v>
      </c>
      <c r="AI10" s="21" t="s">
        <v>55</v>
      </c>
      <c r="AJ10" s="25" t="s">
        <v>4537</v>
      </c>
      <c r="AK10" s="21" t="s">
        <v>612</v>
      </c>
    </row>
    <row r="11" spans="1:38" ht="15.75" customHeight="1">
      <c r="A11" s="5" t="s">
        <v>37</v>
      </c>
      <c r="B11" s="6">
        <v>45667</v>
      </c>
      <c r="C11" s="41" t="s">
        <v>4538</v>
      </c>
      <c r="D11" s="21" t="s">
        <v>739</v>
      </c>
      <c r="E11" s="8" t="s">
        <v>139</v>
      </c>
      <c r="F11" s="21" t="s">
        <v>140</v>
      </c>
      <c r="G11" s="21" t="s">
        <v>4539</v>
      </c>
      <c r="H11" s="21" t="s">
        <v>4540</v>
      </c>
      <c r="I11" s="10">
        <v>-8301872367478170</v>
      </c>
      <c r="J11" s="10">
        <v>-3.5023636832093E+16</v>
      </c>
      <c r="K11" s="241" t="s">
        <v>55</v>
      </c>
      <c r="L11" s="241" t="s">
        <v>55</v>
      </c>
      <c r="M11" s="21">
        <v>4</v>
      </c>
      <c r="N11" s="241" t="s">
        <v>55</v>
      </c>
      <c r="O11" s="21">
        <v>241</v>
      </c>
      <c r="P11" s="83">
        <v>39995</v>
      </c>
      <c r="Q11" s="83">
        <v>41274</v>
      </c>
      <c r="R11" s="13" t="s">
        <v>3159</v>
      </c>
      <c r="S11" s="21">
        <v>96</v>
      </c>
      <c r="T11" s="84">
        <v>96</v>
      </c>
      <c r="U11" s="13">
        <f t="shared" si="0"/>
        <v>0</v>
      </c>
      <c r="V11" s="86">
        <f t="shared" si="1"/>
        <v>1</v>
      </c>
      <c r="W11" s="87">
        <f t="shared" si="2"/>
        <v>6000</v>
      </c>
      <c r="X11" s="88">
        <v>266940</v>
      </c>
      <c r="Y11" s="21" t="s">
        <v>55</v>
      </c>
      <c r="Z11" s="89">
        <v>44.49</v>
      </c>
      <c r="AA11" s="21">
        <v>4</v>
      </c>
      <c r="AB11" s="21" t="s">
        <v>55</v>
      </c>
      <c r="AC11" s="21">
        <v>8</v>
      </c>
      <c r="AD11" s="21">
        <v>12</v>
      </c>
      <c r="AE11" s="21">
        <v>2</v>
      </c>
      <c r="AF11" s="21" t="s">
        <v>4530</v>
      </c>
      <c r="AG11" s="241" t="s">
        <v>55</v>
      </c>
      <c r="AH11" s="21" t="s">
        <v>55</v>
      </c>
      <c r="AI11" s="21" t="s">
        <v>55</v>
      </c>
      <c r="AJ11" s="25" t="s">
        <v>4541</v>
      </c>
      <c r="AK11" s="21" t="s">
        <v>37</v>
      </c>
    </row>
    <row r="12" spans="1:38" ht="15.75" customHeight="1">
      <c r="A12" s="5" t="s">
        <v>37</v>
      </c>
      <c r="B12" s="6">
        <v>45667</v>
      </c>
      <c r="C12" s="41" t="s">
        <v>4542</v>
      </c>
      <c r="D12" s="21" t="s">
        <v>739</v>
      </c>
      <c r="E12" s="8" t="s">
        <v>79</v>
      </c>
      <c r="F12" s="21" t="s">
        <v>1559</v>
      </c>
      <c r="G12" s="21" t="s">
        <v>4543</v>
      </c>
      <c r="H12" s="21" t="s">
        <v>4544</v>
      </c>
      <c r="I12" s="10">
        <v>-8083902967253990</v>
      </c>
      <c r="J12" s="10">
        <v>-3.48962481219285E+16</v>
      </c>
      <c r="K12" s="241" t="s">
        <v>55</v>
      </c>
      <c r="L12" s="241" t="s">
        <v>55</v>
      </c>
      <c r="M12" s="21">
        <v>1</v>
      </c>
      <c r="N12" s="241" t="s">
        <v>55</v>
      </c>
      <c r="O12" s="21">
        <v>809</v>
      </c>
      <c r="P12" s="83">
        <v>42186</v>
      </c>
      <c r="Q12" s="83">
        <v>42947</v>
      </c>
      <c r="R12" s="13" t="s">
        <v>3159</v>
      </c>
      <c r="S12" s="21">
        <v>360</v>
      </c>
      <c r="T12" s="84">
        <v>360</v>
      </c>
      <c r="U12" s="13">
        <f t="shared" si="0"/>
        <v>0</v>
      </c>
      <c r="V12" s="86">
        <f t="shared" si="1"/>
        <v>1</v>
      </c>
      <c r="W12" s="87">
        <f t="shared" si="2"/>
        <v>0</v>
      </c>
      <c r="X12" s="88">
        <v>0</v>
      </c>
      <c r="Y12" s="21" t="s">
        <v>55</v>
      </c>
      <c r="Z12" s="89">
        <v>103</v>
      </c>
      <c r="AA12" s="21">
        <v>19</v>
      </c>
      <c r="AB12" s="21" t="s">
        <v>55</v>
      </c>
      <c r="AC12" s="21">
        <v>36</v>
      </c>
      <c r="AD12" s="21">
        <v>10</v>
      </c>
      <c r="AE12" s="21">
        <v>1</v>
      </c>
      <c r="AF12" s="21" t="s">
        <v>4545</v>
      </c>
      <c r="AG12" s="241" t="s">
        <v>55</v>
      </c>
      <c r="AH12" s="21" t="s">
        <v>4546</v>
      </c>
      <c r="AI12" s="21" t="s">
        <v>55</v>
      </c>
      <c r="AJ12" s="25" t="s">
        <v>4547</v>
      </c>
      <c r="AK12" s="21" t="s">
        <v>37</v>
      </c>
    </row>
    <row r="13" spans="1:38" ht="15.75" customHeight="1">
      <c r="A13" s="7" t="s">
        <v>37</v>
      </c>
      <c r="B13" s="12">
        <v>45667</v>
      </c>
      <c r="C13" s="41" t="s">
        <v>4548</v>
      </c>
      <c r="D13" s="21" t="s">
        <v>739</v>
      </c>
      <c r="E13" s="8" t="s">
        <v>79</v>
      </c>
      <c r="F13" s="21" t="s">
        <v>1559</v>
      </c>
      <c r="G13" s="21" t="s">
        <v>4549</v>
      </c>
      <c r="H13" s="21" t="s">
        <v>1483</v>
      </c>
      <c r="I13" s="10" t="s">
        <v>4550</v>
      </c>
      <c r="J13" s="10" t="s">
        <v>4551</v>
      </c>
      <c r="K13" s="10" t="s">
        <v>55</v>
      </c>
      <c r="L13" s="10" t="s">
        <v>55</v>
      </c>
      <c r="M13" s="21">
        <v>2</v>
      </c>
      <c r="N13" s="10" t="s">
        <v>55</v>
      </c>
      <c r="O13" s="21">
        <v>462</v>
      </c>
      <c r="P13" s="83">
        <v>45200</v>
      </c>
      <c r="Q13" s="83">
        <v>46326</v>
      </c>
      <c r="R13" s="13" t="s">
        <v>85</v>
      </c>
      <c r="S13" s="21">
        <v>35</v>
      </c>
      <c r="T13" s="84">
        <v>25</v>
      </c>
      <c r="U13" s="13">
        <f t="shared" si="0"/>
        <v>10</v>
      </c>
      <c r="V13" s="86">
        <f t="shared" si="1"/>
        <v>0.7142857142857143</v>
      </c>
      <c r="W13" s="87">
        <f t="shared" si="2"/>
        <v>11422.131375932599</v>
      </c>
      <c r="X13" s="88">
        <v>4501005.09</v>
      </c>
      <c r="Y13" s="21" t="s">
        <v>55</v>
      </c>
      <c r="Z13" s="89">
        <v>394.06</v>
      </c>
      <c r="AA13" s="21">
        <v>9</v>
      </c>
      <c r="AB13" s="21" t="s">
        <v>55</v>
      </c>
      <c r="AC13" s="21">
        <v>13</v>
      </c>
      <c r="AD13" s="21" t="s">
        <v>104</v>
      </c>
      <c r="AE13" s="21">
        <v>1</v>
      </c>
      <c r="AF13" s="25" t="s">
        <v>4552</v>
      </c>
      <c r="AG13" s="10" t="s">
        <v>55</v>
      </c>
      <c r="AH13" s="21" t="s">
        <v>4553</v>
      </c>
      <c r="AI13" s="21" t="s">
        <v>55</v>
      </c>
      <c r="AJ13" s="25" t="s">
        <v>4554</v>
      </c>
      <c r="AK13" s="21" t="s">
        <v>37</v>
      </c>
    </row>
    <row r="14" spans="1:38" ht="15.75" customHeight="1">
      <c r="A14" s="5" t="s">
        <v>37</v>
      </c>
      <c r="B14" s="6">
        <v>45667</v>
      </c>
      <c r="C14" s="41" t="s">
        <v>4555</v>
      </c>
      <c r="D14" s="21" t="s">
        <v>4556</v>
      </c>
      <c r="E14" s="8" t="s">
        <v>79</v>
      </c>
      <c r="F14" s="21" t="s">
        <v>1329</v>
      </c>
      <c r="G14" s="21" t="s">
        <v>4557</v>
      </c>
      <c r="H14" s="21" t="s">
        <v>3218</v>
      </c>
      <c r="I14" s="10">
        <v>-8029141863061130</v>
      </c>
      <c r="J14" s="10">
        <v>-3.49176925927571E+16</v>
      </c>
      <c r="K14" s="10" t="s">
        <v>55</v>
      </c>
      <c r="L14" s="10" t="s">
        <v>55</v>
      </c>
      <c r="M14" s="21">
        <v>2</v>
      </c>
      <c r="N14" s="10" t="s">
        <v>55</v>
      </c>
      <c r="O14" s="21">
        <v>108</v>
      </c>
      <c r="P14" s="83">
        <v>40360</v>
      </c>
      <c r="Q14" s="83">
        <v>41547</v>
      </c>
      <c r="R14" s="13" t="s">
        <v>3159</v>
      </c>
      <c r="S14" s="21">
        <v>104</v>
      </c>
      <c r="T14" s="84">
        <v>104</v>
      </c>
      <c r="U14" s="13">
        <f t="shared" si="0"/>
        <v>0</v>
      </c>
      <c r="V14" s="86">
        <f t="shared" si="1"/>
        <v>1</v>
      </c>
      <c r="W14" s="87">
        <f t="shared" si="2"/>
        <v>9621.2121212121219</v>
      </c>
      <c r="X14" s="88">
        <v>635000</v>
      </c>
      <c r="Y14" s="21" t="s">
        <v>55</v>
      </c>
      <c r="Z14" s="89">
        <v>66</v>
      </c>
      <c r="AA14" s="21">
        <v>4</v>
      </c>
      <c r="AB14" s="21" t="s">
        <v>55</v>
      </c>
      <c r="AC14" s="21">
        <v>26</v>
      </c>
      <c r="AD14" s="21">
        <v>4</v>
      </c>
      <c r="AE14" s="21">
        <v>1</v>
      </c>
      <c r="AF14" s="21" t="s">
        <v>4558</v>
      </c>
      <c r="AG14" s="10" t="s">
        <v>55</v>
      </c>
      <c r="AH14" s="21" t="s">
        <v>4559</v>
      </c>
      <c r="AI14" s="21" t="s">
        <v>4560</v>
      </c>
      <c r="AJ14" s="25" t="s">
        <v>4561</v>
      </c>
      <c r="AK14" s="21" t="s">
        <v>37</v>
      </c>
    </row>
    <row r="15" spans="1:38" ht="15.75" customHeight="1">
      <c r="A15" s="7" t="s">
        <v>37</v>
      </c>
      <c r="B15" s="12">
        <v>45681</v>
      </c>
      <c r="C15" s="41" t="s">
        <v>4562</v>
      </c>
      <c r="D15" s="21" t="s">
        <v>4556</v>
      </c>
      <c r="E15" s="8" t="s">
        <v>79</v>
      </c>
      <c r="F15" s="21" t="s">
        <v>4563</v>
      </c>
      <c r="G15" s="21" t="s">
        <v>4564</v>
      </c>
      <c r="H15" s="21" t="s">
        <v>881</v>
      </c>
      <c r="I15" s="10" t="s">
        <v>4565</v>
      </c>
      <c r="J15" s="10" t="s">
        <v>4566</v>
      </c>
      <c r="K15" s="109" t="s">
        <v>55</v>
      </c>
      <c r="L15" s="109" t="s">
        <v>55</v>
      </c>
      <c r="M15" s="21">
        <v>1</v>
      </c>
      <c r="N15" s="109" t="s">
        <v>55</v>
      </c>
      <c r="O15" s="21" t="s">
        <v>55</v>
      </c>
      <c r="P15" s="83">
        <v>41091</v>
      </c>
      <c r="Q15" s="83">
        <v>42125</v>
      </c>
      <c r="R15" s="13" t="s">
        <v>3159</v>
      </c>
      <c r="S15" s="21">
        <v>42</v>
      </c>
      <c r="T15" s="84">
        <v>38</v>
      </c>
      <c r="U15" s="13">
        <f t="shared" si="0"/>
        <v>4</v>
      </c>
      <c r="V15" s="86">
        <f t="shared" si="1"/>
        <v>0.90476190476190477</v>
      </c>
      <c r="W15" s="87">
        <f t="shared" si="2"/>
        <v>17205.244444444445</v>
      </c>
      <c r="X15" s="88">
        <v>464541.6</v>
      </c>
      <c r="Y15" s="21" t="s">
        <v>55</v>
      </c>
      <c r="Z15" s="89">
        <v>27</v>
      </c>
      <c r="AA15" s="21">
        <v>2</v>
      </c>
      <c r="AB15" s="21">
        <v>500</v>
      </c>
      <c r="AC15" s="21">
        <v>7</v>
      </c>
      <c r="AD15" s="21">
        <v>6</v>
      </c>
      <c r="AE15" s="21">
        <v>1</v>
      </c>
      <c r="AF15" s="25" t="s">
        <v>4567</v>
      </c>
      <c r="AG15" s="241" t="s">
        <v>55</v>
      </c>
      <c r="AH15" s="21" t="s">
        <v>55</v>
      </c>
      <c r="AI15" s="21" t="s">
        <v>4568</v>
      </c>
      <c r="AJ15" s="25" t="s">
        <v>4569</v>
      </c>
      <c r="AK15" s="21" t="s">
        <v>37</v>
      </c>
    </row>
    <row r="16" spans="1:38" ht="15.75" customHeight="1">
      <c r="A16" s="7" t="s">
        <v>612</v>
      </c>
      <c r="B16" s="12">
        <v>45684</v>
      </c>
      <c r="C16" s="41" t="s">
        <v>4570</v>
      </c>
      <c r="D16" s="21" t="s">
        <v>3902</v>
      </c>
      <c r="E16" s="8" t="s">
        <v>79</v>
      </c>
      <c r="F16" s="21" t="s">
        <v>1198</v>
      </c>
      <c r="G16" s="21" t="s">
        <v>4571</v>
      </c>
      <c r="H16" s="21" t="s">
        <v>4572</v>
      </c>
      <c r="I16" s="10">
        <v>-8116497663023930</v>
      </c>
      <c r="J16" s="10">
        <v>-3.48937487737543E+16</v>
      </c>
      <c r="K16" s="109" t="s">
        <v>55</v>
      </c>
      <c r="L16" s="109" t="s">
        <v>55</v>
      </c>
      <c r="M16" s="21">
        <v>2</v>
      </c>
      <c r="N16" s="109" t="s">
        <v>55</v>
      </c>
      <c r="O16" s="21">
        <v>84</v>
      </c>
      <c r="P16" s="83">
        <v>44593</v>
      </c>
      <c r="Q16" s="83">
        <v>45839</v>
      </c>
      <c r="R16" s="13" t="s">
        <v>54</v>
      </c>
      <c r="S16" s="21">
        <v>84</v>
      </c>
      <c r="T16" s="84">
        <v>82</v>
      </c>
      <c r="U16" s="13">
        <f t="shared" si="0"/>
        <v>2</v>
      </c>
      <c r="V16" s="86">
        <f t="shared" si="1"/>
        <v>0.97619047619047616</v>
      </c>
      <c r="W16" s="87">
        <f t="shared" si="2"/>
        <v>17708.333333333332</v>
      </c>
      <c r="X16" s="88">
        <v>850000</v>
      </c>
      <c r="Y16" s="21" t="s">
        <v>55</v>
      </c>
      <c r="Z16" s="89">
        <v>48</v>
      </c>
      <c r="AA16" s="21">
        <v>3</v>
      </c>
      <c r="AB16" s="21" t="s">
        <v>55</v>
      </c>
      <c r="AC16" s="21">
        <v>14</v>
      </c>
      <c r="AD16" s="21">
        <v>6</v>
      </c>
      <c r="AE16" s="21">
        <v>1</v>
      </c>
      <c r="AF16" s="25" t="s">
        <v>4573</v>
      </c>
      <c r="AG16" s="241" t="s">
        <v>55</v>
      </c>
      <c r="AH16" s="21" t="s">
        <v>4574</v>
      </c>
      <c r="AI16" s="21" t="s">
        <v>55</v>
      </c>
      <c r="AJ16" s="25" t="s">
        <v>4575</v>
      </c>
      <c r="AK16" s="21" t="s">
        <v>612</v>
      </c>
    </row>
    <row r="17" spans="1:37" ht="15.75" customHeight="1">
      <c r="A17" s="5" t="s">
        <v>37</v>
      </c>
      <c r="B17" s="6">
        <v>45667</v>
      </c>
      <c r="C17" s="41" t="s">
        <v>4576</v>
      </c>
      <c r="D17" s="21" t="s">
        <v>4577</v>
      </c>
      <c r="E17" s="8" t="s">
        <v>92</v>
      </c>
      <c r="F17" s="21" t="s">
        <v>4578</v>
      </c>
      <c r="G17" s="21" t="s">
        <v>4579</v>
      </c>
      <c r="H17" s="21" t="s">
        <v>4580</v>
      </c>
      <c r="I17" s="10">
        <v>-8203939903938450</v>
      </c>
      <c r="J17" s="10">
        <v>-3.49191509320942E+16</v>
      </c>
      <c r="K17" s="241" t="s">
        <v>55</v>
      </c>
      <c r="L17" s="241" t="s">
        <v>55</v>
      </c>
      <c r="M17" s="21">
        <v>1</v>
      </c>
      <c r="N17" s="241" t="s">
        <v>55</v>
      </c>
      <c r="O17" s="21">
        <v>104</v>
      </c>
      <c r="P17" s="83">
        <v>43647</v>
      </c>
      <c r="Q17" s="83">
        <v>44896</v>
      </c>
      <c r="R17" s="13" t="s">
        <v>3159</v>
      </c>
      <c r="S17" s="21">
        <v>104</v>
      </c>
      <c r="T17" s="84">
        <v>104</v>
      </c>
      <c r="U17" s="13">
        <f t="shared" si="0"/>
        <v>0</v>
      </c>
      <c r="V17" s="86">
        <f t="shared" si="1"/>
        <v>1</v>
      </c>
      <c r="W17" s="87">
        <f t="shared" si="2"/>
        <v>7429.0859972985136</v>
      </c>
      <c r="X17" s="88">
        <v>330000</v>
      </c>
      <c r="Y17" s="21" t="s">
        <v>55</v>
      </c>
      <c r="Z17" s="89">
        <v>44.42</v>
      </c>
      <c r="AA17" s="21">
        <v>3</v>
      </c>
      <c r="AB17" s="21" t="s">
        <v>55</v>
      </c>
      <c r="AC17" s="21">
        <v>13</v>
      </c>
      <c r="AD17" s="21">
        <v>8</v>
      </c>
      <c r="AE17" s="21">
        <v>1</v>
      </c>
      <c r="AF17" s="21" t="s">
        <v>4581</v>
      </c>
      <c r="AG17" s="241" t="s">
        <v>55</v>
      </c>
      <c r="AH17" s="21" t="s">
        <v>55</v>
      </c>
      <c r="AI17" s="21" t="s">
        <v>55</v>
      </c>
      <c r="AJ17" s="25" t="s">
        <v>4582</v>
      </c>
      <c r="AK17" s="21" t="s">
        <v>37</v>
      </c>
    </row>
    <row r="18" spans="1:37" ht="15.75" customHeight="1">
      <c r="A18" s="5" t="s">
        <v>37</v>
      </c>
      <c r="B18" s="6">
        <v>45667</v>
      </c>
      <c r="C18" s="41" t="s">
        <v>4583</v>
      </c>
      <c r="D18" s="21" t="s">
        <v>4584</v>
      </c>
      <c r="E18" s="8" t="s">
        <v>79</v>
      </c>
      <c r="F18" s="21" t="s">
        <v>911</v>
      </c>
      <c r="G18" s="21" t="s">
        <v>4585</v>
      </c>
      <c r="H18" s="21" t="s">
        <v>4586</v>
      </c>
      <c r="I18" s="10">
        <v>-8085133105493040</v>
      </c>
      <c r="J18" s="10">
        <v>-3.48859916939419E+16</v>
      </c>
      <c r="K18" s="241" t="s">
        <v>55</v>
      </c>
      <c r="L18" s="241" t="s">
        <v>55</v>
      </c>
      <c r="M18" s="21">
        <v>4</v>
      </c>
      <c r="N18" s="241" t="s">
        <v>55</v>
      </c>
      <c r="O18" s="21">
        <v>128</v>
      </c>
      <c r="P18" s="83">
        <v>43344</v>
      </c>
      <c r="Q18" s="83">
        <v>44561</v>
      </c>
      <c r="R18" s="13" t="s">
        <v>3159</v>
      </c>
      <c r="S18" s="21">
        <v>32</v>
      </c>
      <c r="T18" s="84">
        <v>32</v>
      </c>
      <c r="U18" s="13">
        <f t="shared" si="0"/>
        <v>0</v>
      </c>
      <c r="V18" s="86">
        <f t="shared" si="1"/>
        <v>1</v>
      </c>
      <c r="W18" s="87">
        <f t="shared" si="2"/>
        <v>0</v>
      </c>
      <c r="X18" s="88">
        <v>0</v>
      </c>
      <c r="Y18" s="21" t="s">
        <v>55</v>
      </c>
      <c r="Z18" s="89">
        <v>147</v>
      </c>
      <c r="AA18" s="21">
        <v>5</v>
      </c>
      <c r="AB18" s="21" t="s">
        <v>55</v>
      </c>
      <c r="AC18" s="21">
        <v>19</v>
      </c>
      <c r="AD18" s="21">
        <v>2</v>
      </c>
      <c r="AE18" s="21">
        <v>1</v>
      </c>
      <c r="AF18" s="21" t="s">
        <v>4587</v>
      </c>
      <c r="AG18" s="241" t="s">
        <v>55</v>
      </c>
      <c r="AH18" s="21" t="s">
        <v>55</v>
      </c>
      <c r="AI18" s="21" t="s">
        <v>55</v>
      </c>
      <c r="AJ18" s="25" t="s">
        <v>4588</v>
      </c>
      <c r="AK18" s="21" t="s">
        <v>37</v>
      </c>
    </row>
    <row r="19" spans="1:37" ht="15.75" customHeight="1">
      <c r="A19" s="7" t="s">
        <v>37</v>
      </c>
      <c r="B19" s="12">
        <v>45667</v>
      </c>
      <c r="C19" s="41" t="s">
        <v>4589</v>
      </c>
      <c r="D19" s="21" t="s">
        <v>1771</v>
      </c>
      <c r="E19" s="8" t="s">
        <v>79</v>
      </c>
      <c r="F19" s="21" t="s">
        <v>688</v>
      </c>
      <c r="G19" s="21" t="s">
        <v>4590</v>
      </c>
      <c r="H19" s="21" t="s">
        <v>4591</v>
      </c>
      <c r="I19" s="10" t="s">
        <v>4592</v>
      </c>
      <c r="J19" s="10" t="s">
        <v>4593</v>
      </c>
      <c r="K19" s="10" t="s">
        <v>55</v>
      </c>
      <c r="L19" s="10" t="s">
        <v>55</v>
      </c>
      <c r="M19" s="21">
        <v>2</v>
      </c>
      <c r="N19" s="10" t="s">
        <v>55</v>
      </c>
      <c r="O19" s="21">
        <v>250</v>
      </c>
      <c r="P19" s="83">
        <v>45566</v>
      </c>
      <c r="Q19" s="83">
        <v>47300</v>
      </c>
      <c r="R19" s="13" t="s">
        <v>342</v>
      </c>
      <c r="S19" s="21">
        <v>80</v>
      </c>
      <c r="T19" s="84">
        <v>59</v>
      </c>
      <c r="U19" s="13">
        <f t="shared" si="0"/>
        <v>21</v>
      </c>
      <c r="V19" s="86">
        <f t="shared" si="1"/>
        <v>0.73750000000000004</v>
      </c>
      <c r="W19" s="87">
        <f t="shared" si="2"/>
        <v>22353.389533315349</v>
      </c>
      <c r="X19" s="88">
        <v>828640.15</v>
      </c>
      <c r="Y19" s="21" t="s">
        <v>55</v>
      </c>
      <c r="Z19" s="89">
        <v>37.07</v>
      </c>
      <c r="AA19" s="21">
        <v>5</v>
      </c>
      <c r="AB19" s="21" t="s">
        <v>55</v>
      </c>
      <c r="AC19" s="21">
        <v>15</v>
      </c>
      <c r="AD19" s="21" t="s">
        <v>104</v>
      </c>
      <c r="AE19" s="21">
        <v>1</v>
      </c>
      <c r="AF19" s="25" t="s">
        <v>4594</v>
      </c>
      <c r="AG19" s="10"/>
      <c r="AH19" s="21" t="s">
        <v>55</v>
      </c>
      <c r="AI19" s="21" t="s">
        <v>55</v>
      </c>
      <c r="AJ19" s="25" t="s">
        <v>4595</v>
      </c>
      <c r="AK19" s="21" t="s">
        <v>37</v>
      </c>
    </row>
    <row r="20" spans="1:37" ht="15.75" customHeight="1">
      <c r="A20" s="7" t="s">
        <v>37</v>
      </c>
      <c r="B20" s="12">
        <v>45667</v>
      </c>
      <c r="C20" s="41" t="s">
        <v>4596</v>
      </c>
      <c r="D20" s="21" t="s">
        <v>1771</v>
      </c>
      <c r="E20" s="8" t="s">
        <v>79</v>
      </c>
      <c r="F20" s="21" t="s">
        <v>688</v>
      </c>
      <c r="G20" s="21" t="s">
        <v>4590</v>
      </c>
      <c r="H20" s="21" t="s">
        <v>4591</v>
      </c>
      <c r="I20" s="10" t="s">
        <v>4592</v>
      </c>
      <c r="J20" s="10" t="s">
        <v>4593</v>
      </c>
      <c r="K20" s="10" t="s">
        <v>55</v>
      </c>
      <c r="L20" s="10" t="s">
        <v>55</v>
      </c>
      <c r="M20" s="21">
        <v>2</v>
      </c>
      <c r="N20" s="10" t="s">
        <v>55</v>
      </c>
      <c r="O20" s="21" t="s">
        <v>55</v>
      </c>
      <c r="P20" s="83">
        <v>45566</v>
      </c>
      <c r="Q20" s="83">
        <v>47300</v>
      </c>
      <c r="R20" s="13" t="s">
        <v>342</v>
      </c>
      <c r="S20" s="21">
        <v>40</v>
      </c>
      <c r="T20" s="84">
        <v>31</v>
      </c>
      <c r="U20" s="13">
        <f t="shared" si="0"/>
        <v>9</v>
      </c>
      <c r="V20" s="86">
        <f t="shared" si="1"/>
        <v>0.77500000000000002</v>
      </c>
      <c r="W20" s="87">
        <f t="shared" si="2"/>
        <v>22274.059634809637</v>
      </c>
      <c r="X20" s="88">
        <v>1146668.5900000001</v>
      </c>
      <c r="Y20" s="21" t="s">
        <v>55</v>
      </c>
      <c r="Z20" s="89">
        <v>51.48</v>
      </c>
      <c r="AA20" s="21" t="s">
        <v>55</v>
      </c>
      <c r="AB20" s="21" t="s">
        <v>55</v>
      </c>
      <c r="AC20" s="21" t="s">
        <v>55</v>
      </c>
      <c r="AD20" s="21" t="s">
        <v>104</v>
      </c>
      <c r="AE20" s="21">
        <v>1</v>
      </c>
      <c r="AF20" s="25" t="s">
        <v>4597</v>
      </c>
      <c r="AG20" s="10"/>
      <c r="AH20" s="21" t="s">
        <v>55</v>
      </c>
      <c r="AI20" s="21" t="s">
        <v>55</v>
      </c>
      <c r="AJ20" s="25" t="s">
        <v>4598</v>
      </c>
      <c r="AK20" s="21" t="s">
        <v>37</v>
      </c>
    </row>
    <row r="21" spans="1:37" ht="15.75" customHeight="1">
      <c r="A21" s="7" t="s">
        <v>37</v>
      </c>
      <c r="B21" s="12">
        <v>45667</v>
      </c>
      <c r="C21" s="41" t="s">
        <v>4599</v>
      </c>
      <c r="D21" s="21" t="s">
        <v>1771</v>
      </c>
      <c r="E21" s="8" t="s">
        <v>79</v>
      </c>
      <c r="F21" s="21" t="s">
        <v>688</v>
      </c>
      <c r="G21" s="21" t="s">
        <v>4590</v>
      </c>
      <c r="H21" s="21" t="s">
        <v>4591</v>
      </c>
      <c r="I21" s="10" t="s">
        <v>4592</v>
      </c>
      <c r="J21" s="10" t="s">
        <v>4593</v>
      </c>
      <c r="K21" s="10" t="s">
        <v>55</v>
      </c>
      <c r="L21" s="10" t="s">
        <v>55</v>
      </c>
      <c r="M21" s="21">
        <v>2</v>
      </c>
      <c r="N21" s="10" t="s">
        <v>55</v>
      </c>
      <c r="O21" s="21" t="s">
        <v>55</v>
      </c>
      <c r="P21" s="83">
        <v>45566</v>
      </c>
      <c r="Q21" s="83">
        <v>47300</v>
      </c>
      <c r="R21" s="13" t="s">
        <v>342</v>
      </c>
      <c r="S21" s="21">
        <v>60</v>
      </c>
      <c r="T21" s="84">
        <v>44</v>
      </c>
      <c r="U21" s="13">
        <f t="shared" si="0"/>
        <v>16</v>
      </c>
      <c r="V21" s="86">
        <f t="shared" si="1"/>
        <v>0.73333333333333328</v>
      </c>
      <c r="W21" s="87">
        <f t="shared" si="2"/>
        <v>22839.569314516131</v>
      </c>
      <c r="X21" s="88">
        <v>5664213.1900000004</v>
      </c>
      <c r="Y21" s="21" t="s">
        <v>55</v>
      </c>
      <c r="Z21" s="89">
        <v>248</v>
      </c>
      <c r="AA21" s="21" t="s">
        <v>55</v>
      </c>
      <c r="AB21" s="21" t="s">
        <v>55</v>
      </c>
      <c r="AC21" s="21" t="s">
        <v>55</v>
      </c>
      <c r="AD21" s="21" t="s">
        <v>104</v>
      </c>
      <c r="AE21" s="21">
        <v>1</v>
      </c>
      <c r="AF21" s="25" t="s">
        <v>4600</v>
      </c>
      <c r="AG21" s="10"/>
      <c r="AH21" s="21" t="s">
        <v>55</v>
      </c>
      <c r="AI21" s="21" t="s">
        <v>55</v>
      </c>
      <c r="AJ21" s="25" t="s">
        <v>4601</v>
      </c>
      <c r="AK21" s="21" t="s">
        <v>37</v>
      </c>
    </row>
    <row r="22" spans="1:37" ht="15.75" customHeight="1">
      <c r="A22" s="61"/>
      <c r="B22" s="65"/>
      <c r="C22" s="61"/>
      <c r="D22" s="61"/>
      <c r="E22" s="61"/>
      <c r="F22" s="61"/>
      <c r="G22" s="61"/>
      <c r="H22" s="61"/>
      <c r="I22" s="61"/>
      <c r="J22" s="61"/>
      <c r="K22" s="61"/>
      <c r="L22" s="243"/>
      <c r="M22" s="243"/>
      <c r="N22" s="61"/>
      <c r="O22" s="61"/>
      <c r="P22" s="65"/>
      <c r="Q22" s="65"/>
      <c r="R22" s="244"/>
      <c r="S22" s="237"/>
      <c r="T22" s="114"/>
      <c r="U22" s="237"/>
      <c r="V22" s="114"/>
      <c r="W22" s="61"/>
      <c r="X22" s="61"/>
      <c r="Y22" s="61"/>
      <c r="Z22" s="114"/>
      <c r="AA22" s="61"/>
      <c r="AB22" s="61"/>
      <c r="AC22" s="115"/>
      <c r="AD22" s="61"/>
      <c r="AE22" s="61"/>
      <c r="AF22" s="245"/>
      <c r="AG22" s="115"/>
      <c r="AH22" s="61"/>
      <c r="AI22" s="61"/>
      <c r="AJ22" s="115"/>
      <c r="AK22" s="61"/>
    </row>
    <row r="23" spans="1:37" ht="15.75" customHeight="1">
      <c r="A23" s="61"/>
      <c r="B23" s="65"/>
      <c r="C23" s="61"/>
      <c r="D23" s="61"/>
      <c r="E23" s="61"/>
      <c r="F23" s="61"/>
      <c r="G23" s="61"/>
      <c r="H23" s="61"/>
      <c r="I23" s="61"/>
      <c r="J23" s="61"/>
      <c r="K23" s="61"/>
      <c r="L23" s="243"/>
      <c r="M23" s="243"/>
      <c r="N23" s="61"/>
      <c r="O23" s="61"/>
      <c r="P23" s="65"/>
      <c r="Q23" s="65"/>
      <c r="R23" s="244"/>
      <c r="S23" s="237"/>
      <c r="T23" s="114"/>
      <c r="U23" s="237"/>
      <c r="V23" s="114"/>
      <c r="W23" s="61"/>
      <c r="X23" s="61"/>
      <c r="Y23" s="61"/>
      <c r="Z23" s="114"/>
      <c r="AA23" s="61"/>
      <c r="AB23" s="61"/>
      <c r="AC23" s="115"/>
      <c r="AD23" s="61"/>
      <c r="AE23" s="61"/>
      <c r="AF23" s="245"/>
      <c r="AG23" s="115"/>
      <c r="AH23" s="61"/>
      <c r="AI23" s="61"/>
      <c r="AJ23" s="115"/>
      <c r="AK23" s="61"/>
    </row>
    <row r="24" spans="1:37" ht="15.75" customHeight="1">
      <c r="A24" s="61"/>
      <c r="B24" s="65"/>
      <c r="C24" s="61"/>
      <c r="D24" s="61"/>
      <c r="E24" s="61"/>
      <c r="F24" s="61"/>
      <c r="G24" s="61"/>
      <c r="H24" s="61"/>
      <c r="I24" s="61"/>
      <c r="J24" s="61"/>
      <c r="K24" s="61"/>
      <c r="L24" s="243"/>
      <c r="M24" s="243"/>
      <c r="N24" s="61"/>
      <c r="O24" s="61"/>
      <c r="P24" s="65"/>
      <c r="Q24" s="65"/>
      <c r="R24" s="244"/>
      <c r="S24" s="237"/>
      <c r="T24" s="114"/>
      <c r="U24" s="237"/>
      <c r="V24" s="114"/>
      <c r="W24" s="61"/>
      <c r="X24" s="61"/>
      <c r="Y24" s="61"/>
      <c r="Z24" s="114"/>
      <c r="AA24" s="61"/>
      <c r="AB24" s="61"/>
      <c r="AC24" s="115"/>
      <c r="AD24" s="61"/>
      <c r="AE24" s="61"/>
      <c r="AF24" s="245"/>
      <c r="AG24" s="115"/>
      <c r="AH24" s="61"/>
      <c r="AI24" s="61"/>
      <c r="AJ24" s="115"/>
      <c r="AK24" s="61"/>
    </row>
    <row r="25" spans="1:37" ht="15.75" customHeight="1">
      <c r="A25" s="61"/>
      <c r="B25" s="65"/>
      <c r="C25" s="61"/>
      <c r="D25" s="61"/>
      <c r="E25" s="61"/>
      <c r="F25" s="61"/>
      <c r="G25" s="61"/>
      <c r="H25" s="61"/>
      <c r="I25" s="61"/>
      <c r="J25" s="61"/>
      <c r="K25" s="61"/>
      <c r="L25" s="243"/>
      <c r="M25" s="243"/>
      <c r="N25" s="61"/>
      <c r="O25" s="61"/>
      <c r="P25" s="65"/>
      <c r="Q25" s="65"/>
      <c r="R25" s="244"/>
      <c r="S25" s="237"/>
      <c r="T25" s="114"/>
      <c r="U25" s="237"/>
      <c r="V25" s="114"/>
      <c r="W25" s="61"/>
      <c r="X25" s="61"/>
      <c r="Y25" s="61"/>
      <c r="Z25" s="114"/>
      <c r="AA25" s="61"/>
      <c r="AB25" s="61"/>
      <c r="AC25" s="115"/>
      <c r="AD25" s="61"/>
      <c r="AE25" s="61"/>
      <c r="AF25" s="245"/>
      <c r="AG25" s="115"/>
      <c r="AH25" s="61"/>
      <c r="AI25" s="61"/>
      <c r="AJ25" s="115"/>
      <c r="AK25" s="61"/>
    </row>
    <row r="26" spans="1:37" ht="15.75" customHeight="1">
      <c r="A26" s="61"/>
      <c r="B26" s="65"/>
      <c r="C26" s="61"/>
      <c r="D26" s="61"/>
      <c r="E26" s="61"/>
      <c r="F26" s="61"/>
      <c r="G26" s="61"/>
      <c r="H26" s="61"/>
      <c r="I26" s="61"/>
      <c r="J26" s="61"/>
      <c r="K26" s="61"/>
      <c r="L26" s="243"/>
      <c r="M26" s="243"/>
      <c r="N26" s="61"/>
      <c r="O26" s="61"/>
      <c r="P26" s="65"/>
      <c r="Q26" s="65"/>
      <c r="R26" s="244"/>
      <c r="S26" s="237"/>
      <c r="T26" s="114"/>
      <c r="U26" s="237"/>
      <c r="V26" s="114"/>
      <c r="W26" s="61"/>
      <c r="X26" s="61"/>
      <c r="Y26" s="61"/>
      <c r="Z26" s="114"/>
      <c r="AA26" s="61"/>
      <c r="AB26" s="61"/>
      <c r="AC26" s="115"/>
      <c r="AD26" s="61"/>
      <c r="AE26" s="61"/>
      <c r="AF26" s="245"/>
      <c r="AG26" s="115"/>
      <c r="AH26" s="61"/>
      <c r="AI26" s="61"/>
      <c r="AJ26" s="115"/>
      <c r="AK26" s="61"/>
    </row>
    <row r="27" spans="1:37" ht="15.75" customHeight="1">
      <c r="A27" s="61"/>
      <c r="B27" s="65"/>
      <c r="C27" s="61"/>
      <c r="D27" s="61"/>
      <c r="E27" s="61"/>
      <c r="F27" s="61"/>
      <c r="G27" s="61"/>
      <c r="H27" s="61"/>
      <c r="I27" s="61"/>
      <c r="J27" s="61"/>
      <c r="K27" s="61"/>
      <c r="L27" s="243"/>
      <c r="M27" s="243"/>
      <c r="N27" s="61"/>
      <c r="O27" s="61"/>
      <c r="P27" s="65"/>
      <c r="Q27" s="65"/>
      <c r="R27" s="244"/>
      <c r="S27" s="237"/>
      <c r="T27" s="114"/>
      <c r="U27" s="237"/>
      <c r="V27" s="114"/>
      <c r="W27" s="61"/>
      <c r="X27" s="61"/>
      <c r="Y27" s="61"/>
      <c r="Z27" s="114"/>
      <c r="AA27" s="61"/>
      <c r="AB27" s="61"/>
      <c r="AC27" s="115"/>
      <c r="AD27" s="61"/>
      <c r="AE27" s="61"/>
      <c r="AF27" s="245"/>
      <c r="AG27" s="115"/>
      <c r="AH27" s="61"/>
      <c r="AI27" s="61"/>
      <c r="AJ27" s="115"/>
      <c r="AK27" s="61"/>
    </row>
    <row r="28" spans="1:37" ht="15.75" customHeight="1">
      <c r="A28" s="61"/>
      <c r="B28" s="65"/>
      <c r="C28" s="61"/>
      <c r="D28" s="61"/>
      <c r="E28" s="61"/>
      <c r="F28" s="61"/>
      <c r="G28" s="61"/>
      <c r="H28" s="61"/>
      <c r="I28" s="61"/>
      <c r="J28" s="61"/>
      <c r="K28" s="61"/>
      <c r="L28" s="243"/>
      <c r="M28" s="243"/>
      <c r="N28" s="61"/>
      <c r="O28" s="61"/>
      <c r="P28" s="65"/>
      <c r="Q28" s="65"/>
      <c r="R28" s="244"/>
      <c r="S28" s="237"/>
      <c r="T28" s="114"/>
      <c r="U28" s="237"/>
      <c r="V28" s="114"/>
      <c r="W28" s="61"/>
      <c r="X28" s="61"/>
      <c r="Y28" s="61"/>
      <c r="Z28" s="114"/>
      <c r="AA28" s="61"/>
      <c r="AB28" s="61"/>
      <c r="AC28" s="115"/>
      <c r="AD28" s="61"/>
      <c r="AE28" s="61"/>
      <c r="AF28" s="245"/>
      <c r="AG28" s="115"/>
      <c r="AH28" s="61"/>
      <c r="AI28" s="61"/>
      <c r="AJ28" s="115"/>
      <c r="AK28" s="61"/>
    </row>
    <row r="29" spans="1:37" ht="15.75" customHeight="1">
      <c r="A29" s="61"/>
      <c r="B29" s="65"/>
      <c r="C29" s="61"/>
      <c r="D29" s="61"/>
      <c r="E29" s="61"/>
      <c r="F29" s="61"/>
      <c r="G29" s="61"/>
      <c r="H29" s="61"/>
      <c r="I29" s="61"/>
      <c r="J29" s="61"/>
      <c r="K29" s="61"/>
      <c r="L29" s="243"/>
      <c r="M29" s="243"/>
      <c r="N29" s="61"/>
      <c r="O29" s="61"/>
      <c r="P29" s="65"/>
      <c r="Q29" s="65"/>
      <c r="R29" s="244"/>
      <c r="S29" s="237"/>
      <c r="T29" s="114"/>
      <c r="U29" s="237"/>
      <c r="V29" s="114"/>
      <c r="W29" s="61"/>
      <c r="X29" s="61"/>
      <c r="Y29" s="61"/>
      <c r="Z29" s="114"/>
      <c r="AA29" s="61"/>
      <c r="AB29" s="61"/>
      <c r="AC29" s="115"/>
      <c r="AD29" s="61"/>
      <c r="AE29" s="61"/>
      <c r="AF29" s="245"/>
      <c r="AG29" s="115"/>
      <c r="AH29" s="61"/>
      <c r="AI29" s="61"/>
      <c r="AJ29" s="115"/>
      <c r="AK29" s="61"/>
    </row>
    <row r="30" spans="1:37" ht="15.75" customHeight="1">
      <c r="A30" s="61"/>
      <c r="B30" s="65"/>
      <c r="C30" s="61"/>
      <c r="D30" s="61"/>
      <c r="E30" s="61"/>
      <c r="F30" s="61"/>
      <c r="G30" s="61"/>
      <c r="H30" s="61"/>
      <c r="I30" s="61"/>
      <c r="J30" s="61"/>
      <c r="K30" s="61"/>
      <c r="L30" s="243"/>
      <c r="M30" s="243"/>
      <c r="N30" s="61"/>
      <c r="O30" s="61"/>
      <c r="P30" s="65"/>
      <c r="Q30" s="65"/>
      <c r="R30" s="244"/>
      <c r="S30" s="237"/>
      <c r="T30" s="114"/>
      <c r="U30" s="237"/>
      <c r="V30" s="114"/>
      <c r="W30" s="61"/>
      <c r="X30" s="61"/>
      <c r="Y30" s="61"/>
      <c r="Z30" s="114"/>
      <c r="AA30" s="61"/>
      <c r="AB30" s="61"/>
      <c r="AC30" s="115"/>
      <c r="AD30" s="61"/>
      <c r="AE30" s="61"/>
      <c r="AF30" s="245"/>
      <c r="AG30" s="115"/>
      <c r="AH30" s="61"/>
      <c r="AI30" s="61"/>
      <c r="AJ30" s="115"/>
      <c r="AK30" s="61"/>
    </row>
    <row r="31" spans="1:37" ht="15.75" customHeight="1">
      <c r="A31" s="61"/>
      <c r="B31" s="65"/>
      <c r="C31" s="61"/>
      <c r="D31" s="61"/>
      <c r="E31" s="61"/>
      <c r="F31" s="61"/>
      <c r="G31" s="61"/>
      <c r="H31" s="61"/>
      <c r="I31" s="61"/>
      <c r="J31" s="61"/>
      <c r="K31" s="61"/>
      <c r="L31" s="243"/>
      <c r="M31" s="243"/>
      <c r="N31" s="61"/>
      <c r="O31" s="61"/>
      <c r="P31" s="65"/>
      <c r="Q31" s="65"/>
      <c r="R31" s="244"/>
      <c r="S31" s="237"/>
      <c r="T31" s="114"/>
      <c r="U31" s="237"/>
      <c r="V31" s="114"/>
      <c r="W31" s="61"/>
      <c r="X31" s="61"/>
      <c r="Y31" s="61"/>
      <c r="Z31" s="114"/>
      <c r="AA31" s="61"/>
      <c r="AB31" s="61"/>
      <c r="AC31" s="115"/>
      <c r="AD31" s="61"/>
      <c r="AE31" s="61"/>
      <c r="AF31" s="245"/>
      <c r="AG31" s="115"/>
      <c r="AH31" s="61"/>
      <c r="AI31" s="61"/>
      <c r="AJ31" s="115"/>
      <c r="AK31" s="61"/>
    </row>
    <row r="32" spans="1:37" ht="15.75" customHeight="1">
      <c r="A32" s="61"/>
      <c r="B32" s="65"/>
      <c r="C32" s="61"/>
      <c r="D32" s="61"/>
      <c r="E32" s="61"/>
      <c r="F32" s="61"/>
      <c r="G32" s="61"/>
      <c r="H32" s="61"/>
      <c r="I32" s="61"/>
      <c r="J32" s="61"/>
      <c r="K32" s="61"/>
      <c r="L32" s="243"/>
      <c r="M32" s="243"/>
      <c r="N32" s="61"/>
      <c r="O32" s="61"/>
      <c r="P32" s="65"/>
      <c r="Q32" s="65"/>
      <c r="R32" s="244"/>
      <c r="S32" s="237"/>
      <c r="T32" s="114"/>
      <c r="U32" s="237"/>
      <c r="V32" s="114"/>
      <c r="W32" s="61"/>
      <c r="X32" s="61"/>
      <c r="Y32" s="61"/>
      <c r="Z32" s="114"/>
      <c r="AA32" s="61"/>
      <c r="AB32" s="61"/>
      <c r="AC32" s="115"/>
      <c r="AD32" s="61"/>
      <c r="AE32" s="61"/>
      <c r="AF32" s="245"/>
      <c r="AG32" s="115"/>
      <c r="AH32" s="61"/>
      <c r="AI32" s="61"/>
      <c r="AJ32" s="115"/>
      <c r="AK32" s="61"/>
    </row>
    <row r="33" spans="1:37" ht="15.75" customHeight="1">
      <c r="A33" s="61"/>
      <c r="B33" s="65"/>
      <c r="C33" s="61"/>
      <c r="D33" s="61"/>
      <c r="E33" s="61"/>
      <c r="F33" s="61"/>
      <c r="G33" s="61"/>
      <c r="H33" s="61"/>
      <c r="I33" s="61"/>
      <c r="J33" s="61"/>
      <c r="K33" s="61"/>
      <c r="L33" s="243"/>
      <c r="M33" s="243"/>
      <c r="N33" s="61"/>
      <c r="O33" s="61"/>
      <c r="P33" s="65"/>
      <c r="Q33" s="65"/>
      <c r="R33" s="244"/>
      <c r="S33" s="237"/>
      <c r="T33" s="114"/>
      <c r="U33" s="237"/>
      <c r="V33" s="114"/>
      <c r="W33" s="61"/>
      <c r="X33" s="61"/>
      <c r="Y33" s="61"/>
      <c r="Z33" s="114"/>
      <c r="AA33" s="61"/>
      <c r="AB33" s="61"/>
      <c r="AC33" s="115"/>
      <c r="AD33" s="61"/>
      <c r="AE33" s="61"/>
      <c r="AF33" s="245"/>
      <c r="AG33" s="115"/>
      <c r="AH33" s="61"/>
      <c r="AI33" s="61"/>
      <c r="AJ33" s="115"/>
      <c r="AK33" s="61"/>
    </row>
    <row r="34" spans="1:37" ht="15.75" customHeight="1">
      <c r="A34" s="61"/>
      <c r="B34" s="65"/>
      <c r="C34" s="61"/>
      <c r="D34" s="61"/>
      <c r="E34" s="61"/>
      <c r="F34" s="61"/>
      <c r="G34" s="61"/>
      <c r="H34" s="61"/>
      <c r="I34" s="61"/>
      <c r="J34" s="61"/>
      <c r="K34" s="61"/>
      <c r="L34" s="243"/>
      <c r="M34" s="243"/>
      <c r="N34" s="61"/>
      <c r="O34" s="61"/>
      <c r="P34" s="65"/>
      <c r="Q34" s="65"/>
      <c r="R34" s="244"/>
      <c r="S34" s="237"/>
      <c r="T34" s="114"/>
      <c r="U34" s="237"/>
      <c r="V34" s="114"/>
      <c r="W34" s="61"/>
      <c r="X34" s="61"/>
      <c r="Y34" s="61"/>
      <c r="Z34" s="114"/>
      <c r="AA34" s="61"/>
      <c r="AB34" s="61"/>
      <c r="AC34" s="115"/>
      <c r="AD34" s="61"/>
      <c r="AE34" s="61"/>
      <c r="AF34" s="245"/>
      <c r="AG34" s="115"/>
      <c r="AH34" s="61"/>
      <c r="AI34" s="61"/>
      <c r="AJ34" s="115"/>
      <c r="AK34" s="61"/>
    </row>
    <row r="35" spans="1:37" ht="15.75" customHeight="1">
      <c r="A35" s="61"/>
      <c r="B35" s="65"/>
      <c r="C35" s="61"/>
      <c r="D35" s="61"/>
      <c r="E35" s="61"/>
      <c r="F35" s="61"/>
      <c r="G35" s="61"/>
      <c r="H35" s="61"/>
      <c r="I35" s="61"/>
      <c r="J35" s="61"/>
      <c r="K35" s="61"/>
      <c r="L35" s="243"/>
      <c r="M35" s="243"/>
      <c r="N35" s="61"/>
      <c r="O35" s="61"/>
      <c r="P35" s="65"/>
      <c r="Q35" s="65"/>
      <c r="R35" s="244"/>
      <c r="S35" s="237"/>
      <c r="T35" s="114"/>
      <c r="U35" s="237"/>
      <c r="V35" s="114"/>
      <c r="W35" s="61"/>
      <c r="X35" s="61"/>
      <c r="Y35" s="61"/>
      <c r="Z35" s="114"/>
      <c r="AA35" s="61"/>
      <c r="AB35" s="61"/>
      <c r="AC35" s="115"/>
      <c r="AD35" s="61"/>
      <c r="AE35" s="61"/>
      <c r="AF35" s="245"/>
      <c r="AG35" s="115"/>
      <c r="AH35" s="61"/>
      <c r="AI35" s="61"/>
      <c r="AJ35" s="115"/>
      <c r="AK35" s="61"/>
    </row>
    <row r="36" spans="1:37" ht="15.75" customHeight="1">
      <c r="A36" s="61"/>
      <c r="B36" s="65"/>
      <c r="C36" s="61"/>
      <c r="D36" s="61"/>
      <c r="E36" s="61"/>
      <c r="F36" s="61"/>
      <c r="G36" s="61"/>
      <c r="H36" s="61"/>
      <c r="I36" s="61"/>
      <c r="J36" s="61"/>
      <c r="K36" s="61"/>
      <c r="L36" s="243"/>
      <c r="M36" s="243"/>
      <c r="N36" s="61"/>
      <c r="O36" s="61"/>
      <c r="P36" s="65"/>
      <c r="Q36" s="65"/>
      <c r="R36" s="244"/>
      <c r="S36" s="237"/>
      <c r="T36" s="114"/>
      <c r="U36" s="237"/>
      <c r="V36" s="114"/>
      <c r="W36" s="61"/>
      <c r="X36" s="61"/>
      <c r="Y36" s="61"/>
      <c r="Z36" s="114"/>
      <c r="AA36" s="61"/>
      <c r="AB36" s="61"/>
      <c r="AC36" s="115"/>
      <c r="AD36" s="61"/>
      <c r="AE36" s="61"/>
      <c r="AF36" s="245"/>
      <c r="AG36" s="115"/>
      <c r="AH36" s="61"/>
      <c r="AI36" s="61"/>
      <c r="AJ36" s="115"/>
      <c r="AK36" s="61"/>
    </row>
    <row r="37" spans="1:37" ht="15.75" customHeight="1">
      <c r="A37" s="61"/>
      <c r="B37" s="65"/>
      <c r="C37" s="61"/>
      <c r="D37" s="61"/>
      <c r="E37" s="61"/>
      <c r="F37" s="61"/>
      <c r="G37" s="61"/>
      <c r="H37" s="61"/>
      <c r="I37" s="61"/>
      <c r="J37" s="61"/>
      <c r="K37" s="61"/>
      <c r="L37" s="243"/>
      <c r="M37" s="243"/>
      <c r="N37" s="61"/>
      <c r="O37" s="61"/>
      <c r="P37" s="65"/>
      <c r="Q37" s="65"/>
      <c r="R37" s="244"/>
      <c r="S37" s="237"/>
      <c r="T37" s="114"/>
      <c r="U37" s="237"/>
      <c r="V37" s="114"/>
      <c r="W37" s="61"/>
      <c r="X37" s="61"/>
      <c r="Y37" s="61"/>
      <c r="Z37" s="114"/>
      <c r="AA37" s="61"/>
      <c r="AB37" s="61"/>
      <c r="AC37" s="115"/>
      <c r="AD37" s="61"/>
      <c r="AE37" s="61"/>
      <c r="AF37" s="245"/>
      <c r="AG37" s="115"/>
      <c r="AH37" s="61"/>
      <c r="AI37" s="61"/>
      <c r="AJ37" s="115"/>
      <c r="AK37" s="61"/>
    </row>
    <row r="38" spans="1:37" ht="15.75" customHeight="1">
      <c r="A38" s="61"/>
      <c r="B38" s="65"/>
      <c r="C38" s="61"/>
      <c r="D38" s="61"/>
      <c r="E38" s="61"/>
      <c r="F38" s="61"/>
      <c r="G38" s="61"/>
      <c r="H38" s="61"/>
      <c r="I38" s="61"/>
      <c r="J38" s="61"/>
      <c r="K38" s="61"/>
      <c r="L38" s="243"/>
      <c r="M38" s="243"/>
      <c r="N38" s="61"/>
      <c r="O38" s="61"/>
      <c r="P38" s="65"/>
      <c r="Q38" s="65"/>
      <c r="R38" s="244"/>
      <c r="S38" s="237"/>
      <c r="T38" s="114"/>
      <c r="U38" s="237"/>
      <c r="V38" s="114"/>
      <c r="W38" s="61"/>
      <c r="X38" s="61"/>
      <c r="Y38" s="61"/>
      <c r="Z38" s="114"/>
      <c r="AA38" s="61"/>
      <c r="AB38" s="61"/>
      <c r="AC38" s="115"/>
      <c r="AD38" s="61"/>
      <c r="AE38" s="61"/>
      <c r="AF38" s="245"/>
      <c r="AG38" s="115"/>
      <c r="AH38" s="61"/>
      <c r="AI38" s="61"/>
      <c r="AJ38" s="115"/>
      <c r="AK38" s="61"/>
    </row>
    <row r="39" spans="1:37" ht="15.75" customHeight="1">
      <c r="A39" s="61"/>
      <c r="B39" s="65"/>
      <c r="C39" s="61"/>
      <c r="D39" s="61"/>
      <c r="E39" s="61"/>
      <c r="F39" s="61"/>
      <c r="G39" s="61"/>
      <c r="H39" s="61"/>
      <c r="I39" s="61"/>
      <c r="J39" s="61"/>
      <c r="K39" s="61"/>
      <c r="L39" s="243"/>
      <c r="M39" s="243"/>
      <c r="N39" s="61"/>
      <c r="O39" s="61"/>
      <c r="P39" s="65"/>
      <c r="Q39" s="65"/>
      <c r="R39" s="244"/>
      <c r="S39" s="237"/>
      <c r="T39" s="114"/>
      <c r="U39" s="237"/>
      <c r="V39" s="114"/>
      <c r="W39" s="61"/>
      <c r="X39" s="61"/>
      <c r="Y39" s="61"/>
      <c r="Z39" s="114"/>
      <c r="AA39" s="61"/>
      <c r="AB39" s="61"/>
      <c r="AC39" s="115"/>
      <c r="AD39" s="61"/>
      <c r="AE39" s="61"/>
      <c r="AF39" s="245"/>
      <c r="AG39" s="115"/>
      <c r="AH39" s="61"/>
      <c r="AI39" s="61"/>
      <c r="AJ39" s="115"/>
      <c r="AK39" s="61"/>
    </row>
    <row r="40" spans="1:37" ht="15.75" customHeight="1">
      <c r="A40" s="61"/>
      <c r="B40" s="65"/>
      <c r="C40" s="61"/>
      <c r="D40" s="61"/>
      <c r="E40" s="61"/>
      <c r="F40" s="61"/>
      <c r="G40" s="61"/>
      <c r="H40" s="61"/>
      <c r="I40" s="61"/>
      <c r="J40" s="61"/>
      <c r="K40" s="61"/>
      <c r="L40" s="243"/>
      <c r="M40" s="243"/>
      <c r="N40" s="61"/>
      <c r="O40" s="61"/>
      <c r="P40" s="65"/>
      <c r="Q40" s="65"/>
      <c r="R40" s="244"/>
      <c r="S40" s="237"/>
      <c r="T40" s="114"/>
      <c r="U40" s="237"/>
      <c r="V40" s="114"/>
      <c r="W40" s="61"/>
      <c r="X40" s="61"/>
      <c r="Y40" s="61"/>
      <c r="Z40" s="114"/>
      <c r="AA40" s="61"/>
      <c r="AB40" s="61"/>
      <c r="AC40" s="115"/>
      <c r="AD40" s="61"/>
      <c r="AE40" s="61"/>
      <c r="AF40" s="245"/>
      <c r="AG40" s="115"/>
      <c r="AH40" s="61"/>
      <c r="AI40" s="61"/>
      <c r="AJ40" s="115"/>
      <c r="AK40" s="61"/>
    </row>
    <row r="41" spans="1:37" ht="15.75" customHeight="1">
      <c r="A41" s="61"/>
      <c r="B41" s="65"/>
      <c r="C41" s="61"/>
      <c r="D41" s="61"/>
      <c r="E41" s="61"/>
      <c r="F41" s="61"/>
      <c r="G41" s="61"/>
      <c r="H41" s="61"/>
      <c r="I41" s="61"/>
      <c r="J41" s="61"/>
      <c r="K41" s="61"/>
      <c r="L41" s="243"/>
      <c r="M41" s="243"/>
      <c r="N41" s="61"/>
      <c r="O41" s="61"/>
      <c r="P41" s="65"/>
      <c r="Q41" s="65"/>
      <c r="R41" s="244"/>
      <c r="S41" s="237"/>
      <c r="T41" s="114"/>
      <c r="U41" s="237"/>
      <c r="V41" s="114"/>
      <c r="W41" s="61"/>
      <c r="X41" s="61"/>
      <c r="Y41" s="61"/>
      <c r="Z41" s="114"/>
      <c r="AA41" s="61"/>
      <c r="AB41" s="61"/>
      <c r="AC41" s="115"/>
      <c r="AD41" s="61"/>
      <c r="AE41" s="61"/>
      <c r="AF41" s="245"/>
      <c r="AG41" s="115"/>
      <c r="AH41" s="61"/>
      <c r="AI41" s="61"/>
      <c r="AJ41" s="115"/>
      <c r="AK41" s="61"/>
    </row>
    <row r="42" spans="1:37" ht="15.75" customHeight="1">
      <c r="A42" s="61"/>
      <c r="B42" s="65"/>
      <c r="C42" s="61"/>
      <c r="D42" s="61"/>
      <c r="E42" s="61"/>
      <c r="F42" s="61"/>
      <c r="G42" s="61"/>
      <c r="H42" s="61"/>
      <c r="I42" s="61"/>
      <c r="J42" s="61"/>
      <c r="K42" s="61"/>
      <c r="L42" s="243"/>
      <c r="M42" s="243"/>
      <c r="N42" s="61"/>
      <c r="O42" s="61"/>
      <c r="P42" s="65"/>
      <c r="Q42" s="65"/>
      <c r="R42" s="244"/>
      <c r="S42" s="237"/>
      <c r="T42" s="114"/>
      <c r="U42" s="237"/>
      <c r="V42" s="114"/>
      <c r="W42" s="61"/>
      <c r="X42" s="61"/>
      <c r="Y42" s="61"/>
      <c r="Z42" s="114"/>
      <c r="AA42" s="61"/>
      <c r="AB42" s="61"/>
      <c r="AC42" s="115"/>
      <c r="AD42" s="61"/>
      <c r="AE42" s="61"/>
      <c r="AF42" s="245"/>
      <c r="AG42" s="115"/>
      <c r="AH42" s="61"/>
      <c r="AI42" s="61"/>
      <c r="AJ42" s="115"/>
      <c r="AK42" s="61"/>
    </row>
    <row r="43" spans="1:37" ht="15.75" customHeight="1">
      <c r="A43" s="61"/>
      <c r="B43" s="65"/>
      <c r="C43" s="61"/>
      <c r="D43" s="61"/>
      <c r="E43" s="61"/>
      <c r="F43" s="61"/>
      <c r="G43" s="61"/>
      <c r="H43" s="61"/>
      <c r="I43" s="61"/>
      <c r="J43" s="61"/>
      <c r="K43" s="61"/>
      <c r="L43" s="243"/>
      <c r="M43" s="243"/>
      <c r="N43" s="61"/>
      <c r="O43" s="61"/>
      <c r="P43" s="65"/>
      <c r="Q43" s="65"/>
      <c r="R43" s="244"/>
      <c r="S43" s="237"/>
      <c r="T43" s="114"/>
      <c r="U43" s="237"/>
      <c r="V43" s="114"/>
      <c r="W43" s="61"/>
      <c r="X43" s="61"/>
      <c r="Y43" s="61"/>
      <c r="Z43" s="114"/>
      <c r="AA43" s="61"/>
      <c r="AB43" s="61"/>
      <c r="AC43" s="115"/>
      <c r="AD43" s="61"/>
      <c r="AE43" s="61"/>
      <c r="AF43" s="245"/>
      <c r="AG43" s="115"/>
      <c r="AH43" s="61"/>
      <c r="AI43" s="61"/>
      <c r="AJ43" s="115"/>
      <c r="AK43" s="61"/>
    </row>
    <row r="44" spans="1:37" ht="15.75" customHeight="1">
      <c r="A44" s="61"/>
      <c r="B44" s="65"/>
      <c r="C44" s="61"/>
      <c r="D44" s="61"/>
      <c r="E44" s="61"/>
      <c r="F44" s="61"/>
      <c r="G44" s="61"/>
      <c r="H44" s="61"/>
      <c r="I44" s="61"/>
      <c r="J44" s="61"/>
      <c r="K44" s="61"/>
      <c r="L44" s="243"/>
      <c r="M44" s="243"/>
      <c r="N44" s="61"/>
      <c r="O44" s="61"/>
      <c r="P44" s="65"/>
      <c r="Q44" s="65"/>
      <c r="R44" s="244"/>
      <c r="S44" s="237"/>
      <c r="T44" s="114"/>
      <c r="U44" s="237"/>
      <c r="V44" s="114"/>
      <c r="W44" s="61"/>
      <c r="X44" s="61"/>
      <c r="Y44" s="61"/>
      <c r="Z44" s="114"/>
      <c r="AA44" s="61"/>
      <c r="AB44" s="61"/>
      <c r="AC44" s="115"/>
      <c r="AD44" s="61"/>
      <c r="AE44" s="61"/>
      <c r="AF44" s="245"/>
      <c r="AG44" s="115"/>
      <c r="AH44" s="61"/>
      <c r="AI44" s="61"/>
      <c r="AJ44" s="115"/>
      <c r="AK44" s="61"/>
    </row>
    <row r="45" spans="1:37" ht="15.75" customHeight="1">
      <c r="A45" s="61"/>
      <c r="B45" s="65"/>
      <c r="C45" s="61"/>
      <c r="D45" s="61"/>
      <c r="E45" s="61"/>
      <c r="F45" s="61"/>
      <c r="G45" s="61"/>
      <c r="H45" s="61"/>
      <c r="I45" s="61"/>
      <c r="J45" s="61"/>
      <c r="K45" s="61"/>
      <c r="L45" s="243"/>
      <c r="M45" s="243"/>
      <c r="N45" s="61"/>
      <c r="O45" s="61"/>
      <c r="P45" s="65"/>
      <c r="Q45" s="65"/>
      <c r="R45" s="244"/>
      <c r="S45" s="237"/>
      <c r="T45" s="114"/>
      <c r="U45" s="237"/>
      <c r="V45" s="114"/>
      <c r="W45" s="61"/>
      <c r="X45" s="61"/>
      <c r="Y45" s="61"/>
      <c r="Z45" s="114"/>
      <c r="AA45" s="61"/>
      <c r="AB45" s="61"/>
      <c r="AC45" s="115"/>
      <c r="AD45" s="61"/>
      <c r="AE45" s="61"/>
      <c r="AF45" s="245"/>
      <c r="AG45" s="115"/>
      <c r="AH45" s="61"/>
      <c r="AI45" s="61"/>
      <c r="AJ45" s="115"/>
      <c r="AK45" s="61"/>
    </row>
    <row r="46" spans="1:37" ht="15.75" customHeight="1">
      <c r="A46" s="61"/>
      <c r="B46" s="65"/>
      <c r="C46" s="61"/>
      <c r="D46" s="61"/>
      <c r="E46" s="61"/>
      <c r="F46" s="61"/>
      <c r="G46" s="61"/>
      <c r="H46" s="61"/>
      <c r="I46" s="61"/>
      <c r="J46" s="61"/>
      <c r="K46" s="61"/>
      <c r="L46" s="243"/>
      <c r="M46" s="243"/>
      <c r="N46" s="61"/>
      <c r="O46" s="61"/>
      <c r="P46" s="65"/>
      <c r="Q46" s="65"/>
      <c r="R46" s="244"/>
      <c r="S46" s="237"/>
      <c r="T46" s="114"/>
      <c r="U46" s="237"/>
      <c r="V46" s="114"/>
      <c r="W46" s="61"/>
      <c r="X46" s="61"/>
      <c r="Y46" s="61"/>
      <c r="Z46" s="114"/>
      <c r="AA46" s="61"/>
      <c r="AB46" s="61"/>
      <c r="AC46" s="115"/>
      <c r="AD46" s="61"/>
      <c r="AE46" s="61"/>
      <c r="AF46" s="245"/>
      <c r="AG46" s="115"/>
      <c r="AH46" s="61"/>
      <c r="AI46" s="61"/>
      <c r="AJ46" s="115"/>
      <c r="AK46" s="61"/>
    </row>
    <row r="47" spans="1:37" ht="15.75" customHeight="1">
      <c r="A47" s="61"/>
      <c r="B47" s="65"/>
      <c r="C47" s="61"/>
      <c r="D47" s="61"/>
      <c r="E47" s="61"/>
      <c r="F47" s="61"/>
      <c r="G47" s="61"/>
      <c r="H47" s="61"/>
      <c r="I47" s="61"/>
      <c r="J47" s="61"/>
      <c r="K47" s="61"/>
      <c r="L47" s="243"/>
      <c r="M47" s="243"/>
      <c r="N47" s="61"/>
      <c r="O47" s="61"/>
      <c r="P47" s="65"/>
      <c r="Q47" s="65"/>
      <c r="R47" s="244"/>
      <c r="S47" s="237"/>
      <c r="T47" s="114"/>
      <c r="U47" s="237"/>
      <c r="V47" s="114"/>
      <c r="W47" s="61"/>
      <c r="X47" s="61"/>
      <c r="Y47" s="61"/>
      <c r="Z47" s="114"/>
      <c r="AA47" s="61"/>
      <c r="AB47" s="61"/>
      <c r="AC47" s="115"/>
      <c r="AD47" s="61"/>
      <c r="AE47" s="61"/>
      <c r="AF47" s="245"/>
      <c r="AG47" s="115"/>
      <c r="AH47" s="61"/>
      <c r="AI47" s="61"/>
      <c r="AJ47" s="115"/>
      <c r="AK47" s="61"/>
    </row>
    <row r="48" spans="1:37" ht="15.75" customHeight="1">
      <c r="A48" s="61"/>
      <c r="B48" s="65"/>
      <c r="C48" s="61"/>
      <c r="D48" s="61"/>
      <c r="E48" s="61"/>
      <c r="F48" s="61"/>
      <c r="G48" s="61"/>
      <c r="H48" s="61"/>
      <c r="I48" s="61"/>
      <c r="J48" s="61"/>
      <c r="K48" s="61"/>
      <c r="L48" s="243"/>
      <c r="M48" s="243"/>
      <c r="N48" s="61"/>
      <c r="O48" s="61"/>
      <c r="P48" s="65"/>
      <c r="Q48" s="65"/>
      <c r="R48" s="244"/>
      <c r="S48" s="237"/>
      <c r="T48" s="114"/>
      <c r="U48" s="237"/>
      <c r="V48" s="114"/>
      <c r="W48" s="61"/>
      <c r="X48" s="61"/>
      <c r="Y48" s="61"/>
      <c r="Z48" s="114"/>
      <c r="AA48" s="61"/>
      <c r="AB48" s="61"/>
      <c r="AC48" s="115"/>
      <c r="AD48" s="61"/>
      <c r="AE48" s="61"/>
      <c r="AF48" s="245"/>
      <c r="AG48" s="115"/>
      <c r="AH48" s="61"/>
      <c r="AI48" s="61"/>
      <c r="AJ48" s="115"/>
      <c r="AK48" s="61"/>
    </row>
    <row r="49" spans="1:37" ht="15.75" customHeight="1">
      <c r="A49" s="61"/>
      <c r="B49" s="65"/>
      <c r="C49" s="61"/>
      <c r="D49" s="61"/>
      <c r="E49" s="61"/>
      <c r="F49" s="61"/>
      <c r="G49" s="61"/>
      <c r="H49" s="61"/>
      <c r="I49" s="61"/>
      <c r="J49" s="61"/>
      <c r="K49" s="61"/>
      <c r="L49" s="243"/>
      <c r="M49" s="243"/>
      <c r="N49" s="61"/>
      <c r="O49" s="61"/>
      <c r="P49" s="65"/>
      <c r="Q49" s="65"/>
      <c r="R49" s="244"/>
      <c r="S49" s="237"/>
      <c r="T49" s="114"/>
      <c r="U49" s="237"/>
      <c r="V49" s="114"/>
      <c r="W49" s="61"/>
      <c r="X49" s="61"/>
      <c r="Y49" s="61"/>
      <c r="Z49" s="114"/>
      <c r="AA49" s="61"/>
      <c r="AB49" s="61"/>
      <c r="AC49" s="115"/>
      <c r="AD49" s="61"/>
      <c r="AE49" s="61"/>
      <c r="AF49" s="245"/>
      <c r="AG49" s="115"/>
      <c r="AH49" s="61"/>
      <c r="AI49" s="61"/>
      <c r="AJ49" s="115"/>
      <c r="AK49" s="61"/>
    </row>
    <row r="50" spans="1:37" ht="15.75" customHeight="1">
      <c r="A50" s="61"/>
      <c r="B50" s="65"/>
      <c r="C50" s="61"/>
      <c r="D50" s="61"/>
      <c r="E50" s="61"/>
      <c r="F50" s="61"/>
      <c r="G50" s="61"/>
      <c r="H50" s="61"/>
      <c r="I50" s="61"/>
      <c r="J50" s="61"/>
      <c r="K50" s="61"/>
      <c r="L50" s="243"/>
      <c r="M50" s="243"/>
      <c r="N50" s="61"/>
      <c r="O50" s="61"/>
      <c r="P50" s="65"/>
      <c r="Q50" s="65"/>
      <c r="R50" s="244"/>
      <c r="S50" s="237"/>
      <c r="T50" s="114"/>
      <c r="U50" s="237"/>
      <c r="V50" s="114"/>
      <c r="W50" s="61"/>
      <c r="X50" s="61"/>
      <c r="Y50" s="61"/>
      <c r="Z50" s="114"/>
      <c r="AA50" s="61"/>
      <c r="AB50" s="61"/>
      <c r="AC50" s="115"/>
      <c r="AD50" s="61"/>
      <c r="AE50" s="61"/>
      <c r="AF50" s="245"/>
      <c r="AG50" s="115"/>
      <c r="AH50" s="61"/>
      <c r="AI50" s="61"/>
      <c r="AJ50" s="115"/>
      <c r="AK50" s="61"/>
    </row>
    <row r="51" spans="1:37" ht="15.75" customHeight="1">
      <c r="A51" s="61"/>
      <c r="B51" s="65"/>
      <c r="C51" s="61"/>
      <c r="D51" s="61"/>
      <c r="E51" s="61"/>
      <c r="F51" s="61"/>
      <c r="G51" s="61"/>
      <c r="H51" s="61"/>
      <c r="I51" s="61"/>
      <c r="J51" s="61"/>
      <c r="K51" s="61"/>
      <c r="L51" s="243"/>
      <c r="M51" s="243"/>
      <c r="N51" s="61"/>
      <c r="O51" s="61"/>
      <c r="P51" s="65"/>
      <c r="Q51" s="65"/>
      <c r="R51" s="244"/>
      <c r="S51" s="237"/>
      <c r="T51" s="114"/>
      <c r="U51" s="237"/>
      <c r="V51" s="114"/>
      <c r="W51" s="61"/>
      <c r="X51" s="61"/>
      <c r="Y51" s="61"/>
      <c r="Z51" s="114"/>
      <c r="AA51" s="61"/>
      <c r="AB51" s="61"/>
      <c r="AC51" s="115"/>
      <c r="AD51" s="61"/>
      <c r="AE51" s="61"/>
      <c r="AF51" s="245"/>
      <c r="AG51" s="115"/>
      <c r="AH51" s="61"/>
      <c r="AI51" s="61"/>
      <c r="AJ51" s="115"/>
      <c r="AK51" s="61"/>
    </row>
    <row r="52" spans="1:37" ht="15.75" customHeight="1">
      <c r="A52" s="61"/>
      <c r="B52" s="65"/>
      <c r="C52" s="61"/>
      <c r="D52" s="61"/>
      <c r="E52" s="61"/>
      <c r="F52" s="61"/>
      <c r="G52" s="61"/>
      <c r="H52" s="61"/>
      <c r="I52" s="61"/>
      <c r="J52" s="61"/>
      <c r="K52" s="61"/>
      <c r="L52" s="243"/>
      <c r="M52" s="243"/>
      <c r="N52" s="61"/>
      <c r="O52" s="61"/>
      <c r="P52" s="65"/>
      <c r="Q52" s="65"/>
      <c r="R52" s="244"/>
      <c r="S52" s="237"/>
      <c r="T52" s="114"/>
      <c r="U52" s="237"/>
      <c r="V52" s="114"/>
      <c r="W52" s="61"/>
      <c r="X52" s="61"/>
      <c r="Y52" s="61"/>
      <c r="Z52" s="114"/>
      <c r="AA52" s="61"/>
      <c r="AB52" s="61"/>
      <c r="AC52" s="115"/>
      <c r="AD52" s="61"/>
      <c r="AE52" s="61"/>
      <c r="AF52" s="245"/>
      <c r="AG52" s="115"/>
      <c r="AH52" s="61"/>
      <c r="AI52" s="61"/>
      <c r="AJ52" s="115"/>
      <c r="AK52" s="61"/>
    </row>
    <row r="53" spans="1:37" ht="15.75" customHeight="1">
      <c r="A53" s="61"/>
      <c r="B53" s="65"/>
      <c r="C53" s="61"/>
      <c r="D53" s="61"/>
      <c r="E53" s="61"/>
      <c r="F53" s="61"/>
      <c r="G53" s="61"/>
      <c r="H53" s="61"/>
      <c r="I53" s="61"/>
      <c r="J53" s="61"/>
      <c r="K53" s="61"/>
      <c r="L53" s="243"/>
      <c r="M53" s="243"/>
      <c r="N53" s="61"/>
      <c r="O53" s="61"/>
      <c r="P53" s="65"/>
      <c r="Q53" s="65"/>
      <c r="R53" s="244"/>
      <c r="S53" s="237"/>
      <c r="T53" s="114"/>
      <c r="U53" s="237"/>
      <c r="V53" s="114"/>
      <c r="W53" s="61"/>
      <c r="X53" s="61"/>
      <c r="Y53" s="61"/>
      <c r="Z53" s="114"/>
      <c r="AA53" s="61"/>
      <c r="AB53" s="61"/>
      <c r="AC53" s="115"/>
      <c r="AD53" s="61"/>
      <c r="AE53" s="61"/>
      <c r="AF53" s="245"/>
      <c r="AG53" s="115"/>
      <c r="AH53" s="61"/>
      <c r="AI53" s="61"/>
      <c r="AJ53" s="115"/>
      <c r="AK53" s="61"/>
    </row>
    <row r="54" spans="1:37" ht="15.75" customHeight="1">
      <c r="A54" s="61"/>
      <c r="B54" s="65"/>
      <c r="C54" s="61"/>
      <c r="D54" s="61"/>
      <c r="E54" s="61"/>
      <c r="F54" s="61"/>
      <c r="G54" s="61"/>
      <c r="H54" s="61"/>
      <c r="I54" s="61"/>
      <c r="J54" s="61"/>
      <c r="K54" s="61"/>
      <c r="L54" s="243"/>
      <c r="M54" s="243"/>
      <c r="N54" s="61"/>
      <c r="O54" s="61"/>
      <c r="P54" s="65"/>
      <c r="Q54" s="65"/>
      <c r="R54" s="244"/>
      <c r="S54" s="237"/>
      <c r="T54" s="114"/>
      <c r="U54" s="237"/>
      <c r="V54" s="114"/>
      <c r="W54" s="61"/>
      <c r="X54" s="61"/>
      <c r="Y54" s="61"/>
      <c r="Z54" s="114"/>
      <c r="AA54" s="61"/>
      <c r="AB54" s="61"/>
      <c r="AC54" s="115"/>
      <c r="AD54" s="61"/>
      <c r="AE54" s="61"/>
      <c r="AF54" s="245"/>
      <c r="AG54" s="115"/>
      <c r="AH54" s="61"/>
      <c r="AI54" s="61"/>
      <c r="AJ54" s="115"/>
      <c r="AK54" s="61"/>
    </row>
    <row r="55" spans="1:37" ht="15.75" customHeight="1">
      <c r="A55" s="61"/>
      <c r="B55" s="65"/>
      <c r="C55" s="61"/>
      <c r="D55" s="61"/>
      <c r="E55" s="61"/>
      <c r="F55" s="61"/>
      <c r="G55" s="61"/>
      <c r="H55" s="61"/>
      <c r="I55" s="61"/>
      <c r="J55" s="61"/>
      <c r="K55" s="61"/>
      <c r="L55" s="243"/>
      <c r="M55" s="243"/>
      <c r="N55" s="61"/>
      <c r="O55" s="61"/>
      <c r="P55" s="65"/>
      <c r="Q55" s="65"/>
      <c r="R55" s="244"/>
      <c r="S55" s="237"/>
      <c r="T55" s="114"/>
      <c r="U55" s="237"/>
      <c r="V55" s="114"/>
      <c r="W55" s="61"/>
      <c r="X55" s="61"/>
      <c r="Y55" s="61"/>
      <c r="Z55" s="114"/>
      <c r="AA55" s="61"/>
      <c r="AB55" s="61"/>
      <c r="AC55" s="115"/>
      <c r="AD55" s="61"/>
      <c r="AE55" s="61"/>
      <c r="AF55" s="245"/>
      <c r="AG55" s="115"/>
      <c r="AH55" s="61"/>
      <c r="AI55" s="61"/>
      <c r="AJ55" s="115"/>
      <c r="AK55" s="61"/>
    </row>
    <row r="56" spans="1:37" ht="15.75" customHeight="1">
      <c r="A56" s="61"/>
      <c r="B56" s="65"/>
      <c r="C56" s="61"/>
      <c r="D56" s="61"/>
      <c r="E56" s="61"/>
      <c r="F56" s="61"/>
      <c r="G56" s="61"/>
      <c r="H56" s="61"/>
      <c r="I56" s="61"/>
      <c r="J56" s="61"/>
      <c r="K56" s="61"/>
      <c r="L56" s="243"/>
      <c r="M56" s="243"/>
      <c r="N56" s="61"/>
      <c r="O56" s="61"/>
      <c r="P56" s="65"/>
      <c r="Q56" s="65"/>
      <c r="R56" s="244"/>
      <c r="S56" s="237"/>
      <c r="T56" s="114"/>
      <c r="U56" s="237"/>
      <c r="V56" s="114"/>
      <c r="W56" s="61"/>
      <c r="X56" s="61"/>
      <c r="Y56" s="61"/>
      <c r="Z56" s="114"/>
      <c r="AA56" s="61"/>
      <c r="AB56" s="61"/>
      <c r="AC56" s="115"/>
      <c r="AD56" s="61"/>
      <c r="AE56" s="61"/>
      <c r="AF56" s="245"/>
      <c r="AG56" s="115"/>
      <c r="AH56" s="61"/>
      <c r="AI56" s="61"/>
      <c r="AJ56" s="115"/>
      <c r="AK56" s="61"/>
    </row>
    <row r="57" spans="1:37" ht="15.75" customHeight="1">
      <c r="A57" s="61"/>
      <c r="B57" s="65"/>
      <c r="C57" s="61"/>
      <c r="D57" s="61"/>
      <c r="E57" s="61"/>
      <c r="F57" s="61"/>
      <c r="G57" s="61"/>
      <c r="H57" s="61"/>
      <c r="I57" s="61"/>
      <c r="J57" s="61"/>
      <c r="K57" s="61"/>
      <c r="L57" s="243"/>
      <c r="M57" s="243"/>
      <c r="N57" s="61"/>
      <c r="O57" s="61"/>
      <c r="P57" s="65"/>
      <c r="Q57" s="65"/>
      <c r="R57" s="244"/>
      <c r="S57" s="237"/>
      <c r="T57" s="114"/>
      <c r="U57" s="237"/>
      <c r="V57" s="114"/>
      <c r="W57" s="61"/>
      <c r="X57" s="61"/>
      <c r="Y57" s="61"/>
      <c r="Z57" s="114"/>
      <c r="AA57" s="61"/>
      <c r="AB57" s="61"/>
      <c r="AC57" s="115"/>
      <c r="AD57" s="61"/>
      <c r="AE57" s="61"/>
      <c r="AF57" s="245"/>
      <c r="AG57" s="115"/>
      <c r="AH57" s="61"/>
      <c r="AI57" s="61"/>
      <c r="AJ57" s="115"/>
      <c r="AK57" s="61"/>
    </row>
    <row r="58" spans="1:37" ht="15.75" customHeight="1">
      <c r="A58" s="61"/>
      <c r="B58" s="65"/>
      <c r="C58" s="61"/>
      <c r="D58" s="61"/>
      <c r="E58" s="61"/>
      <c r="F58" s="61"/>
      <c r="G58" s="61"/>
      <c r="H58" s="61"/>
      <c r="I58" s="61"/>
      <c r="J58" s="61"/>
      <c r="K58" s="61"/>
      <c r="L58" s="243"/>
      <c r="M58" s="243"/>
      <c r="N58" s="61"/>
      <c r="O58" s="61"/>
      <c r="P58" s="65"/>
      <c r="Q58" s="65"/>
      <c r="R58" s="244"/>
      <c r="S58" s="237"/>
      <c r="T58" s="114"/>
      <c r="U58" s="237"/>
      <c r="V58" s="114"/>
      <c r="W58" s="61"/>
      <c r="X58" s="61"/>
      <c r="Y58" s="61"/>
      <c r="Z58" s="114"/>
      <c r="AA58" s="61"/>
      <c r="AB58" s="61"/>
      <c r="AC58" s="115"/>
      <c r="AD58" s="61"/>
      <c r="AE58" s="61"/>
      <c r="AF58" s="245"/>
      <c r="AG58" s="115"/>
      <c r="AH58" s="61"/>
      <c r="AI58" s="61"/>
      <c r="AJ58" s="115"/>
      <c r="AK58" s="61"/>
    </row>
    <row r="59" spans="1:37" ht="15.75" customHeight="1">
      <c r="A59" s="61"/>
      <c r="B59" s="65"/>
      <c r="C59" s="61"/>
      <c r="D59" s="61"/>
      <c r="E59" s="61"/>
      <c r="F59" s="61"/>
      <c r="G59" s="61"/>
      <c r="H59" s="61"/>
      <c r="I59" s="61"/>
      <c r="J59" s="61"/>
      <c r="K59" s="61"/>
      <c r="L59" s="243"/>
      <c r="M59" s="243"/>
      <c r="N59" s="61"/>
      <c r="O59" s="61"/>
      <c r="P59" s="65"/>
      <c r="Q59" s="65"/>
      <c r="R59" s="244"/>
      <c r="S59" s="237"/>
      <c r="T59" s="114"/>
      <c r="U59" s="237"/>
      <c r="V59" s="114"/>
      <c r="W59" s="61"/>
      <c r="X59" s="61"/>
      <c r="Y59" s="61"/>
      <c r="Z59" s="114"/>
      <c r="AA59" s="61"/>
      <c r="AB59" s="61"/>
      <c r="AC59" s="115"/>
      <c r="AD59" s="61"/>
      <c r="AE59" s="61"/>
      <c r="AF59" s="245"/>
      <c r="AG59" s="115"/>
      <c r="AH59" s="61"/>
      <c r="AI59" s="61"/>
      <c r="AJ59" s="115"/>
      <c r="AK59" s="61"/>
    </row>
    <row r="60" spans="1:37" ht="15.75" customHeight="1">
      <c r="A60" s="61"/>
      <c r="B60" s="65"/>
      <c r="C60" s="61"/>
      <c r="D60" s="61"/>
      <c r="E60" s="61"/>
      <c r="F60" s="61"/>
      <c r="G60" s="61"/>
      <c r="H60" s="61"/>
      <c r="I60" s="61"/>
      <c r="J60" s="61"/>
      <c r="K60" s="61"/>
      <c r="L60" s="243"/>
      <c r="M60" s="243"/>
      <c r="N60" s="61"/>
      <c r="O60" s="61"/>
      <c r="P60" s="65"/>
      <c r="Q60" s="65"/>
      <c r="R60" s="244"/>
      <c r="S60" s="237"/>
      <c r="T60" s="114"/>
      <c r="U60" s="237"/>
      <c r="V60" s="114"/>
      <c r="W60" s="61"/>
      <c r="X60" s="61"/>
      <c r="Y60" s="61"/>
      <c r="Z60" s="114"/>
      <c r="AA60" s="61"/>
      <c r="AB60" s="61"/>
      <c r="AC60" s="115"/>
      <c r="AD60" s="61"/>
      <c r="AE60" s="61"/>
      <c r="AF60" s="245"/>
      <c r="AG60" s="115"/>
      <c r="AH60" s="61"/>
      <c r="AI60" s="61"/>
      <c r="AJ60" s="115"/>
      <c r="AK60" s="61"/>
    </row>
    <row r="61" spans="1:37" ht="15.75" customHeight="1">
      <c r="A61" s="61"/>
      <c r="B61" s="65"/>
      <c r="C61" s="61"/>
      <c r="D61" s="61"/>
      <c r="E61" s="61"/>
      <c r="F61" s="61"/>
      <c r="G61" s="61"/>
      <c r="H61" s="61"/>
      <c r="I61" s="61"/>
      <c r="J61" s="61"/>
      <c r="K61" s="61"/>
      <c r="L61" s="243"/>
      <c r="M61" s="243"/>
      <c r="N61" s="61"/>
      <c r="O61" s="61"/>
      <c r="P61" s="65"/>
      <c r="Q61" s="65"/>
      <c r="R61" s="244"/>
      <c r="S61" s="237"/>
      <c r="T61" s="114"/>
      <c r="U61" s="237"/>
      <c r="V61" s="114"/>
      <c r="W61" s="61"/>
      <c r="X61" s="61"/>
      <c r="Y61" s="61"/>
      <c r="Z61" s="114"/>
      <c r="AA61" s="61"/>
      <c r="AB61" s="61"/>
      <c r="AC61" s="115"/>
      <c r="AD61" s="61"/>
      <c r="AE61" s="61"/>
      <c r="AF61" s="245"/>
      <c r="AG61" s="115"/>
      <c r="AH61" s="61"/>
      <c r="AI61" s="61"/>
      <c r="AJ61" s="115"/>
      <c r="AK61" s="61"/>
    </row>
    <row r="62" spans="1:37" ht="15.75" customHeight="1">
      <c r="A62" s="61"/>
      <c r="B62" s="65"/>
      <c r="C62" s="61"/>
      <c r="D62" s="61"/>
      <c r="E62" s="61"/>
      <c r="F62" s="61"/>
      <c r="G62" s="61"/>
      <c r="H62" s="61"/>
      <c r="I62" s="61"/>
      <c r="J62" s="61"/>
      <c r="K62" s="61"/>
      <c r="L62" s="243"/>
      <c r="M62" s="243"/>
      <c r="N62" s="61"/>
      <c r="O62" s="61"/>
      <c r="P62" s="65"/>
      <c r="Q62" s="65"/>
      <c r="R62" s="244"/>
      <c r="S62" s="237"/>
      <c r="T62" s="114"/>
      <c r="U62" s="237"/>
      <c r="V62" s="114"/>
      <c r="W62" s="61"/>
      <c r="X62" s="61"/>
      <c r="Y62" s="61"/>
      <c r="Z62" s="114"/>
      <c r="AA62" s="61"/>
      <c r="AB62" s="61"/>
      <c r="AC62" s="115"/>
      <c r="AD62" s="61"/>
      <c r="AE62" s="61"/>
      <c r="AF62" s="245"/>
      <c r="AG62" s="115"/>
      <c r="AH62" s="61"/>
      <c r="AI62" s="61"/>
      <c r="AJ62" s="115"/>
      <c r="AK62" s="61"/>
    </row>
    <row r="63" spans="1:37" ht="15.75" customHeight="1">
      <c r="A63" s="61"/>
      <c r="B63" s="65"/>
      <c r="C63" s="61"/>
      <c r="D63" s="61"/>
      <c r="E63" s="61"/>
      <c r="F63" s="61"/>
      <c r="G63" s="61"/>
      <c r="H63" s="61"/>
      <c r="I63" s="61"/>
      <c r="J63" s="61"/>
      <c r="K63" s="61"/>
      <c r="L63" s="243"/>
      <c r="M63" s="243"/>
      <c r="N63" s="61"/>
      <c r="O63" s="61"/>
      <c r="P63" s="65"/>
      <c r="Q63" s="65"/>
      <c r="R63" s="244"/>
      <c r="S63" s="237"/>
      <c r="T63" s="114"/>
      <c r="U63" s="237"/>
      <c r="V63" s="114"/>
      <c r="W63" s="61"/>
      <c r="X63" s="61"/>
      <c r="Y63" s="61"/>
      <c r="Z63" s="114"/>
      <c r="AA63" s="61"/>
      <c r="AB63" s="61"/>
      <c r="AC63" s="115"/>
      <c r="AD63" s="61"/>
      <c r="AE63" s="61"/>
      <c r="AF63" s="245"/>
      <c r="AG63" s="115"/>
      <c r="AH63" s="61"/>
      <c r="AI63" s="61"/>
      <c r="AJ63" s="115"/>
      <c r="AK63" s="61"/>
    </row>
    <row r="64" spans="1:37" ht="15.75" customHeight="1">
      <c r="A64" s="61"/>
      <c r="B64" s="65"/>
      <c r="C64" s="61"/>
      <c r="D64" s="61"/>
      <c r="E64" s="61"/>
      <c r="F64" s="61"/>
      <c r="G64" s="61"/>
      <c r="H64" s="61"/>
      <c r="I64" s="61"/>
      <c r="J64" s="61"/>
      <c r="K64" s="61"/>
      <c r="L64" s="243"/>
      <c r="M64" s="243"/>
      <c r="N64" s="61"/>
      <c r="O64" s="61"/>
      <c r="P64" s="65"/>
      <c r="Q64" s="65"/>
      <c r="R64" s="244"/>
      <c r="S64" s="237"/>
      <c r="T64" s="114"/>
      <c r="U64" s="237"/>
      <c r="V64" s="114"/>
      <c r="W64" s="61"/>
      <c r="X64" s="61"/>
      <c r="Y64" s="61"/>
      <c r="Z64" s="114"/>
      <c r="AA64" s="61"/>
      <c r="AB64" s="61"/>
      <c r="AC64" s="115"/>
      <c r="AD64" s="61"/>
      <c r="AE64" s="61"/>
      <c r="AF64" s="245"/>
      <c r="AG64" s="115"/>
      <c r="AH64" s="61"/>
      <c r="AI64" s="61"/>
      <c r="AJ64" s="115"/>
      <c r="AK64" s="61"/>
    </row>
    <row r="65" spans="1:37" ht="15.75" customHeight="1">
      <c r="A65" s="61"/>
      <c r="B65" s="65"/>
      <c r="C65" s="61"/>
      <c r="D65" s="61"/>
      <c r="E65" s="61"/>
      <c r="F65" s="61"/>
      <c r="G65" s="61"/>
      <c r="H65" s="61"/>
      <c r="I65" s="61"/>
      <c r="J65" s="61"/>
      <c r="K65" s="61"/>
      <c r="L65" s="243"/>
      <c r="M65" s="243"/>
      <c r="N65" s="61"/>
      <c r="O65" s="61"/>
      <c r="P65" s="65"/>
      <c r="Q65" s="65"/>
      <c r="R65" s="244"/>
      <c r="S65" s="237"/>
      <c r="T65" s="114"/>
      <c r="U65" s="237"/>
      <c r="V65" s="114"/>
      <c r="W65" s="61"/>
      <c r="X65" s="61"/>
      <c r="Y65" s="61"/>
      <c r="Z65" s="114"/>
      <c r="AA65" s="61"/>
      <c r="AB65" s="61"/>
      <c r="AC65" s="115"/>
      <c r="AD65" s="61"/>
      <c r="AE65" s="61"/>
      <c r="AF65" s="245"/>
      <c r="AG65" s="115"/>
      <c r="AH65" s="61"/>
      <c r="AI65" s="61"/>
      <c r="AJ65" s="115"/>
      <c r="AK65" s="61"/>
    </row>
    <row r="66" spans="1:37" ht="15.75" customHeight="1">
      <c r="A66" s="61"/>
      <c r="B66" s="65"/>
      <c r="C66" s="61"/>
      <c r="D66" s="61"/>
      <c r="E66" s="61"/>
      <c r="F66" s="61"/>
      <c r="G66" s="61"/>
      <c r="H66" s="61"/>
      <c r="I66" s="61"/>
      <c r="J66" s="61"/>
      <c r="K66" s="61"/>
      <c r="L66" s="243"/>
      <c r="M66" s="243"/>
      <c r="N66" s="61"/>
      <c r="O66" s="61"/>
      <c r="P66" s="65"/>
      <c r="Q66" s="65"/>
      <c r="R66" s="244"/>
      <c r="S66" s="237"/>
      <c r="T66" s="114"/>
      <c r="U66" s="237"/>
      <c r="V66" s="114"/>
      <c r="W66" s="61"/>
      <c r="X66" s="61"/>
      <c r="Y66" s="61"/>
      <c r="Z66" s="114"/>
      <c r="AA66" s="61"/>
      <c r="AB66" s="61"/>
      <c r="AC66" s="115"/>
      <c r="AD66" s="61"/>
      <c r="AE66" s="61"/>
      <c r="AF66" s="245"/>
      <c r="AG66" s="115"/>
      <c r="AH66" s="61"/>
      <c r="AI66" s="61"/>
      <c r="AJ66" s="115"/>
      <c r="AK66" s="61"/>
    </row>
    <row r="67" spans="1:37" ht="15.75" customHeight="1">
      <c r="A67" s="61"/>
      <c r="B67" s="65"/>
      <c r="C67" s="61"/>
      <c r="D67" s="61"/>
      <c r="E67" s="61"/>
      <c r="F67" s="61"/>
      <c r="G67" s="61"/>
      <c r="H67" s="61"/>
      <c r="I67" s="61"/>
      <c r="J67" s="61"/>
      <c r="K67" s="61"/>
      <c r="L67" s="243"/>
      <c r="M67" s="243"/>
      <c r="N67" s="61"/>
      <c r="O67" s="61"/>
      <c r="P67" s="65"/>
      <c r="Q67" s="65"/>
      <c r="R67" s="244"/>
      <c r="S67" s="237"/>
      <c r="T67" s="114"/>
      <c r="U67" s="237"/>
      <c r="V67" s="114"/>
      <c r="W67" s="61"/>
      <c r="X67" s="61"/>
      <c r="Y67" s="61"/>
      <c r="Z67" s="114"/>
      <c r="AA67" s="61"/>
      <c r="AB67" s="61"/>
      <c r="AC67" s="115"/>
      <c r="AD67" s="61"/>
      <c r="AE67" s="61"/>
      <c r="AF67" s="245"/>
      <c r="AG67" s="115"/>
      <c r="AH67" s="61"/>
      <c r="AI67" s="61"/>
      <c r="AJ67" s="115"/>
      <c r="AK67" s="61"/>
    </row>
    <row r="68" spans="1:37" ht="15.75" customHeight="1">
      <c r="A68" s="61"/>
      <c r="B68" s="65"/>
      <c r="C68" s="61"/>
      <c r="D68" s="61"/>
      <c r="E68" s="61"/>
      <c r="F68" s="61"/>
      <c r="G68" s="61"/>
      <c r="H68" s="61"/>
      <c r="I68" s="61"/>
      <c r="J68" s="61"/>
      <c r="K68" s="61"/>
      <c r="L68" s="243"/>
      <c r="M68" s="243"/>
      <c r="N68" s="61"/>
      <c r="O68" s="61"/>
      <c r="P68" s="65"/>
      <c r="Q68" s="65"/>
      <c r="R68" s="244"/>
      <c r="S68" s="237"/>
      <c r="T68" s="114"/>
      <c r="U68" s="237"/>
      <c r="V68" s="114"/>
      <c r="W68" s="61"/>
      <c r="X68" s="61"/>
      <c r="Y68" s="61"/>
      <c r="Z68" s="114"/>
      <c r="AA68" s="61"/>
      <c r="AB68" s="61"/>
      <c r="AC68" s="115"/>
      <c r="AD68" s="61"/>
      <c r="AE68" s="61"/>
      <c r="AF68" s="245"/>
      <c r="AG68" s="115"/>
      <c r="AH68" s="61"/>
      <c r="AI68" s="61"/>
      <c r="AJ68" s="115"/>
      <c r="AK68" s="61"/>
    </row>
    <row r="69" spans="1:37" ht="15.75" customHeight="1">
      <c r="A69" s="61"/>
      <c r="B69" s="65"/>
      <c r="C69" s="61"/>
      <c r="D69" s="61"/>
      <c r="E69" s="61"/>
      <c r="F69" s="61"/>
      <c r="G69" s="61"/>
      <c r="H69" s="61"/>
      <c r="I69" s="61"/>
      <c r="J69" s="61"/>
      <c r="K69" s="61"/>
      <c r="L69" s="243"/>
      <c r="M69" s="243"/>
      <c r="N69" s="61"/>
      <c r="O69" s="61"/>
      <c r="P69" s="65"/>
      <c r="Q69" s="65"/>
      <c r="R69" s="244"/>
      <c r="S69" s="237"/>
      <c r="T69" s="114"/>
      <c r="U69" s="237"/>
      <c r="V69" s="114"/>
      <c r="W69" s="61"/>
      <c r="X69" s="61"/>
      <c r="Y69" s="61"/>
      <c r="Z69" s="114"/>
      <c r="AA69" s="61"/>
      <c r="AB69" s="61"/>
      <c r="AC69" s="115"/>
      <c r="AD69" s="61"/>
      <c r="AE69" s="61"/>
      <c r="AF69" s="245"/>
      <c r="AG69" s="115"/>
      <c r="AH69" s="61"/>
      <c r="AI69" s="61"/>
      <c r="AJ69" s="115"/>
      <c r="AK69" s="61"/>
    </row>
    <row r="70" spans="1:37" ht="15.75" customHeight="1">
      <c r="A70" s="61"/>
      <c r="B70" s="65"/>
      <c r="C70" s="61"/>
      <c r="D70" s="61"/>
      <c r="E70" s="61"/>
      <c r="F70" s="61"/>
      <c r="G70" s="61"/>
      <c r="H70" s="61"/>
      <c r="I70" s="61"/>
      <c r="J70" s="61"/>
      <c r="K70" s="61"/>
      <c r="L70" s="243"/>
      <c r="M70" s="243"/>
      <c r="N70" s="61"/>
      <c r="O70" s="61"/>
      <c r="P70" s="65"/>
      <c r="Q70" s="65"/>
      <c r="R70" s="244"/>
      <c r="S70" s="237"/>
      <c r="T70" s="114"/>
      <c r="U70" s="237"/>
      <c r="V70" s="114"/>
      <c r="W70" s="61"/>
      <c r="X70" s="61"/>
      <c r="Y70" s="61"/>
      <c r="Z70" s="114"/>
      <c r="AA70" s="61"/>
      <c r="AB70" s="61"/>
      <c r="AC70" s="115"/>
      <c r="AD70" s="61"/>
      <c r="AE70" s="61"/>
      <c r="AF70" s="245"/>
      <c r="AG70" s="115"/>
      <c r="AH70" s="61"/>
      <c r="AI70" s="61"/>
      <c r="AJ70" s="115"/>
      <c r="AK70" s="61"/>
    </row>
    <row r="71" spans="1:37" ht="15.75" customHeight="1">
      <c r="A71" s="61"/>
      <c r="B71" s="65"/>
      <c r="C71" s="61"/>
      <c r="D71" s="61"/>
      <c r="E71" s="61"/>
      <c r="F71" s="61"/>
      <c r="G71" s="61"/>
      <c r="H71" s="61"/>
      <c r="I71" s="61"/>
      <c r="J71" s="61"/>
      <c r="K71" s="61"/>
      <c r="L71" s="243"/>
      <c r="M71" s="243"/>
      <c r="N71" s="61"/>
      <c r="O71" s="61"/>
      <c r="P71" s="65"/>
      <c r="Q71" s="65"/>
      <c r="R71" s="244"/>
      <c r="S71" s="237"/>
      <c r="T71" s="114"/>
      <c r="U71" s="237"/>
      <c r="V71" s="114"/>
      <c r="W71" s="61"/>
      <c r="X71" s="61"/>
      <c r="Y71" s="61"/>
      <c r="Z71" s="114"/>
      <c r="AA71" s="61"/>
      <c r="AB71" s="61"/>
      <c r="AC71" s="115"/>
      <c r="AD71" s="61"/>
      <c r="AE71" s="61"/>
      <c r="AF71" s="245"/>
      <c r="AG71" s="115"/>
      <c r="AH71" s="61"/>
      <c r="AI71" s="61"/>
      <c r="AJ71" s="115"/>
      <c r="AK71" s="61"/>
    </row>
    <row r="72" spans="1:37" ht="15.75" customHeight="1">
      <c r="A72" s="61"/>
      <c r="B72" s="65"/>
      <c r="C72" s="61"/>
      <c r="D72" s="61"/>
      <c r="E72" s="61"/>
      <c r="F72" s="61"/>
      <c r="G72" s="61"/>
      <c r="H72" s="61"/>
      <c r="I72" s="61"/>
      <c r="J72" s="61"/>
      <c r="K72" s="61"/>
      <c r="L72" s="243"/>
      <c r="M72" s="243"/>
      <c r="N72" s="61"/>
      <c r="O72" s="61"/>
      <c r="P72" s="65"/>
      <c r="Q72" s="65"/>
      <c r="R72" s="244"/>
      <c r="S72" s="237"/>
      <c r="T72" s="114"/>
      <c r="U72" s="237"/>
      <c r="V72" s="114"/>
      <c r="W72" s="61"/>
      <c r="X72" s="61"/>
      <c r="Y72" s="61"/>
      <c r="Z72" s="114"/>
      <c r="AA72" s="61"/>
      <c r="AB72" s="61"/>
      <c r="AC72" s="115"/>
      <c r="AD72" s="61"/>
      <c r="AE72" s="61"/>
      <c r="AF72" s="245"/>
      <c r="AG72" s="115"/>
      <c r="AH72" s="61"/>
      <c r="AI72" s="61"/>
      <c r="AJ72" s="115"/>
      <c r="AK72" s="61"/>
    </row>
    <row r="73" spans="1:37" ht="15.75" customHeight="1">
      <c r="A73" s="61"/>
      <c r="B73" s="65"/>
      <c r="C73" s="61"/>
      <c r="D73" s="66"/>
      <c r="E73" s="66"/>
      <c r="F73" s="66"/>
      <c r="G73" s="66"/>
      <c r="H73" s="66"/>
      <c r="I73" s="66"/>
      <c r="J73" s="66"/>
      <c r="K73" s="66"/>
      <c r="L73" s="246"/>
      <c r="M73" s="246"/>
      <c r="N73" s="66"/>
      <c r="O73" s="66"/>
      <c r="P73" s="69"/>
      <c r="Q73" s="69"/>
      <c r="R73" s="66"/>
      <c r="S73" s="66"/>
      <c r="T73" s="66"/>
      <c r="U73" s="247"/>
      <c r="V73" s="71"/>
      <c r="W73" s="66"/>
      <c r="X73" s="66"/>
      <c r="Y73" s="66"/>
      <c r="Z73" s="71"/>
      <c r="AA73" s="66"/>
      <c r="AB73" s="66"/>
      <c r="AC73" s="72"/>
      <c r="AD73" s="66"/>
      <c r="AE73" s="66"/>
      <c r="AF73" s="73"/>
      <c r="AG73" s="66"/>
      <c r="AH73" s="66"/>
      <c r="AI73" s="66"/>
      <c r="AJ73" s="72"/>
      <c r="AK73" s="66"/>
    </row>
    <row r="74" spans="1:37" ht="15.75" customHeight="1">
      <c r="A74" s="61"/>
      <c r="B74" s="65"/>
      <c r="C74" s="61"/>
      <c r="D74" s="66"/>
      <c r="E74" s="66"/>
      <c r="F74" s="66"/>
      <c r="G74" s="66"/>
      <c r="H74" s="66"/>
      <c r="I74" s="66"/>
      <c r="J74" s="66"/>
      <c r="K74" s="66"/>
      <c r="L74" s="66"/>
      <c r="M74" s="66"/>
      <c r="N74" s="66"/>
      <c r="O74" s="66"/>
      <c r="P74" s="69"/>
      <c r="Q74" s="69"/>
      <c r="R74" s="66"/>
      <c r="S74" s="66"/>
      <c r="T74" s="66"/>
      <c r="U74" s="66"/>
      <c r="V74" s="66"/>
      <c r="W74" s="66"/>
      <c r="X74" s="66"/>
      <c r="Y74" s="66"/>
      <c r="Z74" s="71"/>
      <c r="AA74" s="66"/>
      <c r="AB74" s="66"/>
      <c r="AC74" s="66"/>
      <c r="AD74" s="66"/>
      <c r="AE74" s="66"/>
      <c r="AF74" s="72"/>
      <c r="AG74" s="66"/>
      <c r="AH74" s="66"/>
      <c r="AI74" s="66"/>
      <c r="AJ74" s="72"/>
      <c r="AK74" s="66"/>
    </row>
    <row r="75" spans="1:37" ht="15.75" customHeight="1">
      <c r="A75" s="61"/>
      <c r="B75" s="65"/>
      <c r="C75" s="61"/>
      <c r="D75" s="66"/>
      <c r="E75" s="66"/>
      <c r="F75" s="66"/>
      <c r="G75" s="66"/>
      <c r="H75" s="66"/>
      <c r="I75" s="66"/>
      <c r="J75" s="66"/>
      <c r="K75" s="66"/>
      <c r="L75" s="66"/>
      <c r="M75" s="66"/>
      <c r="N75" s="66"/>
      <c r="O75" s="66"/>
      <c r="P75" s="69"/>
      <c r="Q75" s="69"/>
      <c r="R75" s="66"/>
      <c r="S75" s="66"/>
      <c r="T75" s="66"/>
      <c r="U75" s="66"/>
      <c r="V75" s="66"/>
      <c r="W75" s="66"/>
      <c r="X75" s="66"/>
      <c r="Y75" s="66"/>
      <c r="Z75" s="71"/>
      <c r="AA75" s="66"/>
      <c r="AB75" s="66"/>
      <c r="AC75" s="66"/>
      <c r="AD75" s="66"/>
      <c r="AE75" s="66"/>
      <c r="AF75" s="72"/>
      <c r="AG75" s="66"/>
      <c r="AH75" s="66"/>
      <c r="AI75" s="66"/>
      <c r="AJ75" s="72"/>
      <c r="AK75" s="66"/>
    </row>
    <row r="76" spans="1:37" ht="15.75" customHeight="1">
      <c r="A76" s="61"/>
      <c r="B76" s="65"/>
      <c r="C76" s="61"/>
      <c r="D76" s="66"/>
      <c r="E76" s="66"/>
      <c r="F76" s="66"/>
      <c r="G76" s="66"/>
      <c r="H76" s="66"/>
      <c r="I76" s="66"/>
      <c r="J76" s="66"/>
      <c r="K76" s="66"/>
      <c r="L76" s="66"/>
      <c r="M76" s="66"/>
      <c r="N76" s="66"/>
      <c r="O76" s="66"/>
      <c r="P76" s="69"/>
      <c r="Q76" s="69"/>
      <c r="R76" s="66"/>
      <c r="S76" s="66"/>
      <c r="T76" s="66"/>
      <c r="U76" s="66"/>
      <c r="V76" s="66"/>
      <c r="W76" s="66"/>
      <c r="X76" s="66"/>
      <c r="Y76" s="66"/>
      <c r="Z76" s="71"/>
      <c r="AA76" s="66"/>
      <c r="AB76" s="66"/>
      <c r="AC76" s="66"/>
      <c r="AD76" s="66"/>
      <c r="AE76" s="66"/>
      <c r="AF76" s="72"/>
      <c r="AG76" s="66"/>
      <c r="AH76" s="66"/>
      <c r="AI76" s="66"/>
      <c r="AJ76" s="72"/>
      <c r="AK76" s="66"/>
    </row>
    <row r="77" spans="1:37" ht="15.75" customHeight="1">
      <c r="A77" s="61"/>
      <c r="B77" s="65"/>
      <c r="C77" s="61"/>
      <c r="D77" s="66"/>
      <c r="E77" s="66"/>
      <c r="F77" s="66"/>
      <c r="G77" s="66"/>
      <c r="H77" s="66"/>
      <c r="I77" s="66"/>
      <c r="J77" s="66"/>
      <c r="K77" s="66"/>
      <c r="L77" s="66"/>
      <c r="M77" s="66"/>
      <c r="N77" s="66"/>
      <c r="O77" s="66"/>
      <c r="P77" s="69"/>
      <c r="Q77" s="69"/>
      <c r="R77" s="66"/>
      <c r="S77" s="66"/>
      <c r="T77" s="66"/>
      <c r="U77" s="66"/>
      <c r="V77" s="66"/>
      <c r="W77" s="66"/>
      <c r="X77" s="66"/>
      <c r="Y77" s="66"/>
      <c r="Z77" s="71"/>
      <c r="AA77" s="66"/>
      <c r="AB77" s="66"/>
      <c r="AC77" s="66"/>
      <c r="AD77" s="66"/>
      <c r="AE77" s="66"/>
      <c r="AF77" s="72"/>
      <c r="AG77" s="66"/>
      <c r="AH77" s="66"/>
      <c r="AI77" s="66"/>
      <c r="AJ77" s="72"/>
      <c r="AK77" s="66"/>
    </row>
    <row r="78" spans="1:37" ht="15.75" customHeight="1">
      <c r="A78" s="61"/>
      <c r="B78" s="65"/>
      <c r="C78" s="61"/>
      <c r="D78" s="66"/>
      <c r="E78" s="66"/>
      <c r="F78" s="66"/>
      <c r="G78" s="66"/>
      <c r="H78" s="66"/>
      <c r="I78" s="66"/>
      <c r="J78" s="66"/>
      <c r="K78" s="66"/>
      <c r="L78" s="66"/>
      <c r="M78" s="66"/>
      <c r="N78" s="66"/>
      <c r="O78" s="66"/>
      <c r="P78" s="69"/>
      <c r="Q78" s="69"/>
      <c r="R78" s="66"/>
      <c r="S78" s="66"/>
      <c r="T78" s="66"/>
      <c r="U78" s="66"/>
      <c r="V78" s="66"/>
      <c r="W78" s="66"/>
      <c r="X78" s="66"/>
      <c r="Y78" s="66"/>
      <c r="Z78" s="71"/>
      <c r="AA78" s="66"/>
      <c r="AB78" s="66"/>
      <c r="AC78" s="66"/>
      <c r="AD78" s="66"/>
      <c r="AE78" s="66"/>
      <c r="AF78" s="72"/>
      <c r="AG78" s="66"/>
      <c r="AH78" s="66"/>
      <c r="AI78" s="66"/>
      <c r="AJ78" s="72"/>
      <c r="AK78" s="66"/>
    </row>
    <row r="79" spans="1:37" ht="15.75" customHeight="1">
      <c r="A79" s="61"/>
      <c r="B79" s="65"/>
      <c r="C79" s="61"/>
      <c r="D79" s="66"/>
      <c r="E79" s="66"/>
      <c r="F79" s="66"/>
      <c r="G79" s="66"/>
      <c r="H79" s="66"/>
      <c r="I79" s="66"/>
      <c r="J79" s="66"/>
      <c r="K79" s="66"/>
      <c r="L79" s="66"/>
      <c r="M79" s="66"/>
      <c r="N79" s="66"/>
      <c r="O79" s="66"/>
      <c r="P79" s="69"/>
      <c r="Q79" s="69"/>
      <c r="R79" s="66"/>
      <c r="S79" s="66"/>
      <c r="T79" s="66"/>
      <c r="U79" s="66"/>
      <c r="V79" s="66"/>
      <c r="W79" s="66"/>
      <c r="X79" s="66"/>
      <c r="Y79" s="66"/>
      <c r="Z79" s="71"/>
      <c r="AA79" s="66"/>
      <c r="AB79" s="66"/>
      <c r="AC79" s="66"/>
      <c r="AD79" s="66"/>
      <c r="AE79" s="66"/>
      <c r="AF79" s="72"/>
      <c r="AG79" s="66"/>
      <c r="AH79" s="66"/>
      <c r="AI79" s="66"/>
      <c r="AJ79" s="72"/>
      <c r="AK79" s="66"/>
    </row>
    <row r="80" spans="1:37" ht="15.75" customHeight="1">
      <c r="A80" s="61"/>
      <c r="B80" s="65"/>
      <c r="C80" s="61"/>
      <c r="D80" s="66"/>
      <c r="E80" s="66"/>
      <c r="F80" s="66"/>
      <c r="G80" s="66"/>
      <c r="H80" s="66"/>
      <c r="I80" s="66"/>
      <c r="J80" s="66"/>
      <c r="K80" s="66"/>
      <c r="L80" s="66"/>
      <c r="M80" s="66"/>
      <c r="N80" s="66"/>
      <c r="O80" s="66"/>
      <c r="P80" s="69"/>
      <c r="Q80" s="69"/>
      <c r="R80" s="66"/>
      <c r="S80" s="66"/>
      <c r="T80" s="66"/>
      <c r="U80" s="66"/>
      <c r="V80" s="66"/>
      <c r="W80" s="66"/>
      <c r="X80" s="66"/>
      <c r="Y80" s="66"/>
      <c r="Z80" s="71"/>
      <c r="AA80" s="66"/>
      <c r="AB80" s="66"/>
      <c r="AC80" s="66"/>
      <c r="AD80" s="66"/>
      <c r="AE80" s="66"/>
      <c r="AF80" s="72"/>
      <c r="AG80" s="66"/>
      <c r="AH80" s="66"/>
      <c r="AI80" s="66"/>
      <c r="AJ80" s="72"/>
      <c r="AK80" s="66"/>
    </row>
    <row r="81" spans="1:37" ht="15.75" customHeight="1">
      <c r="A81" s="61"/>
      <c r="B81" s="65"/>
      <c r="C81" s="61"/>
      <c r="D81" s="66"/>
      <c r="E81" s="66"/>
      <c r="F81" s="66"/>
      <c r="G81" s="66"/>
      <c r="H81" s="66"/>
      <c r="I81" s="66"/>
      <c r="J81" s="66"/>
      <c r="K81" s="66"/>
      <c r="L81" s="66"/>
      <c r="M81" s="66"/>
      <c r="N81" s="66"/>
      <c r="O81" s="66"/>
      <c r="P81" s="69"/>
      <c r="Q81" s="69"/>
      <c r="R81" s="66"/>
      <c r="S81" s="66"/>
      <c r="T81" s="66"/>
      <c r="U81" s="66"/>
      <c r="V81" s="66"/>
      <c r="W81" s="66"/>
      <c r="X81" s="66"/>
      <c r="Y81" s="66"/>
      <c r="Z81" s="71"/>
      <c r="AA81" s="66"/>
      <c r="AB81" s="66"/>
      <c r="AC81" s="66"/>
      <c r="AD81" s="66"/>
      <c r="AE81" s="66"/>
      <c r="AF81" s="72"/>
      <c r="AG81" s="66"/>
      <c r="AH81" s="66"/>
      <c r="AI81" s="66"/>
      <c r="AJ81" s="72"/>
      <c r="AK81" s="66"/>
    </row>
    <row r="82" spans="1:37" ht="15.75" customHeight="1">
      <c r="A82" s="61"/>
      <c r="B82" s="65"/>
      <c r="C82" s="61"/>
      <c r="D82" s="66"/>
      <c r="E82" s="66"/>
      <c r="F82" s="66"/>
      <c r="G82" s="66"/>
      <c r="H82" s="66"/>
      <c r="I82" s="66"/>
      <c r="J82" s="66"/>
      <c r="K82" s="66"/>
      <c r="L82" s="66"/>
      <c r="M82" s="66"/>
      <c r="N82" s="66"/>
      <c r="O82" s="66"/>
      <c r="P82" s="69"/>
      <c r="Q82" s="69"/>
      <c r="R82" s="66"/>
      <c r="S82" s="66"/>
      <c r="T82" s="66"/>
      <c r="U82" s="66"/>
      <c r="V82" s="66"/>
      <c r="W82" s="66"/>
      <c r="X82" s="66"/>
      <c r="Y82" s="66"/>
      <c r="Z82" s="71"/>
      <c r="AA82" s="66"/>
      <c r="AB82" s="66"/>
      <c r="AC82" s="66"/>
      <c r="AD82" s="66"/>
      <c r="AE82" s="66"/>
      <c r="AF82" s="72"/>
      <c r="AG82" s="66"/>
      <c r="AH82" s="66"/>
      <c r="AI82" s="66"/>
      <c r="AJ82" s="72"/>
      <c r="AK82" s="66"/>
    </row>
    <row r="83" spans="1:37" ht="15.75" customHeight="1">
      <c r="A83" s="61"/>
      <c r="B83" s="65"/>
      <c r="C83" s="61"/>
      <c r="D83" s="66"/>
      <c r="E83" s="66"/>
      <c r="F83" s="66"/>
      <c r="G83" s="66"/>
      <c r="H83" s="66"/>
      <c r="I83" s="66"/>
      <c r="J83" s="66"/>
      <c r="K83" s="66"/>
      <c r="L83" s="66"/>
      <c r="M83" s="66"/>
      <c r="N83" s="66"/>
      <c r="O83" s="66"/>
      <c r="P83" s="69"/>
      <c r="Q83" s="69"/>
      <c r="R83" s="66"/>
      <c r="S83" s="66"/>
      <c r="T83" s="66"/>
      <c r="U83" s="66"/>
      <c r="V83" s="66"/>
      <c r="W83" s="66"/>
      <c r="X83" s="66"/>
      <c r="Y83" s="66"/>
      <c r="Z83" s="71"/>
      <c r="AA83" s="66"/>
      <c r="AB83" s="66"/>
      <c r="AC83" s="66"/>
      <c r="AD83" s="66"/>
      <c r="AE83" s="66"/>
      <c r="AF83" s="72"/>
      <c r="AG83" s="66"/>
      <c r="AH83" s="66"/>
      <c r="AI83" s="66"/>
      <c r="AJ83" s="72"/>
      <c r="AK83" s="66"/>
    </row>
    <row r="84" spans="1:37" ht="15.75" customHeight="1">
      <c r="A84" s="61"/>
      <c r="B84" s="65"/>
      <c r="C84" s="61"/>
      <c r="D84" s="66"/>
      <c r="E84" s="66"/>
      <c r="F84" s="66"/>
      <c r="G84" s="66"/>
      <c r="H84" s="66"/>
      <c r="I84" s="66"/>
      <c r="J84" s="66"/>
      <c r="K84" s="66"/>
      <c r="L84" s="66"/>
      <c r="M84" s="66"/>
      <c r="N84" s="66"/>
      <c r="O84" s="66"/>
      <c r="P84" s="69"/>
      <c r="Q84" s="69"/>
      <c r="R84" s="66"/>
      <c r="S84" s="66"/>
      <c r="T84" s="66"/>
      <c r="U84" s="66"/>
      <c r="V84" s="66"/>
      <c r="W84" s="66"/>
      <c r="X84" s="66"/>
      <c r="Y84" s="66"/>
      <c r="Z84" s="71"/>
      <c r="AA84" s="66"/>
      <c r="AB84" s="66"/>
      <c r="AC84" s="66"/>
      <c r="AD84" s="66"/>
      <c r="AE84" s="66"/>
      <c r="AF84" s="72"/>
      <c r="AG84" s="66"/>
      <c r="AH84" s="66"/>
      <c r="AI84" s="66"/>
      <c r="AJ84" s="72"/>
      <c r="AK84" s="66"/>
    </row>
    <row r="85" spans="1:37" ht="15.75" customHeight="1">
      <c r="A85" s="61"/>
      <c r="B85" s="65"/>
      <c r="C85" s="61"/>
      <c r="D85" s="66"/>
      <c r="E85" s="66"/>
      <c r="F85" s="66"/>
      <c r="G85" s="66"/>
      <c r="H85" s="66"/>
      <c r="I85" s="66"/>
      <c r="J85" s="66"/>
      <c r="K85" s="66"/>
      <c r="L85" s="66"/>
      <c r="M85" s="66"/>
      <c r="N85" s="66"/>
      <c r="O85" s="66"/>
      <c r="P85" s="69"/>
      <c r="Q85" s="69"/>
      <c r="R85" s="66"/>
      <c r="S85" s="66"/>
      <c r="T85" s="66"/>
      <c r="U85" s="66"/>
      <c r="V85" s="66"/>
      <c r="W85" s="66"/>
      <c r="X85" s="66"/>
      <c r="Y85" s="66"/>
      <c r="Z85" s="71"/>
      <c r="AA85" s="66"/>
      <c r="AB85" s="66"/>
      <c r="AC85" s="66"/>
      <c r="AD85" s="66"/>
      <c r="AE85" s="66"/>
      <c r="AF85" s="72"/>
      <c r="AG85" s="66"/>
      <c r="AH85" s="66"/>
      <c r="AI85" s="66"/>
      <c r="AJ85" s="72"/>
      <c r="AK85" s="66"/>
    </row>
    <row r="86" spans="1:37" ht="15.75" customHeight="1">
      <c r="A86" s="61"/>
      <c r="B86" s="65"/>
      <c r="C86" s="61"/>
      <c r="D86" s="66"/>
      <c r="E86" s="66"/>
      <c r="F86" s="66"/>
      <c r="G86" s="66"/>
      <c r="H86" s="66"/>
      <c r="I86" s="66"/>
      <c r="J86" s="66"/>
      <c r="K86" s="66"/>
      <c r="L86" s="66"/>
      <c r="M86" s="66"/>
      <c r="N86" s="66"/>
      <c r="O86" s="66"/>
      <c r="P86" s="69"/>
      <c r="Q86" s="69"/>
      <c r="R86" s="66"/>
      <c r="S86" s="66"/>
      <c r="T86" s="66"/>
      <c r="U86" s="66"/>
      <c r="V86" s="66"/>
      <c r="W86" s="66"/>
      <c r="X86" s="66"/>
      <c r="Y86" s="66"/>
      <c r="Z86" s="71"/>
      <c r="AA86" s="66"/>
      <c r="AB86" s="66"/>
      <c r="AC86" s="66"/>
      <c r="AD86" s="66"/>
      <c r="AE86" s="66"/>
      <c r="AF86" s="72"/>
      <c r="AG86" s="66"/>
      <c r="AH86" s="66"/>
      <c r="AI86" s="66"/>
      <c r="AJ86" s="72"/>
      <c r="AK86" s="66"/>
    </row>
    <row r="87" spans="1:37" ht="15.75" customHeight="1">
      <c r="A87" s="61"/>
      <c r="B87" s="65"/>
      <c r="C87" s="61"/>
      <c r="D87" s="66"/>
      <c r="E87" s="66"/>
      <c r="F87" s="66"/>
      <c r="G87" s="66"/>
      <c r="H87" s="66"/>
      <c r="I87" s="66"/>
      <c r="J87" s="66"/>
      <c r="K87" s="66"/>
      <c r="L87" s="66"/>
      <c r="M87" s="66"/>
      <c r="N87" s="66"/>
      <c r="O87" s="66"/>
      <c r="P87" s="69"/>
      <c r="Q87" s="69"/>
      <c r="R87" s="66"/>
      <c r="S87" s="66"/>
      <c r="T87" s="66"/>
      <c r="U87" s="66"/>
      <c r="V87" s="66"/>
      <c r="W87" s="66"/>
      <c r="X87" s="66"/>
      <c r="Y87" s="66"/>
      <c r="Z87" s="71"/>
      <c r="AA87" s="66"/>
      <c r="AB87" s="66"/>
      <c r="AC87" s="66"/>
      <c r="AD87" s="66"/>
      <c r="AE87" s="66"/>
      <c r="AF87" s="72"/>
      <c r="AG87" s="66"/>
      <c r="AH87" s="66"/>
      <c r="AI87" s="66"/>
      <c r="AJ87" s="72"/>
      <c r="AK87" s="66"/>
    </row>
    <row r="88" spans="1:37" ht="15.75" customHeight="1">
      <c r="A88" s="61"/>
      <c r="B88" s="65"/>
      <c r="C88" s="61"/>
      <c r="D88" s="66"/>
      <c r="E88" s="66"/>
      <c r="F88" s="66"/>
      <c r="G88" s="66"/>
      <c r="H88" s="66"/>
      <c r="I88" s="66"/>
      <c r="J88" s="66"/>
      <c r="K88" s="66"/>
      <c r="L88" s="66"/>
      <c r="M88" s="66"/>
      <c r="N88" s="66"/>
      <c r="O88" s="66"/>
      <c r="P88" s="69"/>
      <c r="Q88" s="69"/>
      <c r="R88" s="66"/>
      <c r="S88" s="66"/>
      <c r="T88" s="66"/>
      <c r="U88" s="66"/>
      <c r="V88" s="66"/>
      <c r="W88" s="66"/>
      <c r="X88" s="66"/>
      <c r="Y88" s="66"/>
      <c r="Z88" s="71"/>
      <c r="AA88" s="66"/>
      <c r="AB88" s="66"/>
      <c r="AC88" s="66"/>
      <c r="AD88" s="66"/>
      <c r="AE88" s="66"/>
      <c r="AF88" s="72"/>
      <c r="AG88" s="66"/>
      <c r="AH88" s="66"/>
      <c r="AI88" s="66"/>
      <c r="AJ88" s="72"/>
      <c r="AK88" s="66"/>
    </row>
    <row r="89" spans="1:37" ht="15.75" customHeight="1">
      <c r="A89" s="61"/>
      <c r="B89" s="65"/>
      <c r="C89" s="61"/>
      <c r="D89" s="66"/>
      <c r="E89" s="66"/>
      <c r="F89" s="66"/>
      <c r="G89" s="66"/>
      <c r="H89" s="66"/>
      <c r="I89" s="66"/>
      <c r="J89" s="66"/>
      <c r="K89" s="66"/>
      <c r="L89" s="66"/>
      <c r="M89" s="66"/>
      <c r="N89" s="66"/>
      <c r="O89" s="66"/>
      <c r="P89" s="69"/>
      <c r="Q89" s="69"/>
      <c r="R89" s="66"/>
      <c r="S89" s="66"/>
      <c r="T89" s="66"/>
      <c r="U89" s="66"/>
      <c r="V89" s="66"/>
      <c r="W89" s="66"/>
      <c r="X89" s="66"/>
      <c r="Y89" s="66"/>
      <c r="Z89" s="71"/>
      <c r="AA89" s="66"/>
      <c r="AB89" s="66"/>
      <c r="AC89" s="66"/>
      <c r="AD89" s="66"/>
      <c r="AE89" s="66"/>
      <c r="AF89" s="72"/>
      <c r="AG89" s="66"/>
      <c r="AH89" s="66"/>
      <c r="AI89" s="66"/>
      <c r="AJ89" s="72"/>
      <c r="AK89" s="66"/>
    </row>
    <row r="90" spans="1:37" ht="15.75" customHeight="1">
      <c r="A90" s="61"/>
      <c r="B90" s="65"/>
      <c r="C90" s="61"/>
      <c r="D90" s="66"/>
      <c r="E90" s="66"/>
      <c r="F90" s="66"/>
      <c r="G90" s="66"/>
      <c r="H90" s="66"/>
      <c r="I90" s="66"/>
      <c r="J90" s="66"/>
      <c r="K90" s="66"/>
      <c r="L90" s="66"/>
      <c r="M90" s="66"/>
      <c r="N90" s="66"/>
      <c r="O90" s="66"/>
      <c r="P90" s="69"/>
      <c r="Q90" s="69"/>
      <c r="R90" s="66"/>
      <c r="S90" s="66"/>
      <c r="T90" s="66"/>
      <c r="U90" s="66"/>
      <c r="V90" s="66"/>
      <c r="W90" s="66"/>
      <c r="X90" s="66"/>
      <c r="Y90" s="66"/>
      <c r="Z90" s="71"/>
      <c r="AA90" s="66"/>
      <c r="AB90" s="66"/>
      <c r="AC90" s="66"/>
      <c r="AD90" s="66"/>
      <c r="AE90" s="66"/>
      <c r="AF90" s="72"/>
      <c r="AG90" s="66"/>
      <c r="AH90" s="66"/>
      <c r="AI90" s="66"/>
      <c r="AJ90" s="72"/>
      <c r="AK90" s="66"/>
    </row>
    <row r="91" spans="1:37" ht="15.75" customHeight="1">
      <c r="A91" s="61"/>
      <c r="B91" s="65"/>
      <c r="C91" s="61"/>
      <c r="D91" s="66"/>
      <c r="E91" s="66"/>
      <c r="F91" s="66"/>
      <c r="G91" s="66"/>
      <c r="H91" s="66"/>
      <c r="I91" s="66"/>
      <c r="J91" s="66"/>
      <c r="K91" s="66"/>
      <c r="L91" s="66"/>
      <c r="M91" s="66"/>
      <c r="N91" s="66"/>
      <c r="O91" s="66"/>
      <c r="P91" s="69"/>
      <c r="Q91" s="69"/>
      <c r="R91" s="66"/>
      <c r="S91" s="66"/>
      <c r="T91" s="66"/>
      <c r="U91" s="66"/>
      <c r="V91" s="66"/>
      <c r="W91" s="66"/>
      <c r="X91" s="66"/>
      <c r="Y91" s="66"/>
      <c r="Z91" s="71"/>
      <c r="AA91" s="66"/>
      <c r="AB91" s="66"/>
      <c r="AC91" s="66"/>
      <c r="AD91" s="66"/>
      <c r="AE91" s="66"/>
      <c r="AF91" s="72"/>
      <c r="AG91" s="66"/>
      <c r="AH91" s="66"/>
      <c r="AI91" s="66"/>
      <c r="AJ91" s="72"/>
      <c r="AK91" s="66"/>
    </row>
    <row r="92" spans="1:37" ht="15.75" customHeight="1">
      <c r="A92" s="61"/>
      <c r="B92" s="65"/>
      <c r="C92" s="61"/>
      <c r="D92" s="66"/>
      <c r="E92" s="66"/>
      <c r="F92" s="66"/>
      <c r="G92" s="66"/>
      <c r="H92" s="66"/>
      <c r="I92" s="66"/>
      <c r="J92" s="66"/>
      <c r="K92" s="66"/>
      <c r="L92" s="66"/>
      <c r="M92" s="66"/>
      <c r="N92" s="66"/>
      <c r="O92" s="66"/>
      <c r="P92" s="69"/>
      <c r="Q92" s="69"/>
      <c r="R92" s="66"/>
      <c r="S92" s="66"/>
      <c r="T92" s="66"/>
      <c r="U92" s="66"/>
      <c r="V92" s="66"/>
      <c r="W92" s="66"/>
      <c r="X92" s="66"/>
      <c r="Y92" s="66"/>
      <c r="Z92" s="71"/>
      <c r="AA92" s="66"/>
      <c r="AB92" s="66"/>
      <c r="AC92" s="66"/>
      <c r="AD92" s="66"/>
      <c r="AE92" s="66"/>
      <c r="AF92" s="72"/>
      <c r="AG92" s="66"/>
      <c r="AH92" s="66"/>
      <c r="AI92" s="66"/>
      <c r="AJ92" s="72"/>
      <c r="AK92" s="66"/>
    </row>
    <row r="93" spans="1:37" ht="15.75" customHeight="1">
      <c r="A93" s="61"/>
      <c r="B93" s="65"/>
      <c r="C93" s="61"/>
      <c r="D93" s="66"/>
      <c r="E93" s="66"/>
      <c r="F93" s="66"/>
      <c r="G93" s="66"/>
      <c r="H93" s="66"/>
      <c r="I93" s="66"/>
      <c r="J93" s="66"/>
      <c r="K93" s="66"/>
      <c r="L93" s="66"/>
      <c r="M93" s="66"/>
      <c r="N93" s="66"/>
      <c r="O93" s="66"/>
      <c r="P93" s="69"/>
      <c r="Q93" s="69"/>
      <c r="R93" s="66"/>
      <c r="S93" s="66"/>
      <c r="T93" s="66"/>
      <c r="U93" s="66"/>
      <c r="V93" s="66"/>
      <c r="W93" s="66"/>
      <c r="X93" s="66"/>
      <c r="Y93" s="66"/>
      <c r="Z93" s="71"/>
      <c r="AA93" s="66"/>
      <c r="AB93" s="66"/>
      <c r="AC93" s="66"/>
      <c r="AD93" s="66"/>
      <c r="AE93" s="66"/>
      <c r="AF93" s="72"/>
      <c r="AG93" s="66"/>
      <c r="AH93" s="66"/>
      <c r="AI93" s="66"/>
      <c r="AJ93" s="72"/>
      <c r="AK93" s="66"/>
    </row>
    <row r="94" spans="1:37" ht="15.75" customHeight="1">
      <c r="A94" s="61"/>
      <c r="B94" s="65"/>
      <c r="C94" s="61"/>
      <c r="D94" s="66"/>
      <c r="E94" s="66"/>
      <c r="F94" s="66"/>
      <c r="G94" s="66"/>
      <c r="H94" s="66"/>
      <c r="I94" s="66"/>
      <c r="J94" s="66"/>
      <c r="K94" s="66"/>
      <c r="L94" s="66"/>
      <c r="M94" s="66"/>
      <c r="N94" s="66"/>
      <c r="O94" s="66"/>
      <c r="P94" s="69"/>
      <c r="Q94" s="69"/>
      <c r="R94" s="66"/>
      <c r="S94" s="66"/>
      <c r="T94" s="66"/>
      <c r="U94" s="66"/>
      <c r="V94" s="66"/>
      <c r="W94" s="66"/>
      <c r="X94" s="66"/>
      <c r="Y94" s="66"/>
      <c r="Z94" s="71"/>
      <c r="AA94" s="66"/>
      <c r="AB94" s="66"/>
      <c r="AC94" s="66"/>
      <c r="AD94" s="66"/>
      <c r="AE94" s="66"/>
      <c r="AF94" s="72"/>
      <c r="AG94" s="66"/>
      <c r="AH94" s="66"/>
      <c r="AI94" s="66"/>
      <c r="AJ94" s="72"/>
      <c r="AK94" s="66"/>
    </row>
    <row r="95" spans="1:37" ht="15.75" customHeight="1">
      <c r="A95" s="61"/>
      <c r="B95" s="65"/>
      <c r="C95" s="61"/>
      <c r="D95" s="66"/>
      <c r="E95" s="66"/>
      <c r="F95" s="66"/>
      <c r="G95" s="66"/>
      <c r="H95" s="66"/>
      <c r="I95" s="66"/>
      <c r="J95" s="66"/>
      <c r="K95" s="66"/>
      <c r="L95" s="66"/>
      <c r="M95" s="66"/>
      <c r="N95" s="66"/>
      <c r="O95" s="66"/>
      <c r="P95" s="69"/>
      <c r="Q95" s="69"/>
      <c r="R95" s="66"/>
      <c r="S95" s="66"/>
      <c r="T95" s="66"/>
      <c r="U95" s="66"/>
      <c r="V95" s="66"/>
      <c r="W95" s="66"/>
      <c r="X95" s="66"/>
      <c r="Y95" s="66"/>
      <c r="Z95" s="71"/>
      <c r="AA95" s="66"/>
      <c r="AB95" s="66"/>
      <c r="AC95" s="66"/>
      <c r="AD95" s="66"/>
      <c r="AE95" s="66"/>
      <c r="AF95" s="72"/>
      <c r="AG95" s="66"/>
      <c r="AH95" s="66"/>
      <c r="AI95" s="66"/>
      <c r="AJ95" s="72"/>
      <c r="AK95" s="66"/>
    </row>
    <row r="96" spans="1:37" ht="15.75" customHeight="1">
      <c r="A96" s="61"/>
      <c r="B96" s="65"/>
      <c r="C96" s="61"/>
      <c r="D96" s="66"/>
      <c r="E96" s="66"/>
      <c r="F96" s="66"/>
      <c r="G96" s="66"/>
      <c r="H96" s="66"/>
      <c r="I96" s="66"/>
      <c r="J96" s="66"/>
      <c r="K96" s="66"/>
      <c r="L96" s="66"/>
      <c r="M96" s="66"/>
      <c r="N96" s="66"/>
      <c r="O96" s="66"/>
      <c r="P96" s="69"/>
      <c r="Q96" s="69"/>
      <c r="R96" s="66"/>
      <c r="S96" s="66"/>
      <c r="T96" s="66"/>
      <c r="U96" s="66"/>
      <c r="V96" s="66"/>
      <c r="W96" s="66"/>
      <c r="X96" s="66"/>
      <c r="Y96" s="66"/>
      <c r="Z96" s="71"/>
      <c r="AA96" s="66"/>
      <c r="AB96" s="66"/>
      <c r="AC96" s="66"/>
      <c r="AD96" s="66"/>
      <c r="AE96" s="66"/>
      <c r="AF96" s="72"/>
      <c r="AG96" s="66"/>
      <c r="AH96" s="66"/>
      <c r="AI96" s="66"/>
      <c r="AJ96" s="72"/>
      <c r="AK96" s="66"/>
    </row>
    <row r="97" spans="1:37" ht="15.75" customHeight="1">
      <c r="A97" s="61"/>
      <c r="B97" s="65"/>
      <c r="C97" s="61"/>
      <c r="D97" s="66"/>
      <c r="E97" s="66"/>
      <c r="F97" s="66"/>
      <c r="G97" s="66"/>
      <c r="H97" s="66"/>
      <c r="I97" s="66"/>
      <c r="J97" s="66"/>
      <c r="K97" s="66"/>
      <c r="L97" s="66"/>
      <c r="M97" s="66"/>
      <c r="N97" s="66"/>
      <c r="O97" s="66"/>
      <c r="P97" s="69"/>
      <c r="Q97" s="69"/>
      <c r="R97" s="66"/>
      <c r="S97" s="66"/>
      <c r="T97" s="66"/>
      <c r="U97" s="66"/>
      <c r="V97" s="66"/>
      <c r="W97" s="66"/>
      <c r="X97" s="66"/>
      <c r="Y97" s="66"/>
      <c r="Z97" s="71"/>
      <c r="AA97" s="66"/>
      <c r="AB97" s="66"/>
      <c r="AC97" s="66"/>
      <c r="AD97" s="66"/>
      <c r="AE97" s="66"/>
      <c r="AF97" s="72"/>
      <c r="AG97" s="66"/>
      <c r="AH97" s="66"/>
      <c r="AI97" s="66"/>
      <c r="AJ97" s="72"/>
      <c r="AK97" s="66"/>
    </row>
    <row r="98" spans="1:37" ht="15.75" customHeight="1">
      <c r="A98" s="61"/>
      <c r="B98" s="65"/>
      <c r="C98" s="61"/>
      <c r="P98" s="77"/>
      <c r="Q98" s="77"/>
      <c r="AF98" s="78"/>
      <c r="AJ98" s="78"/>
    </row>
    <row r="99" spans="1:37" ht="15.75" customHeight="1">
      <c r="A99" s="61"/>
      <c r="B99" s="65"/>
      <c r="C99" s="61"/>
      <c r="P99" s="77"/>
      <c r="Q99" s="77"/>
      <c r="AF99" s="78"/>
      <c r="AJ99" s="78"/>
    </row>
    <row r="100" spans="1:37" ht="15.75" customHeight="1">
      <c r="A100" s="61"/>
      <c r="B100" s="65"/>
      <c r="C100" s="61"/>
      <c r="P100" s="77"/>
      <c r="Q100" s="77"/>
      <c r="AF100" s="78"/>
      <c r="AJ100" s="78"/>
    </row>
    <row r="101" spans="1:37" ht="15.75" customHeight="1">
      <c r="A101" s="61"/>
      <c r="B101" s="65"/>
      <c r="C101" s="61"/>
      <c r="P101" s="77"/>
      <c r="Q101" s="77"/>
      <c r="AF101" s="78"/>
      <c r="AJ101" s="78"/>
    </row>
    <row r="102" spans="1:37" ht="15.75" customHeight="1">
      <c r="A102" s="61"/>
      <c r="B102" s="65"/>
      <c r="C102" s="61"/>
      <c r="P102" s="77"/>
      <c r="Q102" s="77"/>
      <c r="AF102" s="78"/>
      <c r="AJ102" s="78"/>
    </row>
    <row r="103" spans="1:37" ht="15.75" customHeight="1">
      <c r="A103" s="61"/>
      <c r="B103" s="65"/>
      <c r="C103" s="61"/>
      <c r="P103" s="77"/>
      <c r="Q103" s="77"/>
      <c r="AF103" s="78"/>
      <c r="AJ103" s="78"/>
    </row>
    <row r="104" spans="1:37" ht="15.75" customHeight="1">
      <c r="A104" s="61"/>
      <c r="B104" s="65"/>
      <c r="C104" s="61"/>
      <c r="P104" s="77"/>
      <c r="Q104" s="77"/>
      <c r="AF104" s="78"/>
      <c r="AJ104" s="78"/>
    </row>
    <row r="105" spans="1:37" ht="15.75" customHeight="1">
      <c r="A105" s="61"/>
      <c r="B105" s="65"/>
      <c r="C105" s="61"/>
      <c r="P105" s="77"/>
      <c r="Q105" s="77"/>
      <c r="AF105" s="78"/>
      <c r="AJ105" s="78"/>
    </row>
    <row r="106" spans="1:37" ht="15.75" customHeight="1">
      <c r="A106" s="61"/>
      <c r="B106" s="65"/>
      <c r="C106" s="61"/>
      <c r="P106" s="77"/>
      <c r="Q106" s="77"/>
      <c r="AF106" s="78"/>
      <c r="AJ106" s="78"/>
    </row>
    <row r="107" spans="1:37" ht="15.75" customHeight="1">
      <c r="A107" s="61"/>
      <c r="B107" s="65"/>
      <c r="C107" s="61"/>
      <c r="P107" s="77"/>
      <c r="Q107" s="77"/>
      <c r="AF107" s="78"/>
      <c r="AJ107" s="78"/>
    </row>
    <row r="108" spans="1:37" ht="15.75" customHeight="1">
      <c r="A108" s="61"/>
      <c r="B108" s="65"/>
      <c r="C108" s="61"/>
      <c r="P108" s="77"/>
      <c r="Q108" s="77"/>
      <c r="AF108" s="78"/>
      <c r="AJ108" s="78"/>
    </row>
    <row r="109" spans="1:37" ht="15.75" customHeight="1">
      <c r="A109" s="61"/>
      <c r="B109" s="65"/>
      <c r="C109" s="61"/>
      <c r="P109" s="77"/>
      <c r="Q109" s="77"/>
      <c r="AF109" s="78"/>
      <c r="AJ109" s="78"/>
    </row>
    <row r="110" spans="1:37" ht="15.75" customHeight="1">
      <c r="A110" s="61"/>
      <c r="B110" s="65"/>
      <c r="C110" s="61"/>
      <c r="P110" s="77"/>
      <c r="Q110" s="77"/>
      <c r="AF110" s="78"/>
      <c r="AJ110" s="78"/>
    </row>
    <row r="111" spans="1:37" ht="15.75" customHeight="1">
      <c r="A111" s="61"/>
      <c r="B111" s="65"/>
      <c r="C111" s="61"/>
      <c r="P111" s="77"/>
      <c r="Q111" s="77"/>
      <c r="AF111" s="78"/>
      <c r="AJ111" s="78"/>
    </row>
    <row r="112" spans="1:37" ht="15.75" customHeight="1">
      <c r="A112" s="61"/>
      <c r="B112" s="65"/>
      <c r="C112" s="61"/>
      <c r="P112" s="77"/>
      <c r="Q112" s="77"/>
      <c r="AF112" s="78"/>
      <c r="AJ112" s="78"/>
    </row>
    <row r="113" spans="1:36" ht="15.75" customHeight="1">
      <c r="A113" s="61"/>
      <c r="B113" s="65"/>
      <c r="C113" s="61"/>
      <c r="P113" s="77"/>
      <c r="Q113" s="77"/>
      <c r="AF113" s="78"/>
      <c r="AJ113" s="78"/>
    </row>
    <row r="114" spans="1:36" ht="15.75" customHeight="1">
      <c r="A114" s="61"/>
      <c r="B114" s="65"/>
      <c r="C114" s="61"/>
      <c r="P114" s="77"/>
      <c r="Q114" s="77"/>
      <c r="AF114" s="78"/>
      <c r="AJ114" s="78"/>
    </row>
    <row r="115" spans="1:36" ht="15.75" customHeight="1">
      <c r="A115" s="61"/>
      <c r="B115" s="65"/>
      <c r="C115" s="61"/>
      <c r="P115" s="77"/>
      <c r="Q115" s="77"/>
      <c r="AF115" s="78"/>
      <c r="AJ115" s="78"/>
    </row>
    <row r="116" spans="1:36" ht="15.75" customHeight="1">
      <c r="A116" s="61"/>
      <c r="B116" s="65"/>
      <c r="C116" s="61"/>
      <c r="P116" s="77"/>
      <c r="Q116" s="77"/>
      <c r="AF116" s="78"/>
      <c r="AJ116" s="78"/>
    </row>
    <row r="117" spans="1:36" ht="15.75" customHeight="1">
      <c r="A117" s="61"/>
      <c r="B117" s="65"/>
      <c r="C117" s="61"/>
      <c r="P117" s="77"/>
      <c r="Q117" s="77"/>
      <c r="AF117" s="78"/>
      <c r="AJ117" s="78"/>
    </row>
    <row r="118" spans="1:36" ht="15.75" customHeight="1">
      <c r="A118" s="61"/>
      <c r="B118" s="65"/>
      <c r="C118" s="61"/>
      <c r="P118" s="77"/>
      <c r="Q118" s="77"/>
      <c r="AF118" s="78"/>
      <c r="AJ118" s="78"/>
    </row>
    <row r="119" spans="1:36" ht="15.75" customHeight="1">
      <c r="A119" s="61"/>
      <c r="B119" s="65"/>
      <c r="C119" s="61"/>
      <c r="P119" s="77"/>
      <c r="Q119" s="77"/>
      <c r="AF119" s="78"/>
      <c r="AJ119" s="78"/>
    </row>
    <row r="120" spans="1:36" ht="15.75" customHeight="1">
      <c r="A120" s="61"/>
      <c r="B120" s="65"/>
      <c r="C120" s="61"/>
      <c r="P120" s="77"/>
      <c r="Q120" s="77"/>
      <c r="AF120" s="78"/>
      <c r="AJ120" s="78"/>
    </row>
    <row r="121" spans="1:36" ht="15.75" customHeight="1">
      <c r="A121" s="61"/>
      <c r="B121" s="65"/>
      <c r="C121" s="61"/>
      <c r="P121" s="77"/>
      <c r="Q121" s="77"/>
      <c r="AF121" s="78"/>
      <c r="AJ121" s="78"/>
    </row>
    <row r="122" spans="1:36" ht="15.75" customHeight="1">
      <c r="A122" s="61"/>
      <c r="B122" s="65"/>
      <c r="C122" s="61"/>
      <c r="P122" s="77"/>
      <c r="Q122" s="77"/>
      <c r="AF122" s="78"/>
      <c r="AJ122" s="78"/>
    </row>
    <row r="123" spans="1:36" ht="15.75" customHeight="1">
      <c r="A123" s="61"/>
      <c r="B123" s="65"/>
      <c r="C123" s="61"/>
      <c r="P123" s="77"/>
      <c r="Q123" s="77"/>
      <c r="AF123" s="78"/>
      <c r="AJ123" s="78"/>
    </row>
    <row r="124" spans="1:36" ht="15.75" customHeight="1">
      <c r="A124" s="61"/>
      <c r="B124" s="65"/>
      <c r="C124" s="61"/>
      <c r="P124" s="77"/>
      <c r="Q124" s="77"/>
      <c r="AF124" s="78"/>
      <c r="AJ124" s="78"/>
    </row>
    <row r="125" spans="1:36" ht="15.75" customHeight="1">
      <c r="A125" s="61"/>
      <c r="B125" s="65"/>
      <c r="C125" s="61"/>
      <c r="P125" s="77"/>
      <c r="Q125" s="77"/>
      <c r="AF125" s="78"/>
      <c r="AJ125" s="78"/>
    </row>
    <row r="126" spans="1:36" ht="15.75" customHeight="1">
      <c r="A126" s="61"/>
      <c r="B126" s="65"/>
      <c r="C126" s="61"/>
      <c r="P126" s="77"/>
      <c r="Q126" s="77"/>
      <c r="AF126" s="78"/>
      <c r="AJ126" s="78"/>
    </row>
    <row r="127" spans="1:36" ht="15.75" customHeight="1">
      <c r="A127" s="61"/>
      <c r="B127" s="65"/>
      <c r="C127" s="61"/>
      <c r="P127" s="77"/>
      <c r="Q127" s="77"/>
      <c r="AF127" s="78"/>
      <c r="AJ127" s="78"/>
    </row>
    <row r="128" spans="1:36" ht="15.75" customHeight="1">
      <c r="A128" s="61"/>
      <c r="B128" s="65"/>
      <c r="C128" s="61"/>
      <c r="P128" s="77"/>
      <c r="Q128" s="77"/>
      <c r="AF128" s="78"/>
      <c r="AJ128" s="78"/>
    </row>
    <row r="129" spans="1:36" ht="15.75" customHeight="1">
      <c r="A129" s="61"/>
      <c r="B129" s="65"/>
      <c r="C129" s="61"/>
      <c r="P129" s="77"/>
      <c r="Q129" s="77"/>
      <c r="AF129" s="78"/>
      <c r="AJ129" s="78"/>
    </row>
    <row r="130" spans="1:36" ht="15.75" customHeight="1">
      <c r="A130" s="61"/>
      <c r="B130" s="65"/>
      <c r="C130" s="61"/>
      <c r="P130" s="77"/>
      <c r="Q130" s="77"/>
      <c r="AF130" s="78"/>
      <c r="AJ130" s="78"/>
    </row>
    <row r="131" spans="1:36" ht="15.75" customHeight="1">
      <c r="A131" s="61"/>
      <c r="B131" s="65"/>
      <c r="C131" s="61"/>
      <c r="P131" s="77"/>
      <c r="Q131" s="77"/>
      <c r="AF131" s="78"/>
      <c r="AJ131" s="78"/>
    </row>
    <row r="132" spans="1:36" ht="15.75" customHeight="1">
      <c r="A132" s="61"/>
      <c r="B132" s="65"/>
      <c r="C132" s="61"/>
      <c r="P132" s="77"/>
      <c r="Q132" s="77"/>
      <c r="AF132" s="78"/>
      <c r="AJ132" s="78"/>
    </row>
    <row r="133" spans="1:36" ht="15.75" customHeight="1">
      <c r="A133" s="61"/>
      <c r="B133" s="65"/>
      <c r="C133" s="61"/>
      <c r="P133" s="77"/>
      <c r="Q133" s="77"/>
      <c r="AF133" s="78"/>
      <c r="AJ133" s="78"/>
    </row>
    <row r="134" spans="1:36" ht="15.75" customHeight="1">
      <c r="A134" s="61"/>
      <c r="B134" s="65"/>
      <c r="C134" s="61"/>
      <c r="P134" s="77"/>
      <c r="Q134" s="77"/>
      <c r="AF134" s="78"/>
      <c r="AJ134" s="78"/>
    </row>
    <row r="135" spans="1:36" ht="15.75" customHeight="1">
      <c r="A135" s="61"/>
      <c r="B135" s="65"/>
      <c r="C135" s="61"/>
      <c r="P135" s="77"/>
      <c r="Q135" s="77"/>
      <c r="AF135" s="78"/>
      <c r="AJ135" s="78"/>
    </row>
    <row r="136" spans="1:36" ht="15.75" customHeight="1">
      <c r="A136" s="61"/>
      <c r="B136" s="65"/>
      <c r="C136" s="61"/>
      <c r="P136" s="77"/>
      <c r="Q136" s="77"/>
      <c r="AF136" s="78"/>
      <c r="AJ136" s="78"/>
    </row>
    <row r="137" spans="1:36" ht="15.75" customHeight="1">
      <c r="A137" s="61"/>
      <c r="B137" s="65"/>
      <c r="C137" s="61"/>
      <c r="P137" s="77"/>
      <c r="Q137" s="77"/>
      <c r="AF137" s="78"/>
      <c r="AJ137" s="78"/>
    </row>
    <row r="138" spans="1:36" ht="15.75" customHeight="1">
      <c r="A138" s="61"/>
      <c r="B138" s="65"/>
      <c r="C138" s="61"/>
      <c r="P138" s="77"/>
      <c r="Q138" s="77"/>
      <c r="AF138" s="78"/>
      <c r="AJ138" s="78"/>
    </row>
    <row r="139" spans="1:36" ht="15.75" customHeight="1">
      <c r="A139" s="61"/>
      <c r="B139" s="65"/>
      <c r="C139" s="61"/>
      <c r="P139" s="77"/>
      <c r="Q139" s="77"/>
      <c r="AF139" s="78"/>
      <c r="AJ139" s="78"/>
    </row>
    <row r="140" spans="1:36" ht="15.75" customHeight="1">
      <c r="A140" s="61"/>
      <c r="B140" s="65"/>
      <c r="C140" s="61"/>
      <c r="P140" s="77"/>
      <c r="Q140" s="77"/>
      <c r="AF140" s="78"/>
      <c r="AJ140" s="78"/>
    </row>
    <row r="141" spans="1:36" ht="15.75" customHeight="1">
      <c r="A141" s="61"/>
      <c r="B141" s="65"/>
      <c r="C141" s="61"/>
      <c r="P141" s="77"/>
      <c r="Q141" s="77"/>
      <c r="AF141" s="78"/>
      <c r="AJ141" s="78"/>
    </row>
    <row r="142" spans="1:36" ht="15.75" customHeight="1">
      <c r="A142" s="61"/>
      <c r="B142" s="65"/>
      <c r="C142" s="61"/>
      <c r="P142" s="77"/>
      <c r="Q142" s="77"/>
      <c r="AF142" s="78"/>
      <c r="AJ142" s="78"/>
    </row>
    <row r="143" spans="1:36" ht="15.75" customHeight="1">
      <c r="A143" s="61"/>
      <c r="B143" s="65"/>
      <c r="C143" s="61"/>
      <c r="P143" s="77"/>
      <c r="Q143" s="77"/>
      <c r="AF143" s="78"/>
      <c r="AJ143" s="78"/>
    </row>
    <row r="144" spans="1:36" ht="15.75" customHeight="1">
      <c r="A144" s="61"/>
      <c r="B144" s="65"/>
      <c r="C144" s="61"/>
      <c r="P144" s="77"/>
      <c r="Q144" s="77"/>
      <c r="AF144" s="78"/>
      <c r="AJ144" s="78"/>
    </row>
    <row r="145" spans="1:36" ht="15.75" customHeight="1">
      <c r="A145" s="61"/>
      <c r="B145" s="65"/>
      <c r="C145" s="61"/>
      <c r="P145" s="77"/>
      <c r="Q145" s="77"/>
      <c r="AF145" s="78"/>
      <c r="AJ145" s="78"/>
    </row>
    <row r="146" spans="1:36" ht="15.75" customHeight="1">
      <c r="A146" s="61"/>
      <c r="B146" s="65"/>
      <c r="C146" s="61"/>
      <c r="P146" s="77"/>
      <c r="Q146" s="77"/>
      <c r="AF146" s="78"/>
      <c r="AJ146" s="78"/>
    </row>
    <row r="147" spans="1:36" ht="15.75" customHeight="1">
      <c r="A147" s="61"/>
      <c r="B147" s="65"/>
      <c r="C147" s="61"/>
      <c r="P147" s="77"/>
      <c r="Q147" s="77"/>
      <c r="AF147" s="78"/>
      <c r="AJ147" s="78"/>
    </row>
    <row r="148" spans="1:36" ht="15.75" customHeight="1">
      <c r="A148" s="61"/>
      <c r="B148" s="65"/>
      <c r="C148" s="61"/>
      <c r="P148" s="77"/>
      <c r="Q148" s="77"/>
      <c r="AF148" s="78"/>
      <c r="AJ148" s="78"/>
    </row>
    <row r="149" spans="1:36" ht="15.75" customHeight="1">
      <c r="A149" s="61"/>
      <c r="B149" s="65"/>
      <c r="C149" s="61"/>
      <c r="P149" s="77"/>
      <c r="Q149" s="77"/>
      <c r="AF149" s="78"/>
      <c r="AJ149" s="78"/>
    </row>
    <row r="150" spans="1:36" ht="15.75" customHeight="1">
      <c r="A150" s="61"/>
      <c r="B150" s="65"/>
      <c r="C150" s="61"/>
      <c r="P150" s="77"/>
      <c r="Q150" s="77"/>
      <c r="AF150" s="78"/>
      <c r="AJ150" s="78"/>
    </row>
    <row r="151" spans="1:36" ht="15.75" customHeight="1">
      <c r="A151" s="61"/>
      <c r="B151" s="65"/>
      <c r="C151" s="61"/>
      <c r="P151" s="77"/>
      <c r="Q151" s="77"/>
      <c r="AF151" s="78"/>
      <c r="AJ151" s="78"/>
    </row>
    <row r="152" spans="1:36" ht="15.75" customHeight="1">
      <c r="A152" s="61"/>
      <c r="B152" s="65"/>
      <c r="C152" s="61"/>
      <c r="P152" s="77"/>
      <c r="Q152" s="77"/>
      <c r="AF152" s="78"/>
      <c r="AJ152" s="78"/>
    </row>
    <row r="153" spans="1:36" ht="15.75" customHeight="1">
      <c r="A153" s="61"/>
      <c r="B153" s="65"/>
      <c r="C153" s="61"/>
      <c r="P153" s="77"/>
      <c r="Q153" s="77"/>
      <c r="AF153" s="78"/>
      <c r="AJ153" s="78"/>
    </row>
    <row r="154" spans="1:36" ht="15.75" customHeight="1">
      <c r="A154" s="61"/>
      <c r="B154" s="65"/>
      <c r="C154" s="61"/>
      <c r="P154" s="77"/>
      <c r="Q154" s="77"/>
      <c r="AF154" s="78"/>
      <c r="AJ154" s="78"/>
    </row>
    <row r="155" spans="1:36" ht="15.75" customHeight="1">
      <c r="A155" s="61"/>
      <c r="B155" s="65"/>
      <c r="C155" s="61"/>
      <c r="P155" s="77"/>
      <c r="Q155" s="77"/>
      <c r="AF155" s="78"/>
      <c r="AJ155" s="78"/>
    </row>
    <row r="156" spans="1:36" ht="15.75" customHeight="1">
      <c r="A156" s="61"/>
      <c r="B156" s="65"/>
      <c r="C156" s="61"/>
      <c r="P156" s="77"/>
      <c r="Q156" s="77"/>
      <c r="AF156" s="78"/>
      <c r="AJ156" s="78"/>
    </row>
    <row r="157" spans="1:36" ht="15.75" customHeight="1">
      <c r="A157" s="61"/>
      <c r="B157" s="65"/>
      <c r="C157" s="61"/>
      <c r="P157" s="77"/>
      <c r="Q157" s="77"/>
      <c r="AF157" s="78"/>
      <c r="AJ157" s="78"/>
    </row>
    <row r="158" spans="1:36" ht="15.75" customHeight="1">
      <c r="A158" s="61"/>
      <c r="B158" s="65"/>
      <c r="C158" s="61"/>
      <c r="P158" s="77"/>
      <c r="Q158" s="77"/>
      <c r="AF158" s="78"/>
      <c r="AJ158" s="78"/>
    </row>
    <row r="159" spans="1:36" ht="15.75" customHeight="1">
      <c r="A159" s="61"/>
      <c r="B159" s="65"/>
      <c r="C159" s="61"/>
      <c r="P159" s="77"/>
      <c r="Q159" s="77"/>
      <c r="AF159" s="78"/>
      <c r="AJ159" s="78"/>
    </row>
    <row r="160" spans="1:36" ht="15.75" customHeight="1">
      <c r="A160" s="61"/>
      <c r="B160" s="65"/>
      <c r="C160" s="61"/>
      <c r="P160" s="77"/>
      <c r="Q160" s="77"/>
      <c r="AF160" s="78"/>
      <c r="AJ160" s="78"/>
    </row>
    <row r="161" spans="1:36" ht="15.75" customHeight="1">
      <c r="A161" s="61"/>
      <c r="B161" s="65"/>
      <c r="C161" s="61"/>
      <c r="P161" s="77"/>
      <c r="Q161" s="77"/>
      <c r="AF161" s="78"/>
      <c r="AJ161" s="78"/>
    </row>
    <row r="162" spans="1:36" ht="15.75" customHeight="1">
      <c r="A162" s="61"/>
      <c r="B162" s="65"/>
      <c r="C162" s="61"/>
      <c r="P162" s="77"/>
      <c r="Q162" s="77"/>
      <c r="AF162" s="78"/>
      <c r="AJ162" s="78"/>
    </row>
    <row r="163" spans="1:36" ht="15.75" customHeight="1">
      <c r="A163" s="61"/>
      <c r="B163" s="65"/>
      <c r="C163" s="61"/>
      <c r="P163" s="77"/>
      <c r="Q163" s="77"/>
      <c r="AF163" s="78"/>
      <c r="AJ163" s="78"/>
    </row>
    <row r="164" spans="1:36" ht="15.75" customHeight="1">
      <c r="A164" s="61"/>
      <c r="B164" s="65"/>
      <c r="C164" s="61"/>
      <c r="P164" s="77"/>
      <c r="Q164" s="77"/>
      <c r="AF164" s="78"/>
      <c r="AJ164" s="78"/>
    </row>
    <row r="165" spans="1:36" ht="15.75" customHeight="1">
      <c r="A165" s="61"/>
      <c r="B165" s="65"/>
      <c r="C165" s="61"/>
      <c r="P165" s="77"/>
      <c r="Q165" s="77"/>
      <c r="AF165" s="78"/>
      <c r="AJ165" s="78"/>
    </row>
    <row r="166" spans="1:36" ht="15.75" customHeight="1">
      <c r="A166" s="61"/>
      <c r="B166" s="65"/>
      <c r="C166" s="61"/>
      <c r="P166" s="77"/>
      <c r="Q166" s="77"/>
      <c r="AF166" s="78"/>
      <c r="AJ166" s="78"/>
    </row>
    <row r="167" spans="1:36" ht="15.75" customHeight="1">
      <c r="A167" s="61"/>
      <c r="B167" s="65"/>
      <c r="C167" s="61"/>
      <c r="P167" s="77"/>
      <c r="Q167" s="77"/>
      <c r="AF167" s="78"/>
      <c r="AJ167" s="78"/>
    </row>
    <row r="168" spans="1:36" ht="15.75" customHeight="1">
      <c r="A168" s="61"/>
      <c r="B168" s="65"/>
      <c r="C168" s="61"/>
      <c r="P168" s="77"/>
      <c r="Q168" s="77"/>
      <c r="AF168" s="78"/>
      <c r="AJ168" s="78"/>
    </row>
    <row r="169" spans="1:36" ht="15.75" customHeight="1">
      <c r="A169" s="61"/>
      <c r="B169" s="65"/>
      <c r="C169" s="61"/>
      <c r="P169" s="77"/>
      <c r="Q169" s="77"/>
      <c r="AF169" s="78"/>
      <c r="AJ169" s="78"/>
    </row>
    <row r="170" spans="1:36" ht="15.75" customHeight="1">
      <c r="A170" s="61"/>
      <c r="B170" s="65"/>
      <c r="C170" s="61"/>
      <c r="P170" s="77"/>
      <c r="Q170" s="77"/>
      <c r="AF170" s="78"/>
      <c r="AJ170" s="78"/>
    </row>
    <row r="171" spans="1:36" ht="15.75" customHeight="1">
      <c r="A171" s="61"/>
      <c r="B171" s="65"/>
      <c r="C171" s="61"/>
      <c r="P171" s="77"/>
      <c r="Q171" s="77"/>
      <c r="AF171" s="78"/>
      <c r="AJ171" s="78"/>
    </row>
    <row r="172" spans="1:36" ht="15.75" customHeight="1">
      <c r="A172" s="61"/>
      <c r="B172" s="65"/>
      <c r="C172" s="61"/>
      <c r="P172" s="77"/>
      <c r="Q172" s="77"/>
      <c r="AF172" s="78"/>
      <c r="AJ172" s="78"/>
    </row>
    <row r="173" spans="1:36" ht="15.75" customHeight="1">
      <c r="A173" s="61"/>
      <c r="B173" s="65"/>
      <c r="C173" s="61"/>
      <c r="P173" s="77"/>
      <c r="Q173" s="77"/>
      <c r="AF173" s="78"/>
      <c r="AJ173" s="78"/>
    </row>
    <row r="174" spans="1:36" ht="15.75" customHeight="1">
      <c r="A174" s="61"/>
      <c r="B174" s="65"/>
      <c r="C174" s="61"/>
      <c r="P174" s="77"/>
      <c r="Q174" s="77"/>
      <c r="AF174" s="78"/>
      <c r="AJ174" s="78"/>
    </row>
    <row r="175" spans="1:36" ht="15.75" customHeight="1">
      <c r="A175" s="61"/>
      <c r="B175" s="65"/>
      <c r="C175" s="61"/>
      <c r="P175" s="77"/>
      <c r="Q175" s="77"/>
      <c r="AF175" s="78"/>
      <c r="AJ175" s="78"/>
    </row>
    <row r="176" spans="1:36" ht="15.75" customHeight="1">
      <c r="A176" s="61"/>
      <c r="B176" s="65"/>
      <c r="C176" s="61"/>
      <c r="P176" s="77"/>
      <c r="Q176" s="77"/>
      <c r="AF176" s="78"/>
      <c r="AJ176" s="78"/>
    </row>
    <row r="177" spans="1:36" ht="15.75" customHeight="1">
      <c r="A177" s="61"/>
      <c r="B177" s="65"/>
      <c r="C177" s="61"/>
      <c r="P177" s="77"/>
      <c r="Q177" s="77"/>
      <c r="AF177" s="78"/>
      <c r="AJ177" s="78"/>
    </row>
    <row r="178" spans="1:36" ht="15.75" customHeight="1">
      <c r="A178" s="61"/>
      <c r="B178" s="65"/>
      <c r="C178" s="61"/>
      <c r="P178" s="77"/>
      <c r="Q178" s="77"/>
      <c r="AF178" s="78"/>
      <c r="AJ178" s="78"/>
    </row>
    <row r="179" spans="1:36" ht="15.75" customHeight="1">
      <c r="A179" s="61"/>
      <c r="B179" s="65"/>
      <c r="C179" s="61"/>
      <c r="P179" s="77"/>
      <c r="Q179" s="77"/>
      <c r="AF179" s="78"/>
      <c r="AJ179" s="78"/>
    </row>
    <row r="180" spans="1:36" ht="15.75" customHeight="1">
      <c r="A180" s="61"/>
      <c r="B180" s="65"/>
      <c r="C180" s="61"/>
      <c r="P180" s="77"/>
      <c r="Q180" s="77"/>
      <c r="AF180" s="78"/>
      <c r="AJ180" s="78"/>
    </row>
    <row r="181" spans="1:36" ht="15.75" customHeight="1">
      <c r="A181" s="61"/>
      <c r="B181" s="65"/>
      <c r="C181" s="61"/>
      <c r="P181" s="77"/>
      <c r="Q181" s="77"/>
      <c r="AF181" s="78"/>
      <c r="AJ181" s="78"/>
    </row>
    <row r="182" spans="1:36" ht="15.75" customHeight="1">
      <c r="A182" s="61"/>
      <c r="B182" s="65"/>
      <c r="C182" s="61"/>
      <c r="P182" s="77"/>
      <c r="Q182" s="77"/>
      <c r="AF182" s="78"/>
      <c r="AJ182" s="78"/>
    </row>
    <row r="183" spans="1:36" ht="15.75" customHeight="1">
      <c r="A183" s="61"/>
      <c r="B183" s="65"/>
      <c r="C183" s="61"/>
      <c r="P183" s="77"/>
      <c r="Q183" s="77"/>
      <c r="AF183" s="78"/>
      <c r="AJ183" s="78"/>
    </row>
    <row r="184" spans="1:36" ht="15.75" customHeight="1">
      <c r="A184" s="61"/>
      <c r="B184" s="65"/>
      <c r="C184" s="61"/>
      <c r="P184" s="77"/>
      <c r="Q184" s="77"/>
      <c r="AF184" s="78"/>
      <c r="AJ184" s="78"/>
    </row>
    <row r="185" spans="1:36" ht="15.75" customHeight="1">
      <c r="A185" s="61"/>
      <c r="B185" s="65"/>
      <c r="C185" s="61"/>
      <c r="P185" s="77"/>
      <c r="Q185" s="77"/>
      <c r="AF185" s="78"/>
      <c r="AJ185" s="78"/>
    </row>
    <row r="186" spans="1:36" ht="15.75" customHeight="1">
      <c r="A186" s="61"/>
      <c r="B186" s="65"/>
      <c r="C186" s="61"/>
      <c r="P186" s="77"/>
      <c r="Q186" s="77"/>
      <c r="AF186" s="78"/>
      <c r="AJ186" s="78"/>
    </row>
    <row r="187" spans="1:36" ht="15.75" customHeight="1">
      <c r="A187" s="61"/>
      <c r="B187" s="65"/>
      <c r="C187" s="61"/>
      <c r="P187" s="77"/>
      <c r="Q187" s="77"/>
      <c r="AF187" s="78"/>
      <c r="AJ187" s="78"/>
    </row>
    <row r="188" spans="1:36" ht="15.75" customHeight="1">
      <c r="A188" s="61"/>
      <c r="B188" s="65"/>
      <c r="C188" s="61"/>
      <c r="P188" s="77"/>
      <c r="Q188" s="77"/>
      <c r="AF188" s="78"/>
      <c r="AJ188" s="78"/>
    </row>
    <row r="189" spans="1:36" ht="15.75" customHeight="1">
      <c r="A189" s="61"/>
      <c r="B189" s="65"/>
      <c r="C189" s="61"/>
      <c r="P189" s="77"/>
      <c r="Q189" s="77"/>
      <c r="AF189" s="78"/>
      <c r="AJ189" s="78"/>
    </row>
    <row r="190" spans="1:36" ht="15.75" customHeight="1">
      <c r="A190" s="61"/>
      <c r="B190" s="65"/>
      <c r="C190" s="61"/>
      <c r="P190" s="77"/>
      <c r="Q190" s="77"/>
      <c r="AF190" s="78"/>
      <c r="AJ190" s="78"/>
    </row>
    <row r="191" spans="1:36" ht="15.75" customHeight="1">
      <c r="A191" s="61"/>
      <c r="B191" s="65"/>
      <c r="C191" s="61"/>
      <c r="P191" s="77"/>
      <c r="Q191" s="77"/>
      <c r="AF191" s="78"/>
      <c r="AJ191" s="78"/>
    </row>
    <row r="192" spans="1:36" ht="15.75" customHeight="1">
      <c r="A192" s="61"/>
      <c r="B192" s="65"/>
      <c r="C192" s="61"/>
      <c r="P192" s="77"/>
      <c r="Q192" s="77"/>
      <c r="AF192" s="78"/>
      <c r="AJ192" s="78"/>
    </row>
    <row r="193" spans="1:36" ht="15.75" customHeight="1">
      <c r="A193" s="61"/>
      <c r="B193" s="65"/>
      <c r="C193" s="61"/>
      <c r="P193" s="77"/>
      <c r="Q193" s="77"/>
      <c r="AF193" s="78"/>
      <c r="AJ193" s="78"/>
    </row>
    <row r="194" spans="1:36" ht="15.75" customHeight="1">
      <c r="A194" s="61"/>
      <c r="B194" s="65"/>
      <c r="C194" s="61"/>
      <c r="P194" s="77"/>
      <c r="Q194" s="77"/>
      <c r="AF194" s="78"/>
      <c r="AJ194" s="78"/>
    </row>
    <row r="195" spans="1:36" ht="15.75" customHeight="1">
      <c r="A195" s="61"/>
      <c r="B195" s="65"/>
      <c r="C195" s="61"/>
      <c r="P195" s="77"/>
      <c r="Q195" s="77"/>
      <c r="AF195" s="78"/>
      <c r="AJ195" s="78"/>
    </row>
    <row r="196" spans="1:36" ht="15.75" customHeight="1">
      <c r="A196" s="61"/>
      <c r="B196" s="65"/>
      <c r="C196" s="61"/>
      <c r="P196" s="77"/>
      <c r="Q196" s="77"/>
      <c r="AF196" s="78"/>
      <c r="AJ196" s="78"/>
    </row>
    <row r="197" spans="1:36" ht="15.75" customHeight="1">
      <c r="A197" s="61"/>
      <c r="B197" s="65"/>
      <c r="C197" s="61"/>
      <c r="P197" s="77"/>
      <c r="Q197" s="77"/>
      <c r="AF197" s="78"/>
      <c r="AJ197" s="78"/>
    </row>
    <row r="198" spans="1:36" ht="15.75" customHeight="1">
      <c r="A198" s="61"/>
      <c r="B198" s="65"/>
      <c r="C198" s="61"/>
      <c r="P198" s="77"/>
      <c r="Q198" s="77"/>
      <c r="AF198" s="78"/>
      <c r="AJ198" s="78"/>
    </row>
    <row r="199" spans="1:36" ht="15.75" customHeight="1">
      <c r="A199" s="61"/>
      <c r="B199" s="65"/>
      <c r="C199" s="61"/>
      <c r="P199" s="77"/>
      <c r="Q199" s="77"/>
      <c r="AF199" s="78"/>
      <c r="AJ199" s="78"/>
    </row>
    <row r="200" spans="1:36" ht="15.75" customHeight="1">
      <c r="A200" s="61"/>
      <c r="B200" s="65"/>
      <c r="C200" s="61"/>
      <c r="P200" s="77"/>
      <c r="Q200" s="77"/>
      <c r="AF200" s="78"/>
      <c r="AJ200" s="78"/>
    </row>
    <row r="201" spans="1:36" ht="15.75" customHeight="1">
      <c r="A201" s="61"/>
      <c r="B201" s="65"/>
      <c r="C201" s="61"/>
      <c r="P201" s="77"/>
      <c r="Q201" s="77"/>
      <c r="AF201" s="78"/>
      <c r="AJ201" s="78"/>
    </row>
    <row r="202" spans="1:36" ht="15.75" customHeight="1">
      <c r="A202" s="61"/>
      <c r="B202" s="65"/>
      <c r="C202" s="61"/>
      <c r="P202" s="77"/>
      <c r="Q202" s="77"/>
      <c r="AF202" s="78"/>
      <c r="AJ202" s="78"/>
    </row>
    <row r="203" spans="1:36" ht="15.75" customHeight="1">
      <c r="A203" s="61"/>
      <c r="B203" s="65"/>
      <c r="C203" s="61"/>
      <c r="P203" s="77"/>
      <c r="Q203" s="77"/>
      <c r="AF203" s="78"/>
      <c r="AJ203" s="78"/>
    </row>
    <row r="204" spans="1:36" ht="15.75" customHeight="1">
      <c r="A204" s="61"/>
      <c r="B204" s="65"/>
      <c r="C204" s="61"/>
      <c r="P204" s="77"/>
      <c r="Q204" s="77"/>
      <c r="AF204" s="78"/>
      <c r="AJ204" s="78"/>
    </row>
    <row r="205" spans="1:36" ht="15.75" customHeight="1">
      <c r="A205" s="61"/>
      <c r="B205" s="65"/>
      <c r="C205" s="61"/>
      <c r="P205" s="77"/>
      <c r="Q205" s="77"/>
      <c r="AF205" s="78"/>
      <c r="AJ205" s="78"/>
    </row>
    <row r="206" spans="1:36" ht="15.75" customHeight="1">
      <c r="A206" s="61"/>
      <c r="B206" s="65"/>
      <c r="C206" s="61"/>
      <c r="P206" s="77"/>
      <c r="Q206" s="77"/>
      <c r="AF206" s="78"/>
      <c r="AJ206" s="78"/>
    </row>
    <row r="207" spans="1:36" ht="15.75" customHeight="1">
      <c r="A207" s="61"/>
      <c r="B207" s="65"/>
      <c r="C207" s="61"/>
      <c r="P207" s="77"/>
      <c r="Q207" s="77"/>
      <c r="AF207" s="78"/>
      <c r="AJ207" s="78"/>
    </row>
    <row r="208" spans="1:36" ht="15.75" customHeight="1">
      <c r="A208" s="61"/>
      <c r="B208" s="65"/>
      <c r="C208" s="61"/>
      <c r="P208" s="77"/>
      <c r="Q208" s="77"/>
      <c r="AF208" s="78"/>
      <c r="AJ208" s="78"/>
    </row>
    <row r="209" spans="1:36" ht="15.75" customHeight="1">
      <c r="A209" s="61"/>
      <c r="B209" s="65"/>
      <c r="C209" s="61"/>
      <c r="P209" s="77"/>
      <c r="Q209" s="77"/>
      <c r="AF209" s="78"/>
      <c r="AJ209" s="78"/>
    </row>
    <row r="210" spans="1:36" ht="15.75" customHeight="1">
      <c r="A210" s="61"/>
      <c r="B210" s="65"/>
      <c r="C210" s="61"/>
      <c r="P210" s="77"/>
      <c r="Q210" s="77"/>
      <c r="AF210" s="78"/>
      <c r="AJ210" s="78"/>
    </row>
    <row r="211" spans="1:36" ht="15.75" customHeight="1">
      <c r="B211" s="248"/>
      <c r="P211" s="77"/>
      <c r="Q211" s="77"/>
      <c r="AF211" s="78"/>
      <c r="AJ211" s="78"/>
    </row>
    <row r="212" spans="1:36" ht="15.75" customHeight="1">
      <c r="B212" s="248"/>
      <c r="P212" s="77"/>
      <c r="Q212" s="77"/>
      <c r="AF212" s="78"/>
      <c r="AJ212" s="78"/>
    </row>
    <row r="213" spans="1:36" ht="15.75" customHeight="1">
      <c r="B213" s="248"/>
      <c r="P213" s="77"/>
      <c r="Q213" s="77"/>
      <c r="AF213" s="78"/>
      <c r="AJ213" s="78"/>
    </row>
    <row r="214" spans="1:36" ht="15.75" customHeight="1">
      <c r="B214" s="248"/>
      <c r="P214" s="77"/>
      <c r="Q214" s="77"/>
      <c r="AF214" s="78"/>
      <c r="AJ214" s="78"/>
    </row>
    <row r="215" spans="1:36" ht="15.75" customHeight="1">
      <c r="B215" s="248"/>
      <c r="P215" s="77"/>
      <c r="Q215" s="77"/>
      <c r="AF215" s="78"/>
      <c r="AJ215" s="78"/>
    </row>
    <row r="216" spans="1:36" ht="15.75" customHeight="1">
      <c r="B216" s="248"/>
      <c r="P216" s="77"/>
      <c r="Q216" s="77"/>
      <c r="AF216" s="78"/>
      <c r="AJ216" s="78"/>
    </row>
    <row r="217" spans="1:36" ht="15.75" customHeight="1">
      <c r="B217" s="248"/>
      <c r="P217" s="77"/>
      <c r="Q217" s="77"/>
      <c r="AF217" s="78"/>
      <c r="AJ217" s="78"/>
    </row>
    <row r="218" spans="1:36" ht="15.75" customHeight="1">
      <c r="B218" s="248"/>
      <c r="P218" s="77"/>
      <c r="Q218" s="77"/>
      <c r="AF218" s="78"/>
      <c r="AJ218" s="78"/>
    </row>
    <row r="219" spans="1:36" ht="15.75" customHeight="1">
      <c r="B219" s="248"/>
      <c r="P219" s="77"/>
      <c r="Q219" s="77"/>
      <c r="AF219" s="78"/>
      <c r="AJ219" s="78"/>
    </row>
    <row r="220" spans="1:36" ht="15.75" customHeight="1">
      <c r="B220" s="248"/>
      <c r="P220" s="77"/>
      <c r="Q220" s="77"/>
      <c r="AF220" s="78"/>
      <c r="AJ220" s="78"/>
    </row>
    <row r="221" spans="1:36" ht="15.75" customHeight="1">
      <c r="B221" s="248"/>
      <c r="P221" s="77"/>
      <c r="Q221" s="77"/>
      <c r="AF221" s="78"/>
      <c r="AJ221" s="78"/>
    </row>
    <row r="222" spans="1:36" ht="15.75" customHeight="1">
      <c r="B222" s="248"/>
      <c r="P222" s="77"/>
      <c r="Q222" s="77"/>
      <c r="AF222" s="78"/>
      <c r="AJ222" s="78"/>
    </row>
    <row r="223" spans="1:36" ht="15.75" customHeight="1">
      <c r="B223" s="248"/>
      <c r="P223" s="77"/>
      <c r="Q223" s="77"/>
      <c r="AF223" s="78"/>
      <c r="AJ223" s="78"/>
    </row>
    <row r="224" spans="1:36" ht="15.75" customHeight="1">
      <c r="B224" s="248"/>
      <c r="P224" s="77"/>
      <c r="Q224" s="77"/>
      <c r="AF224" s="78"/>
      <c r="AJ224" s="78"/>
    </row>
    <row r="225" spans="2:36" ht="15.75" customHeight="1">
      <c r="B225" s="248"/>
      <c r="P225" s="77"/>
      <c r="Q225" s="77"/>
      <c r="AF225" s="78"/>
      <c r="AJ225" s="78"/>
    </row>
    <row r="226" spans="2:36" ht="15.75" customHeight="1">
      <c r="B226" s="248"/>
      <c r="P226" s="77"/>
      <c r="Q226" s="77"/>
      <c r="AF226" s="78"/>
      <c r="AJ226" s="78"/>
    </row>
    <row r="227" spans="2:36" ht="15.75" customHeight="1">
      <c r="B227" s="248"/>
      <c r="P227" s="77"/>
      <c r="Q227" s="77"/>
      <c r="AF227" s="78"/>
      <c r="AJ227" s="78"/>
    </row>
    <row r="228" spans="2:36" ht="15.75" customHeight="1">
      <c r="B228" s="248"/>
      <c r="P228" s="77"/>
      <c r="Q228" s="77"/>
      <c r="AF228" s="78"/>
      <c r="AJ228" s="78"/>
    </row>
    <row r="229" spans="2:36" ht="15.75" customHeight="1">
      <c r="B229" s="248"/>
      <c r="P229" s="77"/>
      <c r="Q229" s="77"/>
      <c r="AF229" s="78"/>
      <c r="AJ229" s="78"/>
    </row>
    <row r="230" spans="2:36" ht="15.75" customHeight="1">
      <c r="B230" s="248"/>
      <c r="P230" s="77"/>
      <c r="Q230" s="77"/>
      <c r="AF230" s="78"/>
      <c r="AJ230" s="78"/>
    </row>
    <row r="231" spans="2:36" ht="15.75" customHeight="1">
      <c r="B231" s="248"/>
      <c r="P231" s="77"/>
      <c r="Q231" s="77"/>
      <c r="AF231" s="78"/>
      <c r="AJ231" s="78"/>
    </row>
    <row r="232" spans="2:36" ht="15.75" customHeight="1">
      <c r="B232" s="248"/>
      <c r="P232" s="77"/>
      <c r="Q232" s="77"/>
      <c r="AF232" s="78"/>
      <c r="AJ232" s="78"/>
    </row>
    <row r="233" spans="2:36" ht="15.75" customHeight="1">
      <c r="B233" s="248"/>
      <c r="P233" s="77"/>
      <c r="Q233" s="77"/>
      <c r="AF233" s="78"/>
      <c r="AJ233" s="78"/>
    </row>
    <row r="234" spans="2:36" ht="15.75" customHeight="1">
      <c r="B234" s="248"/>
      <c r="P234" s="77"/>
      <c r="Q234" s="77"/>
      <c r="AF234" s="78"/>
      <c r="AJ234" s="78"/>
    </row>
    <row r="235" spans="2:36" ht="15.75" customHeight="1">
      <c r="B235" s="248"/>
      <c r="P235" s="77"/>
      <c r="Q235" s="77"/>
      <c r="AF235" s="78"/>
      <c r="AJ235" s="78"/>
    </row>
    <row r="236" spans="2:36" ht="15.75" customHeight="1">
      <c r="B236" s="248"/>
      <c r="P236" s="77"/>
      <c r="Q236" s="77"/>
      <c r="AF236" s="78"/>
      <c r="AJ236" s="78"/>
    </row>
    <row r="237" spans="2:36" ht="15.75" customHeight="1">
      <c r="B237" s="248"/>
      <c r="P237" s="77"/>
      <c r="Q237" s="77"/>
      <c r="AF237" s="78"/>
      <c r="AJ237" s="78"/>
    </row>
    <row r="238" spans="2:36" ht="15.75" customHeight="1">
      <c r="B238" s="248"/>
      <c r="P238" s="77"/>
      <c r="Q238" s="77"/>
      <c r="AF238" s="78"/>
      <c r="AJ238" s="78"/>
    </row>
    <row r="239" spans="2:36" ht="15.75" customHeight="1">
      <c r="B239" s="248"/>
      <c r="P239" s="77"/>
      <c r="Q239" s="77"/>
      <c r="AF239" s="78"/>
      <c r="AJ239" s="78"/>
    </row>
    <row r="240" spans="2:36" ht="15.75" customHeight="1">
      <c r="B240" s="248"/>
      <c r="P240" s="77"/>
      <c r="Q240" s="77"/>
      <c r="AF240" s="78"/>
      <c r="AJ240" s="78"/>
    </row>
    <row r="241" spans="2:36" ht="15.75" customHeight="1">
      <c r="B241" s="248"/>
      <c r="P241" s="77"/>
      <c r="Q241" s="77"/>
      <c r="AF241" s="78"/>
      <c r="AJ241" s="78"/>
    </row>
    <row r="242" spans="2:36" ht="15.75" customHeight="1">
      <c r="B242" s="248"/>
      <c r="P242" s="77"/>
      <c r="Q242" s="77"/>
      <c r="AF242" s="78"/>
      <c r="AJ242" s="78"/>
    </row>
    <row r="243" spans="2:36" ht="15.75" customHeight="1">
      <c r="B243" s="248"/>
      <c r="P243" s="77"/>
      <c r="Q243" s="77"/>
      <c r="AF243" s="78"/>
      <c r="AJ243" s="78"/>
    </row>
    <row r="244" spans="2:36" ht="15.75" customHeight="1">
      <c r="B244" s="248"/>
      <c r="P244" s="77"/>
      <c r="Q244" s="77"/>
      <c r="AF244" s="78"/>
      <c r="AJ244" s="78"/>
    </row>
    <row r="245" spans="2:36" ht="15.75" customHeight="1">
      <c r="B245" s="248"/>
      <c r="P245" s="77"/>
      <c r="Q245" s="77"/>
      <c r="AF245" s="78"/>
      <c r="AJ245" s="78"/>
    </row>
    <row r="246" spans="2:36" ht="15.75" customHeight="1">
      <c r="B246" s="248"/>
      <c r="P246" s="77"/>
      <c r="Q246" s="77"/>
      <c r="AF246" s="78"/>
      <c r="AJ246" s="78"/>
    </row>
    <row r="247" spans="2:36" ht="15.75" customHeight="1">
      <c r="B247" s="248"/>
      <c r="P247" s="77"/>
      <c r="Q247" s="77"/>
      <c r="AF247" s="78"/>
      <c r="AJ247" s="78"/>
    </row>
    <row r="248" spans="2:36" ht="15.75" customHeight="1">
      <c r="B248" s="248"/>
      <c r="P248" s="77"/>
      <c r="Q248" s="77"/>
      <c r="AF248" s="78"/>
      <c r="AJ248" s="78"/>
    </row>
    <row r="249" spans="2:36" ht="15.75" customHeight="1">
      <c r="B249" s="248"/>
      <c r="P249" s="77"/>
      <c r="Q249" s="77"/>
      <c r="AF249" s="78"/>
      <c r="AJ249" s="78"/>
    </row>
    <row r="250" spans="2:36" ht="15.75" customHeight="1">
      <c r="B250" s="248"/>
      <c r="P250" s="77"/>
      <c r="Q250" s="77"/>
      <c r="AF250" s="78"/>
      <c r="AJ250" s="78"/>
    </row>
    <row r="251" spans="2:36" ht="15.75" customHeight="1">
      <c r="B251" s="248"/>
      <c r="P251" s="77"/>
      <c r="Q251" s="77"/>
      <c r="AF251" s="78"/>
      <c r="AJ251" s="78"/>
    </row>
    <row r="252" spans="2:36" ht="15.75" customHeight="1">
      <c r="B252" s="248"/>
      <c r="P252" s="77"/>
      <c r="Q252" s="77"/>
      <c r="AF252" s="78"/>
      <c r="AJ252" s="78"/>
    </row>
    <row r="253" spans="2:36" ht="15.75" customHeight="1">
      <c r="B253" s="248"/>
      <c r="P253" s="77"/>
      <c r="Q253" s="77"/>
      <c r="AF253" s="78"/>
      <c r="AJ253" s="78"/>
    </row>
    <row r="254" spans="2:36" ht="15.75" customHeight="1">
      <c r="B254" s="248"/>
      <c r="P254" s="77"/>
      <c r="Q254" s="77"/>
      <c r="AF254" s="78"/>
      <c r="AJ254" s="78"/>
    </row>
    <row r="255" spans="2:36" ht="15.75" customHeight="1">
      <c r="B255" s="248"/>
      <c r="P255" s="77"/>
      <c r="Q255" s="77"/>
      <c r="AF255" s="78"/>
      <c r="AJ255" s="78"/>
    </row>
    <row r="256" spans="2:36" ht="15.75" customHeight="1">
      <c r="B256" s="248"/>
      <c r="P256" s="77"/>
      <c r="Q256" s="77"/>
      <c r="AF256" s="78"/>
      <c r="AJ256" s="78"/>
    </row>
    <row r="257" spans="2:36" ht="15.75" customHeight="1">
      <c r="B257" s="248"/>
      <c r="P257" s="77"/>
      <c r="Q257" s="77"/>
      <c r="AF257" s="78"/>
      <c r="AJ257" s="78"/>
    </row>
    <row r="258" spans="2:36" ht="15.75" customHeight="1">
      <c r="B258" s="248"/>
      <c r="P258" s="77"/>
      <c r="Q258" s="77"/>
      <c r="AF258" s="78"/>
      <c r="AJ258" s="78"/>
    </row>
    <row r="259" spans="2:36" ht="15.75" customHeight="1">
      <c r="B259" s="248"/>
      <c r="P259" s="77"/>
      <c r="Q259" s="77"/>
      <c r="AF259" s="78"/>
      <c r="AJ259" s="78"/>
    </row>
    <row r="260" spans="2:36" ht="15.75" customHeight="1">
      <c r="B260" s="248"/>
      <c r="P260" s="77"/>
      <c r="Q260" s="77"/>
      <c r="AF260" s="78"/>
      <c r="AJ260" s="78"/>
    </row>
    <row r="261" spans="2:36" ht="15.75" customHeight="1">
      <c r="B261" s="248"/>
      <c r="P261" s="77"/>
      <c r="Q261" s="77"/>
      <c r="AF261" s="78"/>
      <c r="AJ261" s="78"/>
    </row>
    <row r="262" spans="2:36" ht="15.75" customHeight="1">
      <c r="B262" s="248"/>
      <c r="P262" s="77"/>
      <c r="Q262" s="77"/>
      <c r="AF262" s="78"/>
      <c r="AJ262" s="78"/>
    </row>
    <row r="263" spans="2:36" ht="15.75" customHeight="1">
      <c r="B263" s="248"/>
      <c r="P263" s="77"/>
      <c r="Q263" s="77"/>
      <c r="AF263" s="78"/>
      <c r="AJ263" s="78"/>
    </row>
    <row r="264" spans="2:36" ht="15.75" customHeight="1">
      <c r="B264" s="248"/>
      <c r="P264" s="77"/>
      <c r="Q264" s="77"/>
      <c r="AF264" s="78"/>
      <c r="AJ264" s="78"/>
    </row>
    <row r="265" spans="2:36" ht="15.75" customHeight="1">
      <c r="B265" s="248"/>
      <c r="P265" s="77"/>
      <c r="Q265" s="77"/>
      <c r="AF265" s="78"/>
      <c r="AJ265" s="78"/>
    </row>
    <row r="266" spans="2:36" ht="15.75" customHeight="1">
      <c r="B266" s="248"/>
      <c r="P266" s="77"/>
      <c r="Q266" s="77"/>
      <c r="AF266" s="78"/>
      <c r="AJ266" s="78"/>
    </row>
    <row r="267" spans="2:36" ht="15.75" customHeight="1">
      <c r="B267" s="248"/>
      <c r="P267" s="77"/>
      <c r="Q267" s="77"/>
      <c r="AF267" s="78"/>
      <c r="AJ267" s="78"/>
    </row>
    <row r="268" spans="2:36" ht="15.75" customHeight="1">
      <c r="B268" s="248"/>
      <c r="P268" s="77"/>
      <c r="Q268" s="77"/>
      <c r="AF268" s="78"/>
      <c r="AJ268" s="78"/>
    </row>
    <row r="269" spans="2:36" ht="15.75" customHeight="1">
      <c r="B269" s="248"/>
      <c r="P269" s="77"/>
      <c r="Q269" s="77"/>
      <c r="AF269" s="78"/>
      <c r="AJ269" s="78"/>
    </row>
    <row r="270" spans="2:36" ht="15.75" customHeight="1">
      <c r="B270" s="248"/>
      <c r="P270" s="77"/>
      <c r="Q270" s="77"/>
      <c r="AF270" s="78"/>
      <c r="AJ270" s="78"/>
    </row>
    <row r="271" spans="2:36" ht="15.75" customHeight="1">
      <c r="B271" s="248"/>
      <c r="P271" s="77"/>
      <c r="Q271" s="77"/>
      <c r="AF271" s="78"/>
      <c r="AJ271" s="78"/>
    </row>
    <row r="272" spans="2:36" ht="15.75" customHeight="1">
      <c r="B272" s="248"/>
      <c r="P272" s="77"/>
      <c r="Q272" s="77"/>
      <c r="AF272" s="78"/>
      <c r="AJ272" s="78"/>
    </row>
    <row r="273" spans="2:36" ht="15.75" customHeight="1">
      <c r="B273" s="248"/>
      <c r="P273" s="77"/>
      <c r="Q273" s="77"/>
      <c r="AF273" s="78"/>
      <c r="AJ273" s="78"/>
    </row>
    <row r="274" spans="2:36" ht="15.75" customHeight="1">
      <c r="B274" s="248"/>
      <c r="P274" s="77"/>
      <c r="Q274" s="77"/>
      <c r="AF274" s="78"/>
      <c r="AJ274" s="78"/>
    </row>
    <row r="275" spans="2:36" ht="15.75" customHeight="1">
      <c r="B275" s="248"/>
      <c r="P275" s="77"/>
      <c r="Q275" s="77"/>
      <c r="AF275" s="78"/>
      <c r="AJ275" s="78"/>
    </row>
    <row r="276" spans="2:36" ht="15.75" customHeight="1">
      <c r="B276" s="248"/>
      <c r="P276" s="77"/>
      <c r="Q276" s="77"/>
      <c r="AF276" s="78"/>
      <c r="AJ276" s="78"/>
    </row>
    <row r="277" spans="2:36" ht="15.75" customHeight="1">
      <c r="B277" s="248"/>
      <c r="P277" s="77"/>
      <c r="Q277" s="77"/>
      <c r="AF277" s="78"/>
      <c r="AJ277" s="78"/>
    </row>
    <row r="278" spans="2:36" ht="15.75" customHeight="1">
      <c r="B278" s="248"/>
      <c r="P278" s="77"/>
      <c r="Q278" s="77"/>
      <c r="AF278" s="78"/>
      <c r="AJ278" s="78"/>
    </row>
    <row r="279" spans="2:36" ht="15.75" customHeight="1">
      <c r="B279" s="248"/>
      <c r="P279" s="77"/>
      <c r="Q279" s="77"/>
      <c r="AF279" s="78"/>
      <c r="AJ279" s="78"/>
    </row>
    <row r="280" spans="2:36" ht="15.75" customHeight="1">
      <c r="B280" s="248"/>
      <c r="P280" s="77"/>
      <c r="Q280" s="77"/>
      <c r="AF280" s="78"/>
      <c r="AJ280" s="78"/>
    </row>
    <row r="281" spans="2:36" ht="15.75" customHeight="1">
      <c r="B281" s="248"/>
      <c r="P281" s="77"/>
      <c r="Q281" s="77"/>
      <c r="AF281" s="78"/>
      <c r="AJ281" s="78"/>
    </row>
    <row r="282" spans="2:36" ht="15.75" customHeight="1">
      <c r="B282" s="248"/>
      <c r="P282" s="77"/>
      <c r="Q282" s="77"/>
      <c r="AF282" s="78"/>
      <c r="AJ282" s="78"/>
    </row>
    <row r="283" spans="2:36" ht="15.75" customHeight="1">
      <c r="B283" s="248"/>
      <c r="P283" s="77"/>
      <c r="Q283" s="77"/>
      <c r="AF283" s="78"/>
      <c r="AJ283" s="78"/>
    </row>
    <row r="284" spans="2:36" ht="15.75" customHeight="1">
      <c r="B284" s="248"/>
      <c r="P284" s="77"/>
      <c r="Q284" s="77"/>
      <c r="AF284" s="78"/>
      <c r="AJ284" s="78"/>
    </row>
    <row r="285" spans="2:36" ht="15.75" customHeight="1">
      <c r="B285" s="248"/>
      <c r="P285" s="77"/>
      <c r="Q285" s="77"/>
      <c r="AF285" s="78"/>
      <c r="AJ285" s="78"/>
    </row>
    <row r="286" spans="2:36" ht="15.75" customHeight="1">
      <c r="B286" s="248"/>
      <c r="P286" s="77"/>
      <c r="Q286" s="77"/>
      <c r="AF286" s="78"/>
      <c r="AJ286" s="78"/>
    </row>
    <row r="287" spans="2:36" ht="15.75" customHeight="1">
      <c r="B287" s="248"/>
      <c r="P287" s="77"/>
      <c r="Q287" s="77"/>
      <c r="AF287" s="78"/>
      <c r="AJ287" s="78"/>
    </row>
    <row r="288" spans="2:36" ht="15.75" customHeight="1">
      <c r="B288" s="248"/>
      <c r="P288" s="77"/>
      <c r="Q288" s="77"/>
      <c r="AF288" s="78"/>
      <c r="AJ288" s="78"/>
    </row>
    <row r="289" spans="2:36" ht="15.75" customHeight="1">
      <c r="B289" s="248"/>
      <c r="P289" s="77"/>
      <c r="Q289" s="77"/>
      <c r="AF289" s="78"/>
      <c r="AJ289" s="78"/>
    </row>
    <row r="290" spans="2:36" ht="15.75" customHeight="1">
      <c r="B290" s="248"/>
      <c r="P290" s="77"/>
      <c r="Q290" s="77"/>
      <c r="AF290" s="78"/>
      <c r="AJ290" s="78"/>
    </row>
    <row r="291" spans="2:36" ht="15.75" customHeight="1">
      <c r="B291" s="248"/>
      <c r="P291" s="77"/>
      <c r="Q291" s="77"/>
      <c r="AF291" s="78"/>
      <c r="AJ291" s="78"/>
    </row>
    <row r="292" spans="2:36" ht="15.75" customHeight="1">
      <c r="B292" s="248"/>
      <c r="P292" s="77"/>
      <c r="Q292" s="77"/>
      <c r="AF292" s="78"/>
      <c r="AJ292" s="78"/>
    </row>
    <row r="293" spans="2:36" ht="15.75" customHeight="1">
      <c r="B293" s="248"/>
      <c r="P293" s="77"/>
      <c r="Q293" s="77"/>
      <c r="AF293" s="78"/>
      <c r="AJ293" s="78"/>
    </row>
    <row r="294" spans="2:36" ht="15.75" customHeight="1">
      <c r="B294" s="248"/>
      <c r="P294" s="77"/>
      <c r="Q294" s="77"/>
      <c r="AF294" s="78"/>
      <c r="AJ294" s="78"/>
    </row>
    <row r="295" spans="2:36" ht="15.75" customHeight="1">
      <c r="B295" s="248"/>
      <c r="P295" s="77"/>
      <c r="Q295" s="77"/>
      <c r="AF295" s="78"/>
      <c r="AJ295" s="78"/>
    </row>
    <row r="296" spans="2:36" ht="15.75" customHeight="1">
      <c r="B296" s="248"/>
      <c r="P296" s="77"/>
      <c r="Q296" s="77"/>
      <c r="AF296" s="78"/>
      <c r="AJ296" s="78"/>
    </row>
    <row r="297" spans="2:36" ht="15.75" customHeight="1">
      <c r="B297" s="248"/>
      <c r="P297" s="77"/>
      <c r="Q297" s="77"/>
      <c r="AF297" s="78"/>
      <c r="AJ297" s="78"/>
    </row>
    <row r="298" spans="2:36" ht="15.75" customHeight="1">
      <c r="B298" s="248"/>
      <c r="P298" s="77"/>
      <c r="Q298" s="77"/>
      <c r="AF298" s="78"/>
      <c r="AJ298" s="78"/>
    </row>
    <row r="299" spans="2:36" ht="15.75" customHeight="1">
      <c r="B299" s="248"/>
      <c r="P299" s="77"/>
      <c r="Q299" s="77"/>
      <c r="AF299" s="78"/>
      <c r="AJ299" s="78"/>
    </row>
    <row r="300" spans="2:36" ht="15.75" customHeight="1">
      <c r="B300" s="248"/>
      <c r="P300" s="77"/>
      <c r="Q300" s="77"/>
      <c r="AF300" s="78"/>
      <c r="AJ300" s="78"/>
    </row>
    <row r="301" spans="2:36" ht="15.75" customHeight="1">
      <c r="B301" s="248"/>
      <c r="P301" s="77"/>
      <c r="Q301" s="77"/>
      <c r="AF301" s="78"/>
      <c r="AJ301" s="78"/>
    </row>
    <row r="302" spans="2:36" ht="15.75" customHeight="1">
      <c r="B302" s="248"/>
      <c r="P302" s="77"/>
      <c r="Q302" s="77"/>
      <c r="AF302" s="78"/>
      <c r="AJ302" s="78"/>
    </row>
    <row r="303" spans="2:36" ht="15.75" customHeight="1">
      <c r="B303" s="248"/>
      <c r="P303" s="77"/>
      <c r="Q303" s="77"/>
      <c r="AF303" s="78"/>
      <c r="AJ303" s="78"/>
    </row>
    <row r="304" spans="2:36" ht="15.75" customHeight="1">
      <c r="B304" s="248"/>
      <c r="P304" s="77"/>
      <c r="Q304" s="77"/>
      <c r="AF304" s="78"/>
      <c r="AJ304" s="78"/>
    </row>
    <row r="305" spans="2:36" ht="15.75" customHeight="1">
      <c r="B305" s="248"/>
      <c r="P305" s="77"/>
      <c r="Q305" s="77"/>
      <c r="AF305" s="78"/>
      <c r="AJ305" s="78"/>
    </row>
    <row r="306" spans="2:36" ht="15.75" customHeight="1">
      <c r="B306" s="248"/>
      <c r="P306" s="77"/>
      <c r="Q306" s="77"/>
      <c r="AF306" s="78"/>
      <c r="AJ306" s="78"/>
    </row>
    <row r="307" spans="2:36" ht="15.75" customHeight="1">
      <c r="B307" s="248"/>
      <c r="P307" s="77"/>
      <c r="Q307" s="77"/>
      <c r="AF307" s="78"/>
      <c r="AJ307" s="78"/>
    </row>
    <row r="308" spans="2:36" ht="15.75" customHeight="1">
      <c r="B308" s="248"/>
      <c r="P308" s="77"/>
      <c r="Q308" s="77"/>
      <c r="AF308" s="78"/>
      <c r="AJ308" s="78"/>
    </row>
    <row r="309" spans="2:36" ht="15.75" customHeight="1">
      <c r="B309" s="248"/>
      <c r="P309" s="77"/>
      <c r="Q309" s="77"/>
      <c r="AF309" s="78"/>
      <c r="AJ309" s="78"/>
    </row>
    <row r="310" spans="2:36" ht="15.75" customHeight="1">
      <c r="B310" s="248"/>
      <c r="P310" s="77"/>
      <c r="Q310" s="77"/>
      <c r="AF310" s="78"/>
      <c r="AJ310" s="78"/>
    </row>
    <row r="311" spans="2:36" ht="15.75" customHeight="1">
      <c r="B311" s="248"/>
      <c r="P311" s="77"/>
      <c r="Q311" s="77"/>
      <c r="AF311" s="78"/>
      <c r="AJ311" s="78"/>
    </row>
    <row r="312" spans="2:36" ht="15.75" customHeight="1">
      <c r="B312" s="248"/>
      <c r="P312" s="77"/>
      <c r="Q312" s="77"/>
      <c r="AF312" s="78"/>
      <c r="AJ312" s="78"/>
    </row>
    <row r="313" spans="2:36" ht="15.75" customHeight="1">
      <c r="B313" s="248"/>
      <c r="P313" s="77"/>
      <c r="Q313" s="77"/>
      <c r="AF313" s="78"/>
      <c r="AJ313" s="78"/>
    </row>
    <row r="314" spans="2:36" ht="15.75" customHeight="1">
      <c r="B314" s="248"/>
      <c r="P314" s="77"/>
      <c r="Q314" s="77"/>
      <c r="AF314" s="78"/>
      <c r="AJ314" s="78"/>
    </row>
    <row r="315" spans="2:36" ht="15.75" customHeight="1">
      <c r="B315" s="248"/>
      <c r="P315" s="77"/>
      <c r="Q315" s="77"/>
      <c r="AF315" s="78"/>
      <c r="AJ315" s="78"/>
    </row>
    <row r="316" spans="2:36" ht="15.75" customHeight="1">
      <c r="B316" s="248"/>
      <c r="P316" s="77"/>
      <c r="Q316" s="77"/>
      <c r="AF316" s="78"/>
      <c r="AJ316" s="78"/>
    </row>
    <row r="317" spans="2:36" ht="15.75" customHeight="1">
      <c r="B317" s="248"/>
      <c r="P317" s="77"/>
      <c r="Q317" s="77"/>
      <c r="AF317" s="78"/>
      <c r="AJ317" s="78"/>
    </row>
    <row r="318" spans="2:36" ht="15.75" customHeight="1">
      <c r="B318" s="248"/>
      <c r="P318" s="77"/>
      <c r="Q318" s="77"/>
      <c r="AF318" s="78"/>
      <c r="AJ318" s="78"/>
    </row>
    <row r="319" spans="2:36" ht="15.75" customHeight="1">
      <c r="B319" s="248"/>
      <c r="P319" s="77"/>
      <c r="Q319" s="77"/>
      <c r="AF319" s="78"/>
      <c r="AJ319" s="78"/>
    </row>
    <row r="320" spans="2:36" ht="15.75" customHeight="1">
      <c r="B320" s="248"/>
      <c r="P320" s="77"/>
      <c r="Q320" s="77"/>
      <c r="AF320" s="78"/>
      <c r="AJ320" s="78"/>
    </row>
    <row r="321" spans="2:36" ht="15.75" customHeight="1">
      <c r="B321" s="248"/>
      <c r="P321" s="77"/>
      <c r="Q321" s="77"/>
      <c r="AF321" s="78"/>
      <c r="AJ321" s="78"/>
    </row>
    <row r="322" spans="2:36" ht="15.75" customHeight="1">
      <c r="B322" s="248"/>
      <c r="P322" s="77"/>
      <c r="Q322" s="77"/>
      <c r="AF322" s="78"/>
      <c r="AJ322" s="78"/>
    </row>
    <row r="323" spans="2:36" ht="15.75" customHeight="1">
      <c r="B323" s="248"/>
      <c r="P323" s="77"/>
      <c r="Q323" s="77"/>
      <c r="AF323" s="78"/>
      <c r="AJ323" s="78"/>
    </row>
    <row r="324" spans="2:36" ht="15.75" customHeight="1">
      <c r="B324" s="248"/>
      <c r="P324" s="77"/>
      <c r="Q324" s="77"/>
      <c r="AF324" s="78"/>
      <c r="AJ324" s="78"/>
    </row>
    <row r="325" spans="2:36" ht="15.75" customHeight="1">
      <c r="B325" s="248"/>
      <c r="P325" s="77"/>
      <c r="Q325" s="77"/>
      <c r="AF325" s="78"/>
      <c r="AJ325" s="78"/>
    </row>
    <row r="326" spans="2:36" ht="15.75" customHeight="1">
      <c r="B326" s="248"/>
      <c r="P326" s="77"/>
      <c r="Q326" s="77"/>
      <c r="AF326" s="78"/>
      <c r="AJ326" s="78"/>
    </row>
    <row r="327" spans="2:36" ht="15.75" customHeight="1">
      <c r="B327" s="248"/>
      <c r="P327" s="77"/>
      <c r="Q327" s="77"/>
      <c r="AF327" s="78"/>
      <c r="AJ327" s="78"/>
    </row>
    <row r="328" spans="2:36" ht="15.75" customHeight="1">
      <c r="B328" s="248"/>
      <c r="P328" s="77"/>
      <c r="Q328" s="77"/>
      <c r="AF328" s="78"/>
      <c r="AJ328" s="78"/>
    </row>
    <row r="329" spans="2:36" ht="15.75" customHeight="1">
      <c r="B329" s="248"/>
      <c r="P329" s="77"/>
      <c r="Q329" s="77"/>
      <c r="AF329" s="78"/>
      <c r="AJ329" s="78"/>
    </row>
    <row r="330" spans="2:36" ht="15.75" customHeight="1">
      <c r="B330" s="248"/>
      <c r="P330" s="77"/>
      <c r="Q330" s="77"/>
      <c r="AF330" s="78"/>
      <c r="AJ330" s="78"/>
    </row>
    <row r="331" spans="2:36" ht="15.75" customHeight="1">
      <c r="B331" s="248"/>
      <c r="P331" s="77"/>
      <c r="Q331" s="77"/>
      <c r="AF331" s="78"/>
      <c r="AJ331" s="78"/>
    </row>
    <row r="332" spans="2:36" ht="15.75" customHeight="1">
      <c r="B332" s="248"/>
      <c r="P332" s="77"/>
      <c r="Q332" s="77"/>
      <c r="AF332" s="78"/>
      <c r="AJ332" s="78"/>
    </row>
    <row r="333" spans="2:36" ht="15.75" customHeight="1">
      <c r="B333" s="248"/>
      <c r="P333" s="77"/>
      <c r="Q333" s="77"/>
      <c r="AF333" s="78"/>
      <c r="AJ333" s="78"/>
    </row>
    <row r="334" spans="2:36" ht="15.75" customHeight="1">
      <c r="B334" s="248"/>
      <c r="P334" s="77"/>
      <c r="Q334" s="77"/>
      <c r="AF334" s="78"/>
      <c r="AJ334" s="78"/>
    </row>
    <row r="335" spans="2:36" ht="15.75" customHeight="1">
      <c r="B335" s="248"/>
      <c r="P335" s="77"/>
      <c r="Q335" s="77"/>
      <c r="AF335" s="78"/>
      <c r="AJ335" s="78"/>
    </row>
    <row r="336" spans="2:36" ht="15.75" customHeight="1">
      <c r="B336" s="248"/>
      <c r="P336" s="77"/>
      <c r="Q336" s="77"/>
      <c r="AF336" s="78"/>
      <c r="AJ336" s="78"/>
    </row>
    <row r="337" spans="2:36" ht="15.75" customHeight="1">
      <c r="B337" s="248"/>
      <c r="P337" s="77"/>
      <c r="Q337" s="77"/>
      <c r="AF337" s="78"/>
      <c r="AJ337" s="78"/>
    </row>
    <row r="338" spans="2:36" ht="15.75" customHeight="1">
      <c r="B338" s="248"/>
      <c r="P338" s="77"/>
      <c r="Q338" s="77"/>
      <c r="AF338" s="78"/>
      <c r="AJ338" s="78"/>
    </row>
    <row r="339" spans="2:36" ht="15.75" customHeight="1">
      <c r="B339" s="248"/>
      <c r="P339" s="77"/>
      <c r="Q339" s="77"/>
      <c r="AF339" s="78"/>
      <c r="AJ339" s="78"/>
    </row>
    <row r="340" spans="2:36" ht="15.75" customHeight="1">
      <c r="B340" s="248"/>
      <c r="P340" s="77"/>
      <c r="Q340" s="77"/>
      <c r="AF340" s="78"/>
      <c r="AJ340" s="78"/>
    </row>
    <row r="341" spans="2:36" ht="15.75" customHeight="1">
      <c r="B341" s="248"/>
      <c r="P341" s="77"/>
      <c r="Q341" s="77"/>
      <c r="AF341" s="78"/>
      <c r="AJ341" s="78"/>
    </row>
    <row r="342" spans="2:36" ht="15.75" customHeight="1">
      <c r="B342" s="248"/>
      <c r="P342" s="77"/>
      <c r="Q342" s="77"/>
      <c r="AF342" s="78"/>
      <c r="AJ342" s="78"/>
    </row>
    <row r="343" spans="2:36" ht="15.75" customHeight="1">
      <c r="B343" s="248"/>
      <c r="P343" s="77"/>
      <c r="Q343" s="77"/>
      <c r="AF343" s="78"/>
      <c r="AJ343" s="78"/>
    </row>
    <row r="344" spans="2:36" ht="15.75" customHeight="1">
      <c r="B344" s="248"/>
      <c r="P344" s="77"/>
      <c r="Q344" s="77"/>
      <c r="AF344" s="78"/>
      <c r="AJ344" s="78"/>
    </row>
    <row r="345" spans="2:36" ht="15.75" customHeight="1">
      <c r="B345" s="248"/>
      <c r="P345" s="77"/>
      <c r="Q345" s="77"/>
      <c r="AF345" s="78"/>
      <c r="AJ345" s="78"/>
    </row>
    <row r="346" spans="2:36" ht="15.75" customHeight="1">
      <c r="B346" s="248"/>
      <c r="P346" s="77"/>
      <c r="Q346" s="77"/>
      <c r="AF346" s="78"/>
      <c r="AJ346" s="78"/>
    </row>
    <row r="347" spans="2:36" ht="15.75" customHeight="1">
      <c r="B347" s="248"/>
      <c r="P347" s="77"/>
      <c r="Q347" s="77"/>
      <c r="AF347" s="78"/>
      <c r="AJ347" s="78"/>
    </row>
    <row r="348" spans="2:36" ht="15.75" customHeight="1">
      <c r="B348" s="248"/>
      <c r="P348" s="77"/>
      <c r="Q348" s="77"/>
      <c r="AF348" s="78"/>
      <c r="AJ348" s="78"/>
    </row>
    <row r="349" spans="2:36" ht="15.75" customHeight="1">
      <c r="B349" s="248"/>
      <c r="P349" s="77"/>
      <c r="Q349" s="77"/>
      <c r="AF349" s="78"/>
      <c r="AJ349" s="78"/>
    </row>
    <row r="350" spans="2:36" ht="15.75" customHeight="1">
      <c r="B350" s="248"/>
      <c r="P350" s="77"/>
      <c r="Q350" s="77"/>
      <c r="AF350" s="78"/>
      <c r="AJ350" s="78"/>
    </row>
    <row r="351" spans="2:36" ht="15.75" customHeight="1">
      <c r="B351" s="248"/>
      <c r="P351" s="77"/>
      <c r="Q351" s="77"/>
      <c r="AF351" s="78"/>
      <c r="AJ351" s="78"/>
    </row>
    <row r="352" spans="2:36" ht="15.75" customHeight="1">
      <c r="B352" s="248"/>
      <c r="P352" s="77"/>
      <c r="Q352" s="77"/>
      <c r="AF352" s="78"/>
      <c r="AJ352" s="78"/>
    </row>
    <row r="353" spans="2:36" ht="15.75" customHeight="1">
      <c r="B353" s="248"/>
      <c r="P353" s="77"/>
      <c r="Q353" s="77"/>
      <c r="AF353" s="78"/>
      <c r="AJ353" s="78"/>
    </row>
    <row r="354" spans="2:36" ht="15.75" customHeight="1">
      <c r="B354" s="248"/>
      <c r="P354" s="77"/>
      <c r="Q354" s="77"/>
      <c r="AF354" s="78"/>
      <c r="AJ354" s="78"/>
    </row>
    <row r="355" spans="2:36" ht="15.75" customHeight="1">
      <c r="B355" s="248"/>
      <c r="P355" s="77"/>
      <c r="Q355" s="77"/>
      <c r="AF355" s="78"/>
      <c r="AJ355" s="78"/>
    </row>
    <row r="356" spans="2:36" ht="15.75" customHeight="1">
      <c r="B356" s="248"/>
      <c r="P356" s="77"/>
      <c r="Q356" s="77"/>
      <c r="AF356" s="78"/>
      <c r="AJ356" s="78"/>
    </row>
    <row r="357" spans="2:36" ht="15.75" customHeight="1">
      <c r="B357" s="248"/>
      <c r="P357" s="77"/>
      <c r="Q357" s="77"/>
      <c r="AF357" s="78"/>
      <c r="AJ357" s="78"/>
    </row>
    <row r="358" spans="2:36" ht="15.75" customHeight="1">
      <c r="B358" s="248"/>
      <c r="P358" s="77"/>
      <c r="Q358" s="77"/>
      <c r="AF358" s="78"/>
      <c r="AJ358" s="78"/>
    </row>
    <row r="359" spans="2:36" ht="15.75" customHeight="1">
      <c r="B359" s="248"/>
      <c r="P359" s="77"/>
      <c r="Q359" s="77"/>
      <c r="AF359" s="78"/>
      <c r="AJ359" s="78"/>
    </row>
    <row r="360" spans="2:36" ht="15.75" customHeight="1">
      <c r="B360" s="248"/>
      <c r="P360" s="77"/>
      <c r="Q360" s="77"/>
      <c r="AF360" s="78"/>
      <c r="AJ360" s="78"/>
    </row>
    <row r="361" spans="2:36" ht="15.75" customHeight="1">
      <c r="B361" s="248"/>
      <c r="P361" s="77"/>
      <c r="Q361" s="77"/>
      <c r="AF361" s="78"/>
      <c r="AJ361" s="78"/>
    </row>
    <row r="362" spans="2:36" ht="15.75" customHeight="1">
      <c r="B362" s="248"/>
      <c r="P362" s="77"/>
      <c r="Q362" s="77"/>
      <c r="AF362" s="78"/>
      <c r="AJ362" s="78"/>
    </row>
    <row r="363" spans="2:36" ht="15.75" customHeight="1">
      <c r="B363" s="248"/>
      <c r="P363" s="77"/>
      <c r="Q363" s="77"/>
      <c r="AF363" s="78"/>
      <c r="AJ363" s="78"/>
    </row>
    <row r="364" spans="2:36" ht="15.75" customHeight="1">
      <c r="B364" s="248"/>
      <c r="P364" s="77"/>
      <c r="Q364" s="77"/>
      <c r="AF364" s="78"/>
      <c r="AJ364" s="78"/>
    </row>
    <row r="365" spans="2:36" ht="15.75" customHeight="1">
      <c r="B365" s="248"/>
      <c r="P365" s="77"/>
      <c r="Q365" s="77"/>
      <c r="AF365" s="78"/>
      <c r="AJ365" s="78"/>
    </row>
    <row r="366" spans="2:36" ht="15.75" customHeight="1">
      <c r="B366" s="248"/>
      <c r="P366" s="77"/>
      <c r="Q366" s="77"/>
      <c r="AF366" s="78"/>
      <c r="AJ366" s="78"/>
    </row>
    <row r="367" spans="2:36" ht="15.75" customHeight="1">
      <c r="B367" s="248"/>
      <c r="P367" s="77"/>
      <c r="Q367" s="77"/>
      <c r="AF367" s="78"/>
      <c r="AJ367" s="78"/>
    </row>
    <row r="368" spans="2:36" ht="15.75" customHeight="1">
      <c r="B368" s="248"/>
      <c r="P368" s="77"/>
      <c r="Q368" s="77"/>
      <c r="AF368" s="78"/>
      <c r="AJ368" s="78"/>
    </row>
    <row r="369" spans="2:36" ht="15.75" customHeight="1">
      <c r="B369" s="248"/>
      <c r="P369" s="77"/>
      <c r="Q369" s="77"/>
      <c r="AF369" s="78"/>
      <c r="AJ369" s="78"/>
    </row>
    <row r="370" spans="2:36" ht="15.75" customHeight="1">
      <c r="B370" s="248"/>
      <c r="P370" s="77"/>
      <c r="Q370" s="77"/>
      <c r="AF370" s="78"/>
      <c r="AJ370" s="78"/>
    </row>
    <row r="371" spans="2:36" ht="15.75" customHeight="1">
      <c r="B371" s="248"/>
      <c r="P371" s="77"/>
      <c r="Q371" s="77"/>
      <c r="AF371" s="78"/>
      <c r="AJ371" s="78"/>
    </row>
    <row r="372" spans="2:36" ht="15.75" customHeight="1">
      <c r="B372" s="248"/>
      <c r="P372" s="77"/>
      <c r="Q372" s="77"/>
      <c r="AF372" s="78"/>
      <c r="AJ372" s="78"/>
    </row>
    <row r="373" spans="2:36" ht="15.75" customHeight="1">
      <c r="B373" s="248"/>
      <c r="P373" s="77"/>
      <c r="Q373" s="77"/>
      <c r="AF373" s="78"/>
      <c r="AJ373" s="78"/>
    </row>
    <row r="374" spans="2:36" ht="15.75" customHeight="1">
      <c r="B374" s="248"/>
      <c r="P374" s="77"/>
      <c r="Q374" s="77"/>
      <c r="AF374" s="78"/>
      <c r="AJ374" s="78"/>
    </row>
    <row r="375" spans="2:36" ht="15.75" customHeight="1">
      <c r="B375" s="248"/>
      <c r="P375" s="77"/>
      <c r="Q375" s="77"/>
      <c r="AF375" s="78"/>
      <c r="AJ375" s="78"/>
    </row>
    <row r="376" spans="2:36" ht="15.75" customHeight="1">
      <c r="B376" s="248"/>
      <c r="P376" s="77"/>
      <c r="Q376" s="77"/>
      <c r="AF376" s="78"/>
      <c r="AJ376" s="78"/>
    </row>
    <row r="377" spans="2:36" ht="15.75" customHeight="1">
      <c r="B377" s="248"/>
      <c r="P377" s="77"/>
      <c r="Q377" s="77"/>
      <c r="AF377" s="78"/>
      <c r="AJ377" s="78"/>
    </row>
    <row r="378" spans="2:36" ht="15.75" customHeight="1">
      <c r="B378" s="248"/>
      <c r="P378" s="77"/>
      <c r="Q378" s="77"/>
      <c r="AF378" s="78"/>
      <c r="AJ378" s="78"/>
    </row>
    <row r="379" spans="2:36" ht="15.75" customHeight="1">
      <c r="B379" s="248"/>
      <c r="P379" s="77"/>
      <c r="Q379" s="77"/>
      <c r="AF379" s="78"/>
      <c r="AJ379" s="78"/>
    </row>
    <row r="380" spans="2:36" ht="15.75" customHeight="1">
      <c r="B380" s="248"/>
      <c r="P380" s="77"/>
      <c r="Q380" s="77"/>
      <c r="AF380" s="78"/>
      <c r="AJ380" s="78"/>
    </row>
    <row r="381" spans="2:36" ht="15.75" customHeight="1">
      <c r="B381" s="248"/>
      <c r="P381" s="77"/>
      <c r="Q381" s="77"/>
      <c r="AF381" s="78"/>
      <c r="AJ381" s="78"/>
    </row>
    <row r="382" spans="2:36" ht="15.75" customHeight="1">
      <c r="B382" s="248"/>
      <c r="P382" s="77"/>
      <c r="Q382" s="77"/>
      <c r="AF382" s="78"/>
      <c r="AJ382" s="78"/>
    </row>
    <row r="383" spans="2:36" ht="15.75" customHeight="1">
      <c r="B383" s="248"/>
      <c r="P383" s="77"/>
      <c r="Q383" s="77"/>
      <c r="AF383" s="78"/>
      <c r="AJ383" s="78"/>
    </row>
    <row r="384" spans="2:36" ht="15.75" customHeight="1">
      <c r="B384" s="248"/>
      <c r="P384" s="77"/>
      <c r="Q384" s="77"/>
      <c r="AF384" s="78"/>
      <c r="AJ384" s="78"/>
    </row>
    <row r="385" spans="2:36" ht="15.75" customHeight="1">
      <c r="B385" s="248"/>
      <c r="P385" s="77"/>
      <c r="Q385" s="77"/>
      <c r="AF385" s="78"/>
      <c r="AJ385" s="78"/>
    </row>
    <row r="386" spans="2:36" ht="15.75" customHeight="1">
      <c r="B386" s="248"/>
      <c r="P386" s="77"/>
      <c r="Q386" s="77"/>
      <c r="AF386" s="78"/>
      <c r="AJ386" s="78"/>
    </row>
    <row r="387" spans="2:36" ht="15.75" customHeight="1">
      <c r="B387" s="248"/>
      <c r="P387" s="77"/>
      <c r="Q387" s="77"/>
      <c r="AF387" s="78"/>
      <c r="AJ387" s="78"/>
    </row>
    <row r="388" spans="2:36" ht="15.75" customHeight="1">
      <c r="B388" s="248"/>
      <c r="P388" s="77"/>
      <c r="Q388" s="77"/>
      <c r="AF388" s="78"/>
      <c r="AJ388" s="78"/>
    </row>
    <row r="389" spans="2:36" ht="15.75" customHeight="1">
      <c r="B389" s="248"/>
      <c r="P389" s="77"/>
      <c r="Q389" s="77"/>
      <c r="AF389" s="78"/>
      <c r="AJ389" s="78"/>
    </row>
    <row r="390" spans="2:36" ht="15.75" customHeight="1">
      <c r="B390" s="248"/>
      <c r="P390" s="77"/>
      <c r="Q390" s="77"/>
      <c r="AF390" s="78"/>
      <c r="AJ390" s="78"/>
    </row>
    <row r="391" spans="2:36" ht="15.75" customHeight="1">
      <c r="B391" s="248"/>
      <c r="P391" s="77"/>
      <c r="Q391" s="77"/>
      <c r="AF391" s="78"/>
      <c r="AJ391" s="78"/>
    </row>
    <row r="392" spans="2:36" ht="15.75" customHeight="1">
      <c r="B392" s="248"/>
      <c r="P392" s="77"/>
      <c r="Q392" s="77"/>
      <c r="AF392" s="78"/>
      <c r="AJ392" s="78"/>
    </row>
    <row r="393" spans="2:36" ht="15.75" customHeight="1">
      <c r="B393" s="248"/>
      <c r="P393" s="77"/>
      <c r="Q393" s="77"/>
      <c r="AF393" s="78"/>
      <c r="AJ393" s="78"/>
    </row>
    <row r="394" spans="2:36" ht="15.75" customHeight="1">
      <c r="B394" s="248"/>
      <c r="P394" s="77"/>
      <c r="Q394" s="77"/>
      <c r="AF394" s="78"/>
      <c r="AJ394" s="78"/>
    </row>
    <row r="395" spans="2:36" ht="15.75" customHeight="1">
      <c r="B395" s="248"/>
      <c r="P395" s="77"/>
      <c r="Q395" s="77"/>
      <c r="AF395" s="78"/>
      <c r="AJ395" s="78"/>
    </row>
    <row r="396" spans="2:36" ht="15.75" customHeight="1">
      <c r="B396" s="248"/>
      <c r="P396" s="77"/>
      <c r="Q396" s="77"/>
      <c r="AF396" s="78"/>
      <c r="AJ396" s="78"/>
    </row>
    <row r="397" spans="2:36" ht="15.75" customHeight="1">
      <c r="B397" s="248"/>
      <c r="P397" s="77"/>
      <c r="Q397" s="77"/>
      <c r="AF397" s="78"/>
      <c r="AJ397" s="78"/>
    </row>
    <row r="398" spans="2:36" ht="15.75" customHeight="1">
      <c r="B398" s="248"/>
      <c r="P398" s="77"/>
      <c r="Q398" s="77"/>
      <c r="AF398" s="78"/>
      <c r="AJ398" s="78"/>
    </row>
    <row r="399" spans="2:36" ht="15.75" customHeight="1">
      <c r="B399" s="248"/>
      <c r="P399" s="77"/>
      <c r="Q399" s="77"/>
      <c r="AF399" s="78"/>
      <c r="AJ399" s="78"/>
    </row>
    <row r="400" spans="2:36" ht="15.75" customHeight="1">
      <c r="B400" s="248"/>
      <c r="P400" s="77"/>
      <c r="Q400" s="77"/>
      <c r="AF400" s="78"/>
      <c r="AJ400" s="78"/>
    </row>
    <row r="401" spans="2:36" ht="15.75" customHeight="1">
      <c r="B401" s="248"/>
      <c r="P401" s="77"/>
      <c r="Q401" s="77"/>
      <c r="AF401" s="78"/>
      <c r="AJ401" s="78"/>
    </row>
    <row r="402" spans="2:36" ht="15.75" customHeight="1">
      <c r="B402" s="248"/>
      <c r="P402" s="77"/>
      <c r="Q402" s="77"/>
      <c r="AF402" s="78"/>
      <c r="AJ402" s="78"/>
    </row>
    <row r="403" spans="2:36" ht="15.75" customHeight="1">
      <c r="B403" s="248"/>
      <c r="P403" s="77"/>
      <c r="Q403" s="77"/>
      <c r="AF403" s="78"/>
      <c r="AJ403" s="78"/>
    </row>
    <row r="404" spans="2:36" ht="15.75" customHeight="1">
      <c r="B404" s="248"/>
      <c r="P404" s="77"/>
      <c r="Q404" s="77"/>
      <c r="AF404" s="78"/>
      <c r="AJ404" s="78"/>
    </row>
    <row r="405" spans="2:36" ht="15.75" customHeight="1">
      <c r="B405" s="248"/>
      <c r="P405" s="77"/>
      <c r="Q405" s="77"/>
      <c r="AF405" s="78"/>
      <c r="AJ405" s="78"/>
    </row>
    <row r="406" spans="2:36" ht="15.75" customHeight="1">
      <c r="B406" s="248"/>
      <c r="P406" s="77"/>
      <c r="Q406" s="77"/>
      <c r="AF406" s="78"/>
      <c r="AJ406" s="78"/>
    </row>
    <row r="407" spans="2:36" ht="15.75" customHeight="1">
      <c r="B407" s="248"/>
      <c r="P407" s="77"/>
      <c r="Q407" s="77"/>
      <c r="AF407" s="78"/>
      <c r="AJ407" s="78"/>
    </row>
    <row r="408" spans="2:36" ht="15.75" customHeight="1">
      <c r="B408" s="248"/>
      <c r="P408" s="77"/>
      <c r="Q408" s="77"/>
      <c r="AF408" s="78"/>
      <c r="AJ408" s="78"/>
    </row>
    <row r="409" spans="2:36" ht="15.75" customHeight="1">
      <c r="B409" s="248"/>
      <c r="P409" s="77"/>
      <c r="Q409" s="77"/>
      <c r="AF409" s="78"/>
      <c r="AJ409" s="78"/>
    </row>
    <row r="410" spans="2:36" ht="15.75" customHeight="1">
      <c r="B410" s="248"/>
      <c r="P410" s="77"/>
      <c r="Q410" s="77"/>
      <c r="AF410" s="78"/>
      <c r="AJ410" s="78"/>
    </row>
    <row r="411" spans="2:36" ht="15.75" customHeight="1">
      <c r="B411" s="248"/>
      <c r="P411" s="77"/>
      <c r="Q411" s="77"/>
      <c r="AF411" s="78"/>
      <c r="AJ411" s="78"/>
    </row>
    <row r="412" spans="2:36" ht="15.75" customHeight="1">
      <c r="B412" s="248"/>
      <c r="P412" s="77"/>
      <c r="Q412" s="77"/>
      <c r="AF412" s="78"/>
      <c r="AJ412" s="78"/>
    </row>
    <row r="413" spans="2:36" ht="15.75" customHeight="1">
      <c r="B413" s="248"/>
      <c r="P413" s="77"/>
      <c r="Q413" s="77"/>
      <c r="AF413" s="78"/>
      <c r="AJ413" s="78"/>
    </row>
    <row r="414" spans="2:36" ht="15.75" customHeight="1">
      <c r="B414" s="248"/>
      <c r="P414" s="77"/>
      <c r="Q414" s="77"/>
      <c r="AF414" s="78"/>
      <c r="AJ414" s="78"/>
    </row>
    <row r="415" spans="2:36" ht="15.75" customHeight="1">
      <c r="B415" s="248"/>
      <c r="P415" s="77"/>
      <c r="Q415" s="77"/>
      <c r="AF415" s="78"/>
      <c r="AJ415" s="78"/>
    </row>
    <row r="416" spans="2:36" ht="15.75" customHeight="1">
      <c r="B416" s="248"/>
      <c r="P416" s="77"/>
      <c r="Q416" s="77"/>
      <c r="AF416" s="78"/>
      <c r="AJ416" s="78"/>
    </row>
    <row r="417" spans="2:36" ht="15.75" customHeight="1">
      <c r="B417" s="248"/>
      <c r="P417" s="77"/>
      <c r="Q417" s="77"/>
      <c r="AF417" s="78"/>
      <c r="AJ417" s="78"/>
    </row>
    <row r="418" spans="2:36" ht="15.75" customHeight="1">
      <c r="B418" s="248"/>
      <c r="P418" s="77"/>
      <c r="Q418" s="77"/>
      <c r="AF418" s="78"/>
      <c r="AJ418" s="78"/>
    </row>
    <row r="419" spans="2:36" ht="15.75" customHeight="1">
      <c r="B419" s="248"/>
      <c r="P419" s="77"/>
      <c r="Q419" s="77"/>
      <c r="AF419" s="78"/>
      <c r="AJ419" s="78"/>
    </row>
    <row r="420" spans="2:36" ht="15.75" customHeight="1">
      <c r="B420" s="248"/>
      <c r="P420" s="77"/>
      <c r="Q420" s="77"/>
      <c r="AF420" s="78"/>
      <c r="AJ420" s="78"/>
    </row>
    <row r="421" spans="2:36" ht="15.75" customHeight="1">
      <c r="B421" s="248"/>
      <c r="P421" s="77"/>
      <c r="Q421" s="77"/>
      <c r="AF421" s="78"/>
      <c r="AJ421" s="78"/>
    </row>
    <row r="422" spans="2:36" ht="15.75" customHeight="1">
      <c r="B422" s="248"/>
      <c r="P422" s="77"/>
      <c r="Q422" s="77"/>
      <c r="AF422" s="78"/>
      <c r="AJ422" s="78"/>
    </row>
    <row r="423" spans="2:36" ht="15.75" customHeight="1">
      <c r="B423" s="248"/>
      <c r="P423" s="77"/>
      <c r="Q423" s="77"/>
      <c r="AF423" s="78"/>
      <c r="AJ423" s="78"/>
    </row>
    <row r="424" spans="2:36" ht="15.75" customHeight="1">
      <c r="B424" s="248"/>
      <c r="P424" s="77"/>
      <c r="Q424" s="77"/>
      <c r="AF424" s="78"/>
      <c r="AJ424" s="78"/>
    </row>
    <row r="425" spans="2:36" ht="15.75" customHeight="1">
      <c r="B425" s="248"/>
      <c r="P425" s="77"/>
      <c r="Q425" s="77"/>
      <c r="AF425" s="78"/>
      <c r="AJ425" s="78"/>
    </row>
    <row r="426" spans="2:36" ht="15.75" customHeight="1">
      <c r="B426" s="248"/>
      <c r="P426" s="77"/>
      <c r="Q426" s="77"/>
      <c r="AF426" s="78"/>
      <c r="AJ426" s="78"/>
    </row>
    <row r="427" spans="2:36" ht="15.75" customHeight="1">
      <c r="B427" s="248"/>
      <c r="P427" s="77"/>
      <c r="Q427" s="77"/>
      <c r="AF427" s="78"/>
      <c r="AJ427" s="78"/>
    </row>
    <row r="428" spans="2:36" ht="15.75" customHeight="1">
      <c r="B428" s="248"/>
      <c r="P428" s="77"/>
      <c r="Q428" s="77"/>
      <c r="AF428" s="78"/>
      <c r="AJ428" s="78"/>
    </row>
    <row r="429" spans="2:36" ht="15.75" customHeight="1">
      <c r="B429" s="248"/>
      <c r="P429" s="77"/>
      <c r="Q429" s="77"/>
      <c r="AF429" s="78"/>
      <c r="AJ429" s="78"/>
    </row>
    <row r="430" spans="2:36" ht="15.75" customHeight="1">
      <c r="B430" s="248"/>
      <c r="P430" s="77"/>
      <c r="Q430" s="77"/>
      <c r="AF430" s="78"/>
      <c r="AJ430" s="78"/>
    </row>
    <row r="431" spans="2:36" ht="15.75" customHeight="1">
      <c r="B431" s="248"/>
      <c r="P431" s="77"/>
      <c r="Q431" s="77"/>
      <c r="AF431" s="78"/>
      <c r="AJ431" s="78"/>
    </row>
    <row r="432" spans="2:36" ht="15.75" customHeight="1">
      <c r="B432" s="248"/>
      <c r="P432" s="77"/>
      <c r="Q432" s="77"/>
      <c r="AF432" s="78"/>
      <c r="AJ432" s="78"/>
    </row>
    <row r="433" spans="2:36" ht="15.75" customHeight="1">
      <c r="B433" s="248"/>
      <c r="P433" s="77"/>
      <c r="Q433" s="77"/>
      <c r="AF433" s="78"/>
      <c r="AJ433" s="78"/>
    </row>
    <row r="434" spans="2:36" ht="15.75" customHeight="1">
      <c r="B434" s="248"/>
      <c r="P434" s="77"/>
      <c r="Q434" s="77"/>
      <c r="AF434" s="78"/>
      <c r="AJ434" s="78"/>
    </row>
    <row r="435" spans="2:36" ht="15.75" customHeight="1">
      <c r="B435" s="248"/>
      <c r="P435" s="77"/>
      <c r="Q435" s="77"/>
      <c r="AF435" s="78"/>
      <c r="AJ435" s="78"/>
    </row>
    <row r="436" spans="2:36" ht="15.75" customHeight="1">
      <c r="B436" s="248"/>
      <c r="P436" s="77"/>
      <c r="Q436" s="77"/>
      <c r="AF436" s="78"/>
      <c r="AJ436" s="78"/>
    </row>
    <row r="437" spans="2:36" ht="15.75" customHeight="1">
      <c r="B437" s="248"/>
      <c r="P437" s="77"/>
      <c r="Q437" s="77"/>
      <c r="AF437" s="78"/>
      <c r="AJ437" s="78"/>
    </row>
    <row r="438" spans="2:36" ht="15.75" customHeight="1">
      <c r="B438" s="248"/>
      <c r="P438" s="77"/>
      <c r="Q438" s="77"/>
      <c r="AF438" s="78"/>
      <c r="AJ438" s="78"/>
    </row>
    <row r="439" spans="2:36" ht="15.75" customHeight="1">
      <c r="B439" s="248"/>
      <c r="P439" s="77"/>
      <c r="Q439" s="77"/>
      <c r="AF439" s="78"/>
      <c r="AJ439" s="78"/>
    </row>
    <row r="440" spans="2:36" ht="15.75" customHeight="1">
      <c r="B440" s="248"/>
      <c r="P440" s="77"/>
      <c r="Q440" s="77"/>
      <c r="AF440" s="78"/>
      <c r="AJ440" s="78"/>
    </row>
    <row r="441" spans="2:36" ht="15.75" customHeight="1">
      <c r="B441" s="248"/>
      <c r="P441" s="77"/>
      <c r="Q441" s="77"/>
      <c r="AF441" s="78"/>
      <c r="AJ441" s="78"/>
    </row>
    <row r="442" spans="2:36" ht="15.75" customHeight="1">
      <c r="B442" s="248"/>
      <c r="P442" s="77"/>
      <c r="Q442" s="77"/>
      <c r="AF442" s="78"/>
      <c r="AJ442" s="78"/>
    </row>
    <row r="443" spans="2:36" ht="15.75" customHeight="1">
      <c r="B443" s="248"/>
      <c r="P443" s="77"/>
      <c r="Q443" s="77"/>
      <c r="AF443" s="78"/>
      <c r="AJ443" s="78"/>
    </row>
    <row r="444" spans="2:36" ht="15.75" customHeight="1">
      <c r="B444" s="248"/>
      <c r="P444" s="77"/>
      <c r="Q444" s="77"/>
      <c r="AF444" s="78"/>
      <c r="AJ444" s="78"/>
    </row>
    <row r="445" spans="2:36" ht="15.75" customHeight="1">
      <c r="B445" s="248"/>
      <c r="P445" s="77"/>
      <c r="Q445" s="77"/>
      <c r="AF445" s="78"/>
      <c r="AJ445" s="78"/>
    </row>
    <row r="446" spans="2:36" ht="15.75" customHeight="1">
      <c r="B446" s="248"/>
      <c r="P446" s="77"/>
      <c r="Q446" s="77"/>
      <c r="AF446" s="78"/>
      <c r="AJ446" s="78"/>
    </row>
    <row r="447" spans="2:36" ht="15.75" customHeight="1">
      <c r="B447" s="248"/>
      <c r="P447" s="77"/>
      <c r="Q447" s="77"/>
      <c r="AF447" s="78"/>
      <c r="AJ447" s="78"/>
    </row>
    <row r="448" spans="2:36" ht="15.75" customHeight="1">
      <c r="B448" s="248"/>
      <c r="P448" s="77"/>
      <c r="Q448" s="77"/>
      <c r="AF448" s="78"/>
      <c r="AJ448" s="78"/>
    </row>
    <row r="449" spans="2:36" ht="15.75" customHeight="1">
      <c r="B449" s="248"/>
      <c r="P449" s="77"/>
      <c r="Q449" s="77"/>
      <c r="AF449" s="78"/>
      <c r="AJ449" s="78"/>
    </row>
    <row r="450" spans="2:36" ht="15.75" customHeight="1">
      <c r="B450" s="248"/>
      <c r="P450" s="77"/>
      <c r="Q450" s="77"/>
      <c r="AF450" s="78"/>
      <c r="AJ450" s="78"/>
    </row>
    <row r="451" spans="2:36" ht="15.75" customHeight="1">
      <c r="B451" s="248"/>
      <c r="P451" s="77"/>
      <c r="Q451" s="77"/>
      <c r="AF451" s="78"/>
      <c r="AJ451" s="78"/>
    </row>
    <row r="452" spans="2:36" ht="15.75" customHeight="1">
      <c r="B452" s="248"/>
      <c r="P452" s="77"/>
      <c r="Q452" s="77"/>
      <c r="AF452" s="78"/>
      <c r="AJ452" s="78"/>
    </row>
    <row r="453" spans="2:36" ht="15.75" customHeight="1">
      <c r="B453" s="248"/>
      <c r="P453" s="77"/>
      <c r="Q453" s="77"/>
      <c r="AF453" s="78"/>
      <c r="AJ453" s="78"/>
    </row>
    <row r="454" spans="2:36" ht="15.75" customHeight="1">
      <c r="B454" s="248"/>
      <c r="P454" s="77"/>
      <c r="Q454" s="77"/>
      <c r="AF454" s="78"/>
      <c r="AJ454" s="78"/>
    </row>
    <row r="455" spans="2:36" ht="15.75" customHeight="1">
      <c r="B455" s="248"/>
      <c r="P455" s="77"/>
      <c r="Q455" s="77"/>
      <c r="AF455" s="78"/>
      <c r="AJ455" s="78"/>
    </row>
    <row r="456" spans="2:36" ht="15.75" customHeight="1">
      <c r="B456" s="248"/>
      <c r="P456" s="77"/>
      <c r="Q456" s="77"/>
      <c r="AF456" s="78"/>
      <c r="AJ456" s="78"/>
    </row>
    <row r="457" spans="2:36" ht="15.75" customHeight="1">
      <c r="B457" s="248"/>
      <c r="P457" s="77"/>
      <c r="Q457" s="77"/>
      <c r="AF457" s="78"/>
      <c r="AJ457" s="78"/>
    </row>
    <row r="458" spans="2:36" ht="15.75" customHeight="1">
      <c r="B458" s="248"/>
      <c r="P458" s="77"/>
      <c r="Q458" s="77"/>
      <c r="AF458" s="78"/>
      <c r="AJ458" s="78"/>
    </row>
    <row r="459" spans="2:36" ht="15.75" customHeight="1">
      <c r="B459" s="248"/>
      <c r="P459" s="77"/>
      <c r="Q459" s="77"/>
      <c r="AF459" s="78"/>
      <c r="AJ459" s="78"/>
    </row>
    <row r="460" spans="2:36" ht="15.75" customHeight="1">
      <c r="B460" s="248"/>
      <c r="P460" s="77"/>
      <c r="Q460" s="77"/>
      <c r="AF460" s="78"/>
      <c r="AJ460" s="78"/>
    </row>
    <row r="461" spans="2:36" ht="15.75" customHeight="1">
      <c r="B461" s="248"/>
      <c r="P461" s="77"/>
      <c r="Q461" s="77"/>
      <c r="AF461" s="78"/>
      <c r="AJ461" s="78"/>
    </row>
    <row r="462" spans="2:36" ht="15.75" customHeight="1">
      <c r="B462" s="248"/>
      <c r="P462" s="77"/>
      <c r="Q462" s="77"/>
      <c r="AF462" s="78"/>
      <c r="AJ462" s="78"/>
    </row>
    <row r="463" spans="2:36" ht="15.75" customHeight="1">
      <c r="B463" s="248"/>
      <c r="P463" s="77"/>
      <c r="Q463" s="77"/>
      <c r="AF463" s="78"/>
      <c r="AJ463" s="78"/>
    </row>
    <row r="464" spans="2:36" ht="15.75" customHeight="1">
      <c r="B464" s="248"/>
      <c r="P464" s="77"/>
      <c r="Q464" s="77"/>
      <c r="AF464" s="78"/>
      <c r="AJ464" s="78"/>
    </row>
    <row r="465" spans="2:36" ht="15.75" customHeight="1">
      <c r="B465" s="248"/>
      <c r="P465" s="77"/>
      <c r="Q465" s="77"/>
      <c r="AF465" s="78"/>
      <c r="AJ465" s="78"/>
    </row>
    <row r="466" spans="2:36" ht="15.75" customHeight="1">
      <c r="B466" s="248"/>
      <c r="P466" s="77"/>
      <c r="Q466" s="77"/>
      <c r="AF466" s="78"/>
      <c r="AJ466" s="78"/>
    </row>
    <row r="467" spans="2:36" ht="15.75" customHeight="1">
      <c r="B467" s="248"/>
      <c r="P467" s="77"/>
      <c r="Q467" s="77"/>
      <c r="AF467" s="78"/>
      <c r="AJ467" s="78"/>
    </row>
    <row r="468" spans="2:36" ht="15.75" customHeight="1">
      <c r="B468" s="248"/>
      <c r="P468" s="77"/>
      <c r="Q468" s="77"/>
      <c r="AF468" s="78"/>
      <c r="AJ468" s="78"/>
    </row>
    <row r="469" spans="2:36" ht="15.75" customHeight="1">
      <c r="B469" s="248"/>
      <c r="P469" s="77"/>
      <c r="Q469" s="77"/>
      <c r="AF469" s="78"/>
      <c r="AJ469" s="78"/>
    </row>
    <row r="470" spans="2:36" ht="15.75" customHeight="1">
      <c r="B470" s="248"/>
      <c r="P470" s="77"/>
      <c r="Q470" s="77"/>
      <c r="AF470" s="78"/>
      <c r="AJ470" s="78"/>
    </row>
    <row r="471" spans="2:36" ht="15.75" customHeight="1">
      <c r="B471" s="248"/>
      <c r="P471" s="77"/>
      <c r="Q471" s="77"/>
      <c r="AF471" s="78"/>
      <c r="AJ471" s="78"/>
    </row>
    <row r="472" spans="2:36" ht="15.75" customHeight="1">
      <c r="B472" s="248"/>
      <c r="P472" s="77"/>
      <c r="Q472" s="77"/>
      <c r="AF472" s="78"/>
      <c r="AJ472" s="78"/>
    </row>
    <row r="473" spans="2:36" ht="15.75" customHeight="1">
      <c r="B473" s="248"/>
      <c r="P473" s="77"/>
      <c r="Q473" s="77"/>
      <c r="AF473" s="78"/>
      <c r="AJ473" s="78"/>
    </row>
    <row r="474" spans="2:36" ht="15.75" customHeight="1">
      <c r="B474" s="248"/>
      <c r="P474" s="77"/>
      <c r="Q474" s="77"/>
      <c r="AF474" s="78"/>
      <c r="AJ474" s="78"/>
    </row>
    <row r="475" spans="2:36" ht="15.75" customHeight="1">
      <c r="B475" s="248"/>
      <c r="P475" s="77"/>
      <c r="Q475" s="77"/>
      <c r="AF475" s="78"/>
      <c r="AJ475" s="78"/>
    </row>
    <row r="476" spans="2:36" ht="15.75" customHeight="1">
      <c r="B476" s="248"/>
      <c r="P476" s="77"/>
      <c r="Q476" s="77"/>
      <c r="AF476" s="78"/>
      <c r="AJ476" s="78"/>
    </row>
    <row r="477" spans="2:36" ht="15.75" customHeight="1">
      <c r="B477" s="248"/>
      <c r="P477" s="77"/>
      <c r="Q477" s="77"/>
      <c r="AF477" s="78"/>
      <c r="AJ477" s="78"/>
    </row>
    <row r="478" spans="2:36" ht="15.75" customHeight="1">
      <c r="B478" s="248"/>
      <c r="P478" s="77"/>
      <c r="Q478" s="77"/>
      <c r="AF478" s="78"/>
      <c r="AJ478" s="78"/>
    </row>
    <row r="479" spans="2:36" ht="15.75" customHeight="1">
      <c r="B479" s="248"/>
      <c r="P479" s="77"/>
      <c r="Q479" s="77"/>
      <c r="AF479" s="78"/>
      <c r="AJ479" s="78"/>
    </row>
    <row r="480" spans="2:36" ht="15.75" customHeight="1">
      <c r="B480" s="248"/>
      <c r="P480" s="77"/>
      <c r="Q480" s="77"/>
      <c r="AF480" s="78"/>
      <c r="AJ480" s="78"/>
    </row>
    <row r="481" spans="2:36" ht="15.75" customHeight="1">
      <c r="B481" s="248"/>
      <c r="P481" s="77"/>
      <c r="Q481" s="77"/>
      <c r="AF481" s="78"/>
      <c r="AJ481" s="78"/>
    </row>
    <row r="482" spans="2:36" ht="15.75" customHeight="1">
      <c r="B482" s="248"/>
      <c r="P482" s="77"/>
      <c r="Q482" s="77"/>
      <c r="AF482" s="78"/>
      <c r="AJ482" s="78"/>
    </row>
    <row r="483" spans="2:36" ht="15.75" customHeight="1">
      <c r="B483" s="248"/>
      <c r="P483" s="77"/>
      <c r="Q483" s="77"/>
      <c r="AF483" s="78"/>
      <c r="AJ483" s="78"/>
    </row>
    <row r="484" spans="2:36" ht="15.75" customHeight="1">
      <c r="B484" s="248"/>
      <c r="P484" s="77"/>
      <c r="Q484" s="77"/>
      <c r="AF484" s="78"/>
      <c r="AJ484" s="78"/>
    </row>
    <row r="485" spans="2:36" ht="15.75" customHeight="1">
      <c r="B485" s="248"/>
      <c r="P485" s="77"/>
      <c r="Q485" s="77"/>
      <c r="AF485" s="78"/>
      <c r="AJ485" s="78"/>
    </row>
    <row r="486" spans="2:36" ht="15.75" customHeight="1">
      <c r="B486" s="248"/>
      <c r="P486" s="77"/>
      <c r="Q486" s="77"/>
      <c r="AF486" s="78"/>
      <c r="AJ486" s="78"/>
    </row>
    <row r="487" spans="2:36" ht="15.75" customHeight="1">
      <c r="B487" s="248"/>
      <c r="P487" s="77"/>
      <c r="Q487" s="77"/>
      <c r="AF487" s="78"/>
      <c r="AJ487" s="78"/>
    </row>
    <row r="488" spans="2:36" ht="15.75" customHeight="1">
      <c r="B488" s="248"/>
      <c r="P488" s="77"/>
      <c r="Q488" s="77"/>
      <c r="AF488" s="78"/>
      <c r="AJ488" s="78"/>
    </row>
    <row r="489" spans="2:36" ht="15.75" customHeight="1">
      <c r="B489" s="248"/>
      <c r="P489" s="77"/>
      <c r="Q489" s="77"/>
      <c r="AF489" s="78"/>
      <c r="AJ489" s="78"/>
    </row>
    <row r="490" spans="2:36" ht="15.75" customHeight="1">
      <c r="B490" s="248"/>
      <c r="P490" s="77"/>
      <c r="Q490" s="77"/>
      <c r="AF490" s="78"/>
      <c r="AJ490" s="78"/>
    </row>
    <row r="491" spans="2:36" ht="15.75" customHeight="1">
      <c r="B491" s="248"/>
      <c r="P491" s="77"/>
      <c r="Q491" s="77"/>
      <c r="AF491" s="78"/>
      <c r="AJ491" s="78"/>
    </row>
    <row r="492" spans="2:36" ht="15.75" customHeight="1">
      <c r="B492" s="248"/>
      <c r="P492" s="77"/>
      <c r="Q492" s="77"/>
      <c r="AF492" s="78"/>
      <c r="AJ492" s="78"/>
    </row>
    <row r="493" spans="2:36" ht="15.75" customHeight="1">
      <c r="B493" s="248"/>
      <c r="P493" s="77"/>
      <c r="Q493" s="77"/>
      <c r="AF493" s="78"/>
      <c r="AJ493" s="78"/>
    </row>
    <row r="494" spans="2:36" ht="15.75" customHeight="1">
      <c r="B494" s="248"/>
      <c r="P494" s="77"/>
      <c r="Q494" s="77"/>
      <c r="AF494" s="78"/>
      <c r="AJ494" s="78"/>
    </row>
    <row r="495" spans="2:36" ht="15.75" customHeight="1">
      <c r="B495" s="248"/>
      <c r="P495" s="77"/>
      <c r="Q495" s="77"/>
      <c r="AF495" s="78"/>
      <c r="AJ495" s="78"/>
    </row>
    <row r="496" spans="2:36" ht="15.75" customHeight="1">
      <c r="B496" s="248"/>
      <c r="P496" s="77"/>
      <c r="Q496" s="77"/>
      <c r="AF496" s="78"/>
      <c r="AJ496" s="78"/>
    </row>
    <row r="497" spans="2:36" ht="15.75" customHeight="1">
      <c r="B497" s="248"/>
      <c r="P497" s="77"/>
      <c r="Q497" s="77"/>
      <c r="AF497" s="78"/>
      <c r="AJ497" s="78"/>
    </row>
    <row r="498" spans="2:36" ht="15.75" customHeight="1">
      <c r="B498" s="248"/>
      <c r="P498" s="77"/>
      <c r="Q498" s="77"/>
      <c r="AF498" s="78"/>
      <c r="AJ498" s="78"/>
    </row>
    <row r="499" spans="2:36" ht="15.75" customHeight="1">
      <c r="B499" s="248"/>
      <c r="P499" s="77"/>
      <c r="Q499" s="77"/>
      <c r="AF499" s="78"/>
      <c r="AJ499" s="78"/>
    </row>
    <row r="500" spans="2:36" ht="15.75" customHeight="1">
      <c r="B500" s="248"/>
      <c r="P500" s="77"/>
      <c r="Q500" s="77"/>
      <c r="AF500" s="78"/>
      <c r="AJ500" s="78"/>
    </row>
    <row r="501" spans="2:36" ht="15.75" customHeight="1">
      <c r="B501" s="248"/>
      <c r="P501" s="77"/>
      <c r="Q501" s="77"/>
      <c r="AF501" s="78"/>
      <c r="AJ501" s="78"/>
    </row>
    <row r="502" spans="2:36" ht="15.75" customHeight="1">
      <c r="B502" s="248"/>
      <c r="P502" s="77"/>
      <c r="Q502" s="77"/>
      <c r="AF502" s="78"/>
      <c r="AJ502" s="78"/>
    </row>
    <row r="503" spans="2:36" ht="15.75" customHeight="1">
      <c r="B503" s="248"/>
      <c r="P503" s="77"/>
      <c r="Q503" s="77"/>
      <c r="AF503" s="78"/>
      <c r="AJ503" s="78"/>
    </row>
    <row r="504" spans="2:36" ht="15.75" customHeight="1">
      <c r="B504" s="248"/>
      <c r="P504" s="77"/>
      <c r="Q504" s="77"/>
      <c r="AF504" s="78"/>
      <c r="AJ504" s="78"/>
    </row>
    <row r="505" spans="2:36" ht="15.75" customHeight="1">
      <c r="B505" s="248"/>
      <c r="P505" s="77"/>
      <c r="Q505" s="77"/>
      <c r="AF505" s="78"/>
      <c r="AJ505" s="78"/>
    </row>
    <row r="506" spans="2:36" ht="15.75" customHeight="1">
      <c r="B506" s="248"/>
      <c r="P506" s="77"/>
      <c r="Q506" s="77"/>
      <c r="AF506" s="78"/>
      <c r="AJ506" s="78"/>
    </row>
    <row r="507" spans="2:36" ht="15.75" customHeight="1">
      <c r="B507" s="248"/>
      <c r="P507" s="77"/>
      <c r="Q507" s="77"/>
      <c r="AF507" s="78"/>
      <c r="AJ507" s="78"/>
    </row>
    <row r="508" spans="2:36" ht="15.75" customHeight="1">
      <c r="B508" s="248"/>
      <c r="P508" s="77"/>
      <c r="Q508" s="77"/>
      <c r="AF508" s="78"/>
      <c r="AJ508" s="78"/>
    </row>
    <row r="509" spans="2:36" ht="15.75" customHeight="1">
      <c r="B509" s="248"/>
      <c r="P509" s="77"/>
      <c r="Q509" s="77"/>
      <c r="AF509" s="78"/>
      <c r="AJ509" s="78"/>
    </row>
    <row r="510" spans="2:36" ht="15.75" customHeight="1">
      <c r="B510" s="248"/>
      <c r="P510" s="77"/>
      <c r="Q510" s="77"/>
      <c r="AF510" s="78"/>
      <c r="AJ510" s="78"/>
    </row>
    <row r="511" spans="2:36" ht="15.75" customHeight="1">
      <c r="B511" s="248"/>
      <c r="P511" s="77"/>
      <c r="Q511" s="77"/>
      <c r="AF511" s="78"/>
      <c r="AJ511" s="78"/>
    </row>
    <row r="512" spans="2:36" ht="15.75" customHeight="1">
      <c r="B512" s="248"/>
      <c r="P512" s="77"/>
      <c r="Q512" s="77"/>
      <c r="AF512" s="78"/>
      <c r="AJ512" s="78"/>
    </row>
    <row r="513" spans="2:36" ht="15.75" customHeight="1">
      <c r="B513" s="248"/>
      <c r="P513" s="77"/>
      <c r="Q513" s="77"/>
      <c r="AF513" s="78"/>
      <c r="AJ513" s="78"/>
    </row>
    <row r="514" spans="2:36" ht="15.75" customHeight="1">
      <c r="B514" s="248"/>
      <c r="P514" s="77"/>
      <c r="Q514" s="77"/>
      <c r="AF514" s="78"/>
      <c r="AJ514" s="78"/>
    </row>
    <row r="515" spans="2:36" ht="15.75" customHeight="1">
      <c r="B515" s="248"/>
      <c r="P515" s="77"/>
      <c r="Q515" s="77"/>
      <c r="AF515" s="78"/>
      <c r="AJ515" s="78"/>
    </row>
    <row r="516" spans="2:36" ht="15.75" customHeight="1">
      <c r="B516" s="248"/>
      <c r="P516" s="77"/>
      <c r="Q516" s="77"/>
      <c r="AF516" s="78"/>
      <c r="AJ516" s="78"/>
    </row>
    <row r="517" spans="2:36" ht="15.75" customHeight="1">
      <c r="B517" s="248"/>
      <c r="P517" s="77"/>
      <c r="Q517" s="77"/>
      <c r="AF517" s="78"/>
      <c r="AJ517" s="78"/>
    </row>
    <row r="518" spans="2:36" ht="15.75" customHeight="1">
      <c r="B518" s="248"/>
      <c r="P518" s="77"/>
      <c r="Q518" s="77"/>
      <c r="AF518" s="78"/>
      <c r="AJ518" s="78"/>
    </row>
    <row r="519" spans="2:36" ht="15.75" customHeight="1">
      <c r="B519" s="248"/>
      <c r="P519" s="77"/>
      <c r="Q519" s="77"/>
      <c r="AF519" s="78"/>
      <c r="AJ519" s="78"/>
    </row>
    <row r="520" spans="2:36" ht="15.75" customHeight="1">
      <c r="B520" s="248"/>
      <c r="P520" s="77"/>
      <c r="Q520" s="77"/>
      <c r="AF520" s="78"/>
      <c r="AJ520" s="78"/>
    </row>
    <row r="521" spans="2:36" ht="15.75" customHeight="1">
      <c r="B521" s="248"/>
      <c r="P521" s="77"/>
      <c r="Q521" s="77"/>
      <c r="AF521" s="78"/>
      <c r="AJ521" s="78"/>
    </row>
    <row r="522" spans="2:36" ht="15.75" customHeight="1">
      <c r="B522" s="248"/>
      <c r="P522" s="77"/>
      <c r="Q522" s="77"/>
      <c r="AF522" s="78"/>
      <c r="AJ522" s="78"/>
    </row>
    <row r="523" spans="2:36" ht="15.75" customHeight="1">
      <c r="B523" s="248"/>
      <c r="P523" s="77"/>
      <c r="Q523" s="77"/>
      <c r="AF523" s="78"/>
      <c r="AJ523" s="78"/>
    </row>
    <row r="524" spans="2:36" ht="15.75" customHeight="1">
      <c r="B524" s="248"/>
      <c r="P524" s="77"/>
      <c r="Q524" s="77"/>
      <c r="AF524" s="78"/>
      <c r="AJ524" s="78"/>
    </row>
    <row r="525" spans="2:36" ht="15.75" customHeight="1">
      <c r="B525" s="248"/>
      <c r="P525" s="77"/>
      <c r="Q525" s="77"/>
      <c r="AF525" s="78"/>
      <c r="AJ525" s="78"/>
    </row>
    <row r="526" spans="2:36" ht="15.75" customHeight="1">
      <c r="B526" s="248"/>
      <c r="P526" s="77"/>
      <c r="Q526" s="77"/>
      <c r="AF526" s="78"/>
      <c r="AJ526" s="78"/>
    </row>
    <row r="527" spans="2:36" ht="15.75" customHeight="1">
      <c r="B527" s="248"/>
      <c r="P527" s="77"/>
      <c r="Q527" s="77"/>
      <c r="AF527" s="78"/>
      <c r="AJ527" s="78"/>
    </row>
    <row r="528" spans="2:36" ht="15.75" customHeight="1">
      <c r="B528" s="248"/>
      <c r="P528" s="77"/>
      <c r="Q528" s="77"/>
      <c r="AF528" s="78"/>
      <c r="AJ528" s="78"/>
    </row>
    <row r="529" spans="2:36" ht="15.75" customHeight="1">
      <c r="B529" s="248"/>
      <c r="P529" s="77"/>
      <c r="Q529" s="77"/>
      <c r="AF529" s="78"/>
      <c r="AJ529" s="78"/>
    </row>
    <row r="530" spans="2:36" ht="15.75" customHeight="1">
      <c r="B530" s="248"/>
      <c r="P530" s="77"/>
      <c r="Q530" s="77"/>
      <c r="AF530" s="78"/>
      <c r="AJ530" s="78"/>
    </row>
    <row r="531" spans="2:36" ht="15.75" customHeight="1">
      <c r="B531" s="248"/>
      <c r="P531" s="77"/>
      <c r="Q531" s="77"/>
      <c r="AF531" s="78"/>
      <c r="AJ531" s="78"/>
    </row>
    <row r="532" spans="2:36" ht="15.75" customHeight="1">
      <c r="B532" s="248"/>
      <c r="P532" s="77"/>
      <c r="Q532" s="77"/>
      <c r="AF532" s="78"/>
      <c r="AJ532" s="78"/>
    </row>
    <row r="533" spans="2:36" ht="15.75" customHeight="1">
      <c r="B533" s="248"/>
      <c r="P533" s="77"/>
      <c r="Q533" s="77"/>
      <c r="AF533" s="78"/>
      <c r="AJ533" s="78"/>
    </row>
    <row r="534" spans="2:36" ht="15.75" customHeight="1">
      <c r="B534" s="248"/>
      <c r="P534" s="77"/>
      <c r="Q534" s="77"/>
      <c r="AF534" s="78"/>
      <c r="AJ534" s="78"/>
    </row>
    <row r="535" spans="2:36" ht="15.75" customHeight="1">
      <c r="B535" s="248"/>
      <c r="P535" s="77"/>
      <c r="Q535" s="77"/>
      <c r="AF535" s="78"/>
      <c r="AJ535" s="78"/>
    </row>
    <row r="536" spans="2:36" ht="15.75" customHeight="1">
      <c r="B536" s="248"/>
      <c r="P536" s="77"/>
      <c r="Q536" s="77"/>
      <c r="AF536" s="78"/>
      <c r="AJ536" s="78"/>
    </row>
    <row r="537" spans="2:36" ht="15.75" customHeight="1">
      <c r="B537" s="248"/>
      <c r="P537" s="77"/>
      <c r="Q537" s="77"/>
      <c r="AF537" s="78"/>
      <c r="AJ537" s="78"/>
    </row>
    <row r="538" spans="2:36" ht="15.75" customHeight="1">
      <c r="B538" s="248"/>
      <c r="P538" s="77"/>
      <c r="Q538" s="77"/>
      <c r="AF538" s="78"/>
      <c r="AJ538" s="78"/>
    </row>
    <row r="539" spans="2:36" ht="15.75" customHeight="1">
      <c r="B539" s="248"/>
      <c r="P539" s="77"/>
      <c r="Q539" s="77"/>
      <c r="AF539" s="78"/>
      <c r="AJ539" s="78"/>
    </row>
    <row r="540" spans="2:36" ht="15.75" customHeight="1">
      <c r="B540" s="248"/>
      <c r="P540" s="77"/>
      <c r="Q540" s="77"/>
      <c r="AF540" s="78"/>
      <c r="AJ540" s="78"/>
    </row>
    <row r="541" spans="2:36" ht="15.75" customHeight="1">
      <c r="B541" s="248"/>
      <c r="P541" s="77"/>
      <c r="Q541" s="77"/>
      <c r="AF541" s="78"/>
      <c r="AJ541" s="78"/>
    </row>
    <row r="542" spans="2:36" ht="15.75" customHeight="1">
      <c r="B542" s="248"/>
      <c r="P542" s="77"/>
      <c r="Q542" s="77"/>
      <c r="AF542" s="78"/>
      <c r="AJ542" s="78"/>
    </row>
    <row r="543" spans="2:36" ht="15.75" customHeight="1">
      <c r="B543" s="248"/>
      <c r="P543" s="77"/>
      <c r="Q543" s="77"/>
      <c r="AF543" s="78"/>
      <c r="AJ543" s="78"/>
    </row>
    <row r="544" spans="2:36" ht="15.75" customHeight="1">
      <c r="B544" s="248"/>
      <c r="P544" s="77"/>
      <c r="Q544" s="77"/>
      <c r="AF544" s="78"/>
      <c r="AJ544" s="78"/>
    </row>
    <row r="545" spans="2:36" ht="15.75" customHeight="1">
      <c r="B545" s="248"/>
      <c r="P545" s="77"/>
      <c r="Q545" s="77"/>
      <c r="AF545" s="78"/>
      <c r="AJ545" s="78"/>
    </row>
    <row r="546" spans="2:36" ht="15.75" customHeight="1">
      <c r="B546" s="248"/>
      <c r="P546" s="77"/>
      <c r="Q546" s="77"/>
      <c r="AF546" s="78"/>
      <c r="AJ546" s="78"/>
    </row>
    <row r="547" spans="2:36" ht="15.75" customHeight="1">
      <c r="B547" s="248"/>
      <c r="P547" s="77"/>
      <c r="Q547" s="77"/>
      <c r="AF547" s="78"/>
      <c r="AJ547" s="78"/>
    </row>
    <row r="548" spans="2:36" ht="15.75" customHeight="1">
      <c r="B548" s="248"/>
      <c r="P548" s="77"/>
      <c r="Q548" s="77"/>
      <c r="AF548" s="78"/>
      <c r="AJ548" s="78"/>
    </row>
    <row r="549" spans="2:36" ht="15.75" customHeight="1">
      <c r="B549" s="248"/>
      <c r="P549" s="77"/>
      <c r="Q549" s="77"/>
      <c r="AF549" s="78"/>
      <c r="AJ549" s="78"/>
    </row>
    <row r="550" spans="2:36" ht="15.75" customHeight="1">
      <c r="B550" s="248"/>
      <c r="P550" s="77"/>
      <c r="Q550" s="77"/>
      <c r="AF550" s="78"/>
      <c r="AJ550" s="78"/>
    </row>
    <row r="551" spans="2:36" ht="15.75" customHeight="1">
      <c r="B551" s="248"/>
      <c r="P551" s="77"/>
      <c r="Q551" s="77"/>
      <c r="AF551" s="78"/>
      <c r="AJ551" s="78"/>
    </row>
    <row r="552" spans="2:36" ht="15.75" customHeight="1">
      <c r="B552" s="248"/>
      <c r="P552" s="77"/>
      <c r="Q552" s="77"/>
      <c r="AF552" s="78"/>
      <c r="AJ552" s="78"/>
    </row>
    <row r="553" spans="2:36" ht="15.75" customHeight="1">
      <c r="B553" s="248"/>
      <c r="P553" s="77"/>
      <c r="Q553" s="77"/>
      <c r="AF553" s="78"/>
      <c r="AJ553" s="78"/>
    </row>
    <row r="554" spans="2:36" ht="15.75" customHeight="1">
      <c r="B554" s="248"/>
      <c r="P554" s="77"/>
      <c r="Q554" s="77"/>
      <c r="AF554" s="78"/>
      <c r="AJ554" s="78"/>
    </row>
    <row r="555" spans="2:36" ht="15.75" customHeight="1">
      <c r="B555" s="248"/>
      <c r="P555" s="77"/>
      <c r="Q555" s="77"/>
      <c r="AF555" s="78"/>
      <c r="AJ555" s="78"/>
    </row>
    <row r="556" spans="2:36" ht="15.75" customHeight="1">
      <c r="B556" s="248"/>
      <c r="P556" s="77"/>
      <c r="Q556" s="77"/>
      <c r="AF556" s="78"/>
      <c r="AJ556" s="78"/>
    </row>
    <row r="557" spans="2:36" ht="15.75" customHeight="1">
      <c r="B557" s="248"/>
      <c r="P557" s="77"/>
      <c r="Q557" s="77"/>
      <c r="AF557" s="78"/>
      <c r="AJ557" s="78"/>
    </row>
    <row r="558" spans="2:36" ht="15.75" customHeight="1">
      <c r="B558" s="248"/>
      <c r="P558" s="77"/>
      <c r="Q558" s="77"/>
      <c r="AF558" s="78"/>
      <c r="AJ558" s="78"/>
    </row>
    <row r="559" spans="2:36" ht="15.75" customHeight="1">
      <c r="B559" s="248"/>
      <c r="P559" s="77"/>
      <c r="Q559" s="77"/>
      <c r="AF559" s="78"/>
      <c r="AJ559" s="78"/>
    </row>
    <row r="560" spans="2:36" ht="15.75" customHeight="1">
      <c r="B560" s="248"/>
      <c r="P560" s="77"/>
      <c r="Q560" s="77"/>
      <c r="AF560" s="78"/>
      <c r="AJ560" s="78"/>
    </row>
    <row r="561" spans="2:36" ht="15.75" customHeight="1">
      <c r="B561" s="248"/>
      <c r="P561" s="77"/>
      <c r="Q561" s="77"/>
      <c r="AF561" s="78"/>
      <c r="AJ561" s="78"/>
    </row>
    <row r="562" spans="2:36" ht="15.75" customHeight="1">
      <c r="B562" s="248"/>
      <c r="P562" s="77"/>
      <c r="Q562" s="77"/>
      <c r="AF562" s="78"/>
      <c r="AJ562" s="78"/>
    </row>
    <row r="563" spans="2:36" ht="15.75" customHeight="1">
      <c r="B563" s="248"/>
      <c r="P563" s="77"/>
      <c r="Q563" s="77"/>
      <c r="AF563" s="78"/>
      <c r="AJ563" s="78"/>
    </row>
    <row r="564" spans="2:36" ht="15.75" customHeight="1">
      <c r="B564" s="248"/>
      <c r="P564" s="77"/>
      <c r="Q564" s="77"/>
      <c r="AF564" s="78"/>
      <c r="AJ564" s="78"/>
    </row>
    <row r="565" spans="2:36" ht="15.75" customHeight="1">
      <c r="B565" s="248"/>
      <c r="P565" s="77"/>
      <c r="Q565" s="77"/>
      <c r="AF565" s="78"/>
      <c r="AJ565" s="78"/>
    </row>
    <row r="566" spans="2:36" ht="15.75" customHeight="1">
      <c r="B566" s="248"/>
      <c r="P566" s="77"/>
      <c r="Q566" s="77"/>
      <c r="AF566" s="78"/>
      <c r="AJ566" s="78"/>
    </row>
    <row r="567" spans="2:36" ht="15.75" customHeight="1">
      <c r="B567" s="248"/>
      <c r="P567" s="77"/>
      <c r="Q567" s="77"/>
      <c r="AF567" s="78"/>
      <c r="AJ567" s="78"/>
    </row>
    <row r="568" spans="2:36" ht="15.75" customHeight="1">
      <c r="B568" s="248"/>
      <c r="P568" s="77"/>
      <c r="Q568" s="77"/>
      <c r="AF568" s="78"/>
      <c r="AJ568" s="78"/>
    </row>
    <row r="569" spans="2:36" ht="15.75" customHeight="1">
      <c r="B569" s="248"/>
      <c r="P569" s="77"/>
      <c r="Q569" s="77"/>
      <c r="AF569" s="78"/>
      <c r="AJ569" s="78"/>
    </row>
    <row r="570" spans="2:36" ht="15.75" customHeight="1">
      <c r="B570" s="248"/>
      <c r="P570" s="77"/>
      <c r="Q570" s="77"/>
      <c r="AF570" s="78"/>
      <c r="AJ570" s="78"/>
    </row>
    <row r="571" spans="2:36" ht="15.75" customHeight="1">
      <c r="B571" s="248"/>
      <c r="P571" s="77"/>
      <c r="Q571" s="77"/>
      <c r="AF571" s="78"/>
      <c r="AJ571" s="78"/>
    </row>
    <row r="572" spans="2:36" ht="15.75" customHeight="1">
      <c r="B572" s="248"/>
      <c r="P572" s="77"/>
      <c r="Q572" s="77"/>
      <c r="AF572" s="78"/>
      <c r="AJ572" s="78"/>
    </row>
    <row r="573" spans="2:36" ht="15.75" customHeight="1">
      <c r="B573" s="248"/>
      <c r="P573" s="77"/>
      <c r="Q573" s="77"/>
      <c r="AF573" s="78"/>
      <c r="AJ573" s="78"/>
    </row>
    <row r="574" spans="2:36" ht="15.75" customHeight="1">
      <c r="B574" s="248"/>
      <c r="P574" s="77"/>
      <c r="Q574" s="77"/>
      <c r="AF574" s="78"/>
      <c r="AJ574" s="78"/>
    </row>
    <row r="575" spans="2:36" ht="15.75" customHeight="1">
      <c r="B575" s="248"/>
      <c r="P575" s="77"/>
      <c r="Q575" s="77"/>
      <c r="AF575" s="78"/>
      <c r="AJ575" s="78"/>
    </row>
    <row r="576" spans="2:36" ht="15.75" customHeight="1">
      <c r="B576" s="248"/>
      <c r="P576" s="77"/>
      <c r="Q576" s="77"/>
      <c r="AF576" s="78"/>
      <c r="AJ576" s="78"/>
    </row>
    <row r="577" spans="2:36" ht="15.75" customHeight="1">
      <c r="B577" s="248"/>
      <c r="P577" s="77"/>
      <c r="Q577" s="77"/>
      <c r="AF577" s="78"/>
      <c r="AJ577" s="78"/>
    </row>
    <row r="578" spans="2:36" ht="15.75" customHeight="1">
      <c r="B578" s="248"/>
      <c r="P578" s="77"/>
      <c r="Q578" s="77"/>
      <c r="AF578" s="78"/>
      <c r="AJ578" s="78"/>
    </row>
    <row r="579" spans="2:36" ht="15.75" customHeight="1">
      <c r="B579" s="248"/>
      <c r="P579" s="77"/>
      <c r="Q579" s="77"/>
      <c r="AF579" s="78"/>
      <c r="AJ579" s="78"/>
    </row>
    <row r="580" spans="2:36" ht="15.75" customHeight="1">
      <c r="B580" s="248"/>
      <c r="P580" s="77"/>
      <c r="Q580" s="77"/>
      <c r="AF580" s="78"/>
      <c r="AJ580" s="78"/>
    </row>
    <row r="581" spans="2:36" ht="15.75" customHeight="1">
      <c r="B581" s="248"/>
      <c r="P581" s="77"/>
      <c r="Q581" s="77"/>
      <c r="AF581" s="78"/>
      <c r="AJ581" s="78"/>
    </row>
    <row r="582" spans="2:36" ht="15.75" customHeight="1">
      <c r="B582" s="248"/>
      <c r="P582" s="77"/>
      <c r="Q582" s="77"/>
      <c r="AF582" s="78"/>
      <c r="AJ582" s="78"/>
    </row>
    <row r="583" spans="2:36" ht="15.75" customHeight="1">
      <c r="B583" s="248"/>
      <c r="P583" s="77"/>
      <c r="Q583" s="77"/>
      <c r="AF583" s="78"/>
      <c r="AJ583" s="78"/>
    </row>
    <row r="584" spans="2:36" ht="15.75" customHeight="1">
      <c r="B584" s="248"/>
      <c r="P584" s="77"/>
      <c r="Q584" s="77"/>
      <c r="AF584" s="78"/>
      <c r="AJ584" s="78"/>
    </row>
    <row r="585" spans="2:36" ht="15.75" customHeight="1">
      <c r="B585" s="248"/>
      <c r="P585" s="77"/>
      <c r="Q585" s="77"/>
      <c r="AF585" s="78"/>
      <c r="AJ585" s="78"/>
    </row>
    <row r="586" spans="2:36" ht="15.75" customHeight="1">
      <c r="B586" s="248"/>
      <c r="P586" s="77"/>
      <c r="Q586" s="77"/>
      <c r="AF586" s="78"/>
      <c r="AJ586" s="78"/>
    </row>
    <row r="587" spans="2:36" ht="15.75" customHeight="1">
      <c r="B587" s="248"/>
      <c r="P587" s="77"/>
      <c r="Q587" s="77"/>
      <c r="AF587" s="78"/>
      <c r="AJ587" s="78"/>
    </row>
    <row r="588" spans="2:36" ht="15.75" customHeight="1">
      <c r="B588" s="248"/>
      <c r="P588" s="77"/>
      <c r="Q588" s="77"/>
      <c r="AF588" s="78"/>
      <c r="AJ588" s="78"/>
    </row>
    <row r="589" spans="2:36" ht="15.75" customHeight="1">
      <c r="B589" s="248"/>
      <c r="P589" s="77"/>
      <c r="Q589" s="77"/>
      <c r="AF589" s="78"/>
      <c r="AJ589" s="78"/>
    </row>
    <row r="590" spans="2:36" ht="15.75" customHeight="1">
      <c r="B590" s="248"/>
      <c r="P590" s="77"/>
      <c r="Q590" s="77"/>
      <c r="AF590" s="78"/>
      <c r="AJ590" s="78"/>
    </row>
    <row r="591" spans="2:36" ht="15.75" customHeight="1">
      <c r="B591" s="248"/>
      <c r="P591" s="77"/>
      <c r="Q591" s="77"/>
      <c r="AF591" s="78"/>
      <c r="AJ591" s="78"/>
    </row>
    <row r="592" spans="2:36" ht="15.75" customHeight="1">
      <c r="B592" s="248"/>
      <c r="P592" s="77"/>
      <c r="Q592" s="77"/>
      <c r="AF592" s="78"/>
      <c r="AJ592" s="78"/>
    </row>
    <row r="593" spans="2:36" ht="15.75" customHeight="1">
      <c r="B593" s="248"/>
      <c r="P593" s="77"/>
      <c r="Q593" s="77"/>
      <c r="AF593" s="78"/>
      <c r="AJ593" s="78"/>
    </row>
    <row r="594" spans="2:36" ht="15.75" customHeight="1">
      <c r="B594" s="248"/>
      <c r="P594" s="77"/>
      <c r="Q594" s="77"/>
      <c r="AF594" s="78"/>
      <c r="AJ594" s="78"/>
    </row>
    <row r="595" spans="2:36" ht="15.75" customHeight="1">
      <c r="B595" s="248"/>
      <c r="P595" s="77"/>
      <c r="Q595" s="77"/>
      <c r="AF595" s="78"/>
      <c r="AJ595" s="78"/>
    </row>
    <row r="596" spans="2:36" ht="15.75" customHeight="1">
      <c r="B596" s="248"/>
      <c r="P596" s="77"/>
      <c r="Q596" s="77"/>
      <c r="AF596" s="78"/>
      <c r="AJ596" s="78"/>
    </row>
    <row r="597" spans="2:36" ht="15.75" customHeight="1">
      <c r="B597" s="248"/>
      <c r="P597" s="77"/>
      <c r="Q597" s="77"/>
      <c r="AF597" s="78"/>
      <c r="AJ597" s="78"/>
    </row>
    <row r="598" spans="2:36" ht="15.75" customHeight="1">
      <c r="B598" s="248"/>
      <c r="P598" s="77"/>
      <c r="Q598" s="77"/>
      <c r="AF598" s="78"/>
      <c r="AJ598" s="78"/>
    </row>
    <row r="599" spans="2:36" ht="15.75" customHeight="1">
      <c r="B599" s="248"/>
      <c r="P599" s="77"/>
      <c r="Q599" s="77"/>
      <c r="AF599" s="78"/>
      <c r="AJ599" s="78"/>
    </row>
    <row r="600" spans="2:36" ht="15.75" customHeight="1">
      <c r="B600" s="248"/>
      <c r="P600" s="77"/>
      <c r="Q600" s="77"/>
      <c r="AF600" s="78"/>
      <c r="AJ600" s="78"/>
    </row>
    <row r="601" spans="2:36" ht="15.75" customHeight="1">
      <c r="B601" s="248"/>
      <c r="P601" s="77"/>
      <c r="Q601" s="77"/>
      <c r="AF601" s="78"/>
      <c r="AJ601" s="78"/>
    </row>
    <row r="602" spans="2:36" ht="15.75" customHeight="1">
      <c r="B602" s="248"/>
      <c r="P602" s="77"/>
      <c r="Q602" s="77"/>
      <c r="AF602" s="78"/>
      <c r="AJ602" s="78"/>
    </row>
    <row r="603" spans="2:36" ht="15.75" customHeight="1">
      <c r="B603" s="248"/>
      <c r="P603" s="77"/>
      <c r="Q603" s="77"/>
      <c r="AF603" s="78"/>
      <c r="AJ603" s="78"/>
    </row>
    <row r="604" spans="2:36" ht="15.75" customHeight="1">
      <c r="B604" s="248"/>
      <c r="P604" s="77"/>
      <c r="Q604" s="77"/>
      <c r="AF604" s="78"/>
      <c r="AJ604" s="78"/>
    </row>
    <row r="605" spans="2:36" ht="15.75" customHeight="1">
      <c r="B605" s="248"/>
      <c r="P605" s="77"/>
      <c r="Q605" s="77"/>
      <c r="AF605" s="78"/>
      <c r="AJ605" s="78"/>
    </row>
    <row r="606" spans="2:36" ht="15.75" customHeight="1">
      <c r="B606" s="248"/>
      <c r="P606" s="77"/>
      <c r="Q606" s="77"/>
      <c r="AF606" s="78"/>
      <c r="AJ606" s="78"/>
    </row>
    <row r="607" spans="2:36" ht="15.75" customHeight="1">
      <c r="B607" s="248"/>
      <c r="P607" s="77"/>
      <c r="Q607" s="77"/>
      <c r="AF607" s="78"/>
      <c r="AJ607" s="78"/>
    </row>
    <row r="608" spans="2:36" ht="15.75" customHeight="1">
      <c r="B608" s="248"/>
      <c r="P608" s="77"/>
      <c r="Q608" s="77"/>
      <c r="AF608" s="78"/>
      <c r="AJ608" s="78"/>
    </row>
    <row r="609" spans="2:36" ht="15.75" customHeight="1">
      <c r="B609" s="248"/>
      <c r="P609" s="77"/>
      <c r="Q609" s="77"/>
      <c r="AF609" s="78"/>
      <c r="AJ609" s="78"/>
    </row>
    <row r="610" spans="2:36" ht="15.75" customHeight="1">
      <c r="B610" s="248"/>
      <c r="P610" s="77"/>
      <c r="Q610" s="77"/>
      <c r="AF610" s="78"/>
      <c r="AJ610" s="78"/>
    </row>
    <row r="611" spans="2:36" ht="15.75" customHeight="1">
      <c r="B611" s="248"/>
      <c r="P611" s="77"/>
      <c r="Q611" s="77"/>
      <c r="AF611" s="78"/>
      <c r="AJ611" s="78"/>
    </row>
    <row r="612" spans="2:36" ht="15.75" customHeight="1">
      <c r="B612" s="248"/>
      <c r="P612" s="77"/>
      <c r="Q612" s="77"/>
      <c r="AF612" s="78"/>
      <c r="AJ612" s="78"/>
    </row>
    <row r="613" spans="2:36" ht="15.75" customHeight="1">
      <c r="B613" s="248"/>
      <c r="P613" s="77"/>
      <c r="Q613" s="77"/>
      <c r="AF613" s="78"/>
      <c r="AJ613" s="78"/>
    </row>
    <row r="614" spans="2:36" ht="15.75" customHeight="1">
      <c r="B614" s="248"/>
      <c r="P614" s="77"/>
      <c r="Q614" s="77"/>
      <c r="AF614" s="78"/>
      <c r="AJ614" s="78"/>
    </row>
    <row r="615" spans="2:36" ht="15.75" customHeight="1">
      <c r="B615" s="248"/>
      <c r="P615" s="77"/>
      <c r="Q615" s="77"/>
      <c r="AF615" s="78"/>
      <c r="AJ615" s="78"/>
    </row>
    <row r="616" spans="2:36" ht="15.75" customHeight="1">
      <c r="B616" s="248"/>
      <c r="P616" s="77"/>
      <c r="Q616" s="77"/>
      <c r="AF616" s="78"/>
      <c r="AJ616" s="78"/>
    </row>
    <row r="617" spans="2:36" ht="15.75" customHeight="1">
      <c r="B617" s="248"/>
      <c r="P617" s="77"/>
      <c r="Q617" s="77"/>
      <c r="AF617" s="78"/>
      <c r="AJ617" s="78"/>
    </row>
    <row r="618" spans="2:36" ht="15.75" customHeight="1">
      <c r="B618" s="248"/>
      <c r="P618" s="77"/>
      <c r="Q618" s="77"/>
      <c r="AF618" s="78"/>
      <c r="AJ618" s="78"/>
    </row>
    <row r="619" spans="2:36" ht="15.75" customHeight="1">
      <c r="B619" s="248"/>
      <c r="P619" s="77"/>
      <c r="Q619" s="77"/>
      <c r="AF619" s="78"/>
      <c r="AJ619" s="78"/>
    </row>
    <row r="620" spans="2:36" ht="15.75" customHeight="1">
      <c r="B620" s="248"/>
      <c r="P620" s="77"/>
      <c r="Q620" s="77"/>
      <c r="AF620" s="78"/>
      <c r="AJ620" s="78"/>
    </row>
    <row r="621" spans="2:36" ht="15.75" customHeight="1">
      <c r="B621" s="248"/>
      <c r="P621" s="77"/>
      <c r="Q621" s="77"/>
      <c r="AF621" s="78"/>
      <c r="AJ621" s="78"/>
    </row>
    <row r="622" spans="2:36" ht="15.75" customHeight="1">
      <c r="B622" s="248"/>
      <c r="P622" s="77"/>
      <c r="Q622" s="77"/>
      <c r="AF622" s="78"/>
      <c r="AJ622" s="78"/>
    </row>
    <row r="623" spans="2:36" ht="15.75" customHeight="1">
      <c r="B623" s="248"/>
      <c r="P623" s="77"/>
      <c r="Q623" s="77"/>
      <c r="AF623" s="78"/>
      <c r="AJ623" s="78"/>
    </row>
    <row r="624" spans="2:36" ht="15.75" customHeight="1">
      <c r="B624" s="248"/>
      <c r="P624" s="77"/>
      <c r="Q624" s="77"/>
      <c r="AF624" s="78"/>
      <c r="AJ624" s="78"/>
    </row>
    <row r="625" spans="2:36" ht="15.75" customHeight="1">
      <c r="B625" s="248"/>
      <c r="P625" s="77"/>
      <c r="Q625" s="77"/>
      <c r="AF625" s="78"/>
      <c r="AJ625" s="78"/>
    </row>
    <row r="626" spans="2:36" ht="15.75" customHeight="1">
      <c r="B626" s="248"/>
      <c r="P626" s="77"/>
      <c r="Q626" s="77"/>
      <c r="AF626" s="78"/>
      <c r="AJ626" s="78"/>
    </row>
    <row r="627" spans="2:36" ht="15.75" customHeight="1">
      <c r="B627" s="248"/>
      <c r="P627" s="77"/>
      <c r="Q627" s="77"/>
      <c r="AF627" s="78"/>
      <c r="AJ627" s="78"/>
    </row>
    <row r="628" spans="2:36" ht="15.75" customHeight="1">
      <c r="B628" s="248"/>
      <c r="P628" s="77"/>
      <c r="Q628" s="77"/>
      <c r="AF628" s="78"/>
      <c r="AJ628" s="78"/>
    </row>
    <row r="629" spans="2:36" ht="15.75" customHeight="1">
      <c r="B629" s="248"/>
      <c r="P629" s="77"/>
      <c r="Q629" s="77"/>
      <c r="AF629" s="78"/>
      <c r="AJ629" s="78"/>
    </row>
    <row r="630" spans="2:36" ht="15.75" customHeight="1">
      <c r="B630" s="248"/>
      <c r="P630" s="77"/>
      <c r="Q630" s="77"/>
      <c r="AF630" s="78"/>
      <c r="AJ630" s="78"/>
    </row>
    <row r="631" spans="2:36" ht="15.75" customHeight="1">
      <c r="B631" s="248"/>
      <c r="P631" s="77"/>
      <c r="Q631" s="77"/>
      <c r="AF631" s="78"/>
      <c r="AJ631" s="78"/>
    </row>
    <row r="632" spans="2:36" ht="15.75" customHeight="1">
      <c r="B632" s="248"/>
      <c r="P632" s="77"/>
      <c r="Q632" s="77"/>
      <c r="AF632" s="78"/>
      <c r="AJ632" s="78"/>
    </row>
    <row r="633" spans="2:36" ht="15.75" customHeight="1">
      <c r="B633" s="248"/>
      <c r="P633" s="77"/>
      <c r="Q633" s="77"/>
      <c r="AF633" s="78"/>
      <c r="AJ633" s="78"/>
    </row>
    <row r="634" spans="2:36" ht="15.75" customHeight="1">
      <c r="B634" s="248"/>
      <c r="P634" s="77"/>
      <c r="Q634" s="77"/>
      <c r="AF634" s="78"/>
      <c r="AJ634" s="78"/>
    </row>
    <row r="635" spans="2:36" ht="15.75" customHeight="1">
      <c r="B635" s="248"/>
      <c r="P635" s="77"/>
      <c r="Q635" s="77"/>
      <c r="AF635" s="78"/>
      <c r="AJ635" s="78"/>
    </row>
    <row r="636" spans="2:36" ht="15.75" customHeight="1">
      <c r="B636" s="248"/>
      <c r="P636" s="77"/>
      <c r="Q636" s="77"/>
      <c r="AF636" s="78"/>
      <c r="AJ636" s="78"/>
    </row>
    <row r="637" spans="2:36" ht="15.75" customHeight="1">
      <c r="B637" s="248"/>
      <c r="P637" s="77"/>
      <c r="Q637" s="77"/>
      <c r="AF637" s="78"/>
      <c r="AJ637" s="78"/>
    </row>
    <row r="638" spans="2:36" ht="15.75" customHeight="1">
      <c r="B638" s="248"/>
      <c r="P638" s="77"/>
      <c r="Q638" s="77"/>
      <c r="AF638" s="78"/>
      <c r="AJ638" s="78"/>
    </row>
    <row r="639" spans="2:36" ht="15.75" customHeight="1">
      <c r="B639" s="248"/>
      <c r="P639" s="77"/>
      <c r="Q639" s="77"/>
      <c r="AF639" s="78"/>
      <c r="AJ639" s="78"/>
    </row>
    <row r="640" spans="2:36" ht="15.75" customHeight="1">
      <c r="B640" s="248"/>
      <c r="P640" s="77"/>
      <c r="Q640" s="77"/>
      <c r="AF640" s="78"/>
      <c r="AJ640" s="78"/>
    </row>
    <row r="641" spans="2:36" ht="15.75" customHeight="1">
      <c r="B641" s="248"/>
      <c r="P641" s="77"/>
      <c r="Q641" s="77"/>
      <c r="AF641" s="78"/>
      <c r="AJ641" s="78"/>
    </row>
    <row r="642" spans="2:36" ht="15.75" customHeight="1">
      <c r="B642" s="248"/>
      <c r="P642" s="77"/>
      <c r="Q642" s="77"/>
      <c r="AF642" s="78"/>
      <c r="AJ642" s="78"/>
    </row>
    <row r="643" spans="2:36" ht="15.75" customHeight="1">
      <c r="B643" s="248"/>
      <c r="P643" s="77"/>
      <c r="Q643" s="77"/>
      <c r="AF643" s="78"/>
      <c r="AJ643" s="78"/>
    </row>
    <row r="644" spans="2:36" ht="15.75" customHeight="1">
      <c r="B644" s="248"/>
      <c r="P644" s="77"/>
      <c r="Q644" s="77"/>
      <c r="AF644" s="78"/>
      <c r="AJ644" s="78"/>
    </row>
    <row r="645" spans="2:36" ht="15.75" customHeight="1">
      <c r="B645" s="248"/>
      <c r="P645" s="77"/>
      <c r="Q645" s="77"/>
      <c r="AF645" s="78"/>
      <c r="AJ645" s="78"/>
    </row>
    <row r="646" spans="2:36" ht="15.75" customHeight="1">
      <c r="B646" s="248"/>
      <c r="P646" s="77"/>
      <c r="Q646" s="77"/>
      <c r="AF646" s="78"/>
      <c r="AJ646" s="78"/>
    </row>
    <row r="647" spans="2:36" ht="15.75" customHeight="1">
      <c r="B647" s="248"/>
      <c r="P647" s="77"/>
      <c r="Q647" s="77"/>
      <c r="AF647" s="78"/>
      <c r="AJ647" s="78"/>
    </row>
    <row r="648" spans="2:36" ht="15.75" customHeight="1">
      <c r="B648" s="248"/>
      <c r="P648" s="77"/>
      <c r="Q648" s="77"/>
      <c r="AF648" s="78"/>
      <c r="AJ648" s="78"/>
    </row>
    <row r="649" spans="2:36" ht="15.75" customHeight="1">
      <c r="B649" s="248"/>
      <c r="P649" s="77"/>
      <c r="Q649" s="77"/>
      <c r="AF649" s="78"/>
      <c r="AJ649" s="78"/>
    </row>
    <row r="650" spans="2:36" ht="15.75" customHeight="1">
      <c r="B650" s="248"/>
      <c r="P650" s="77"/>
      <c r="Q650" s="77"/>
      <c r="AF650" s="78"/>
      <c r="AJ650" s="78"/>
    </row>
    <row r="651" spans="2:36" ht="15.75" customHeight="1">
      <c r="B651" s="248"/>
      <c r="P651" s="77"/>
      <c r="Q651" s="77"/>
      <c r="AF651" s="78"/>
      <c r="AJ651" s="78"/>
    </row>
    <row r="652" spans="2:36" ht="15.75" customHeight="1">
      <c r="B652" s="248"/>
      <c r="P652" s="77"/>
      <c r="Q652" s="77"/>
      <c r="AF652" s="78"/>
      <c r="AJ652" s="78"/>
    </row>
    <row r="653" spans="2:36" ht="15.75" customHeight="1">
      <c r="B653" s="248"/>
      <c r="P653" s="77"/>
      <c r="Q653" s="77"/>
      <c r="AF653" s="78"/>
      <c r="AJ653" s="78"/>
    </row>
    <row r="654" spans="2:36" ht="15.75" customHeight="1">
      <c r="B654" s="248"/>
      <c r="P654" s="77"/>
      <c r="Q654" s="77"/>
      <c r="AF654" s="78"/>
      <c r="AJ654" s="78"/>
    </row>
    <row r="655" spans="2:36" ht="15.75" customHeight="1">
      <c r="B655" s="248"/>
      <c r="P655" s="77"/>
      <c r="Q655" s="77"/>
      <c r="AF655" s="78"/>
      <c r="AJ655" s="78"/>
    </row>
    <row r="656" spans="2:36" ht="15.75" customHeight="1">
      <c r="B656" s="248"/>
      <c r="P656" s="77"/>
      <c r="Q656" s="77"/>
      <c r="AF656" s="78"/>
      <c r="AJ656" s="78"/>
    </row>
    <row r="657" spans="2:36" ht="15.75" customHeight="1">
      <c r="B657" s="248"/>
      <c r="P657" s="77"/>
      <c r="Q657" s="77"/>
      <c r="AF657" s="78"/>
      <c r="AJ657" s="78"/>
    </row>
    <row r="658" spans="2:36" ht="15.75" customHeight="1">
      <c r="B658" s="248"/>
      <c r="P658" s="77"/>
      <c r="Q658" s="77"/>
      <c r="AF658" s="78"/>
      <c r="AJ658" s="78"/>
    </row>
    <row r="659" spans="2:36" ht="15.75" customHeight="1">
      <c r="B659" s="248"/>
      <c r="P659" s="77"/>
      <c r="Q659" s="77"/>
      <c r="AF659" s="78"/>
      <c r="AJ659" s="78"/>
    </row>
    <row r="660" spans="2:36" ht="15.75" customHeight="1">
      <c r="B660" s="248"/>
      <c r="P660" s="77"/>
      <c r="Q660" s="77"/>
      <c r="AF660" s="78"/>
      <c r="AJ660" s="78"/>
    </row>
    <row r="661" spans="2:36" ht="15.75" customHeight="1">
      <c r="B661" s="248"/>
      <c r="P661" s="77"/>
      <c r="Q661" s="77"/>
      <c r="AF661" s="78"/>
      <c r="AJ661" s="78"/>
    </row>
    <row r="662" spans="2:36" ht="15.75" customHeight="1">
      <c r="B662" s="248"/>
      <c r="P662" s="77"/>
      <c r="Q662" s="77"/>
      <c r="AF662" s="78"/>
      <c r="AJ662" s="78"/>
    </row>
    <row r="663" spans="2:36" ht="15.75" customHeight="1">
      <c r="B663" s="248"/>
      <c r="P663" s="77"/>
      <c r="Q663" s="77"/>
      <c r="AF663" s="78"/>
      <c r="AJ663" s="78"/>
    </row>
    <row r="664" spans="2:36" ht="15.75" customHeight="1">
      <c r="B664" s="248"/>
      <c r="P664" s="77"/>
      <c r="Q664" s="77"/>
      <c r="AF664" s="78"/>
      <c r="AJ664" s="78"/>
    </row>
    <row r="665" spans="2:36" ht="15.75" customHeight="1">
      <c r="B665" s="248"/>
      <c r="P665" s="77"/>
      <c r="Q665" s="77"/>
      <c r="AF665" s="78"/>
      <c r="AJ665" s="78"/>
    </row>
    <row r="666" spans="2:36" ht="15.75" customHeight="1">
      <c r="B666" s="248"/>
      <c r="P666" s="77"/>
      <c r="Q666" s="77"/>
      <c r="AF666" s="78"/>
      <c r="AJ666" s="78"/>
    </row>
    <row r="667" spans="2:36" ht="15.75" customHeight="1">
      <c r="B667" s="248"/>
      <c r="P667" s="77"/>
      <c r="Q667" s="77"/>
      <c r="AF667" s="78"/>
      <c r="AJ667" s="78"/>
    </row>
    <row r="668" spans="2:36" ht="15.75" customHeight="1">
      <c r="B668" s="248"/>
      <c r="P668" s="77"/>
      <c r="Q668" s="77"/>
      <c r="AF668" s="78"/>
      <c r="AJ668" s="78"/>
    </row>
    <row r="669" spans="2:36" ht="15.75" customHeight="1">
      <c r="B669" s="248"/>
      <c r="P669" s="77"/>
      <c r="Q669" s="77"/>
      <c r="AF669" s="78"/>
      <c r="AJ669" s="78"/>
    </row>
    <row r="670" spans="2:36" ht="15.75" customHeight="1">
      <c r="B670" s="248"/>
      <c r="P670" s="77"/>
      <c r="Q670" s="77"/>
      <c r="AF670" s="78"/>
      <c r="AJ670" s="78"/>
    </row>
    <row r="671" spans="2:36" ht="15.75" customHeight="1">
      <c r="B671" s="248"/>
      <c r="P671" s="77"/>
      <c r="Q671" s="77"/>
      <c r="AF671" s="78"/>
      <c r="AJ671" s="78"/>
    </row>
    <row r="672" spans="2:36" ht="15.75" customHeight="1">
      <c r="B672" s="248"/>
      <c r="P672" s="77"/>
      <c r="Q672" s="77"/>
      <c r="AF672" s="78"/>
      <c r="AJ672" s="78"/>
    </row>
    <row r="673" spans="2:36" ht="15.75" customHeight="1">
      <c r="B673" s="248"/>
      <c r="P673" s="77"/>
      <c r="Q673" s="77"/>
      <c r="AF673" s="78"/>
      <c r="AJ673" s="78"/>
    </row>
    <row r="674" spans="2:36" ht="15.75" customHeight="1">
      <c r="B674" s="248"/>
      <c r="P674" s="77"/>
      <c r="Q674" s="77"/>
      <c r="AF674" s="78"/>
      <c r="AJ674" s="78"/>
    </row>
    <row r="675" spans="2:36" ht="15.75" customHeight="1">
      <c r="B675" s="248"/>
      <c r="P675" s="77"/>
      <c r="Q675" s="77"/>
      <c r="AF675" s="78"/>
      <c r="AJ675" s="78"/>
    </row>
    <row r="676" spans="2:36" ht="15.75" customHeight="1">
      <c r="B676" s="248"/>
      <c r="P676" s="77"/>
      <c r="Q676" s="77"/>
      <c r="AF676" s="78"/>
      <c r="AJ676" s="78"/>
    </row>
    <row r="677" spans="2:36" ht="15.75" customHeight="1">
      <c r="B677" s="248"/>
      <c r="P677" s="77"/>
      <c r="Q677" s="77"/>
      <c r="AF677" s="78"/>
      <c r="AJ677" s="78"/>
    </row>
    <row r="678" spans="2:36" ht="15.75" customHeight="1">
      <c r="B678" s="248"/>
      <c r="P678" s="77"/>
      <c r="Q678" s="77"/>
      <c r="AF678" s="78"/>
      <c r="AJ678" s="78"/>
    </row>
    <row r="679" spans="2:36" ht="15.75" customHeight="1">
      <c r="B679" s="248"/>
      <c r="P679" s="77"/>
      <c r="Q679" s="77"/>
      <c r="AF679" s="78"/>
      <c r="AJ679" s="78"/>
    </row>
    <row r="680" spans="2:36" ht="15.75" customHeight="1">
      <c r="B680" s="248"/>
      <c r="P680" s="77"/>
      <c r="Q680" s="77"/>
      <c r="AF680" s="78"/>
      <c r="AJ680" s="78"/>
    </row>
    <row r="681" spans="2:36" ht="15.75" customHeight="1">
      <c r="B681" s="248"/>
      <c r="P681" s="77"/>
      <c r="Q681" s="77"/>
      <c r="AF681" s="78"/>
      <c r="AJ681" s="78"/>
    </row>
    <row r="682" spans="2:36" ht="15.75" customHeight="1">
      <c r="B682" s="248"/>
      <c r="P682" s="77"/>
      <c r="Q682" s="77"/>
      <c r="AF682" s="78"/>
      <c r="AJ682" s="78"/>
    </row>
    <row r="683" spans="2:36" ht="15.75" customHeight="1">
      <c r="B683" s="248"/>
      <c r="P683" s="77"/>
      <c r="Q683" s="77"/>
      <c r="AF683" s="78"/>
      <c r="AJ683" s="78"/>
    </row>
    <row r="684" spans="2:36" ht="15.75" customHeight="1">
      <c r="B684" s="248"/>
      <c r="P684" s="77"/>
      <c r="Q684" s="77"/>
      <c r="AF684" s="78"/>
      <c r="AJ684" s="78"/>
    </row>
    <row r="685" spans="2:36" ht="15.75" customHeight="1">
      <c r="B685" s="248"/>
      <c r="P685" s="77"/>
      <c r="Q685" s="77"/>
      <c r="AF685" s="78"/>
      <c r="AJ685" s="78"/>
    </row>
    <row r="686" spans="2:36" ht="15.75" customHeight="1">
      <c r="B686" s="248"/>
      <c r="P686" s="77"/>
      <c r="Q686" s="77"/>
      <c r="AF686" s="78"/>
      <c r="AJ686" s="78"/>
    </row>
    <row r="687" spans="2:36" ht="15.75" customHeight="1">
      <c r="B687" s="248"/>
      <c r="P687" s="77"/>
      <c r="Q687" s="77"/>
      <c r="AF687" s="78"/>
      <c r="AJ687" s="78"/>
    </row>
    <row r="688" spans="2:36" ht="15.75" customHeight="1">
      <c r="B688" s="248"/>
      <c r="P688" s="77"/>
      <c r="Q688" s="77"/>
      <c r="AF688" s="78"/>
      <c r="AJ688" s="78"/>
    </row>
    <row r="689" spans="2:36" ht="15.75" customHeight="1">
      <c r="B689" s="248"/>
      <c r="P689" s="77"/>
      <c r="Q689" s="77"/>
      <c r="AF689" s="78"/>
      <c r="AJ689" s="78"/>
    </row>
    <row r="690" spans="2:36" ht="15.75" customHeight="1">
      <c r="B690" s="248"/>
      <c r="P690" s="77"/>
      <c r="Q690" s="77"/>
      <c r="AF690" s="78"/>
      <c r="AJ690" s="78"/>
    </row>
    <row r="691" spans="2:36" ht="15.75" customHeight="1">
      <c r="B691" s="248"/>
      <c r="P691" s="77"/>
      <c r="Q691" s="77"/>
      <c r="AF691" s="78"/>
      <c r="AJ691" s="78"/>
    </row>
    <row r="692" spans="2:36" ht="15.75" customHeight="1">
      <c r="B692" s="248"/>
      <c r="P692" s="77"/>
      <c r="Q692" s="77"/>
      <c r="AF692" s="78"/>
      <c r="AJ692" s="78"/>
    </row>
    <row r="693" spans="2:36" ht="15.75" customHeight="1">
      <c r="B693" s="248"/>
      <c r="P693" s="77"/>
      <c r="Q693" s="77"/>
      <c r="AF693" s="78"/>
      <c r="AJ693" s="78"/>
    </row>
    <row r="694" spans="2:36" ht="15.75" customHeight="1">
      <c r="B694" s="248"/>
      <c r="P694" s="77"/>
      <c r="Q694" s="77"/>
      <c r="AF694" s="78"/>
      <c r="AJ694" s="78"/>
    </row>
    <row r="695" spans="2:36" ht="15.75" customHeight="1">
      <c r="B695" s="248"/>
      <c r="P695" s="77"/>
      <c r="Q695" s="77"/>
      <c r="AF695" s="78"/>
      <c r="AJ695" s="78"/>
    </row>
    <row r="696" spans="2:36" ht="15.75" customHeight="1">
      <c r="B696" s="248"/>
      <c r="P696" s="77"/>
      <c r="Q696" s="77"/>
      <c r="AF696" s="78"/>
      <c r="AJ696" s="78"/>
    </row>
    <row r="697" spans="2:36" ht="15.75" customHeight="1">
      <c r="B697" s="248"/>
      <c r="P697" s="77"/>
      <c r="Q697" s="77"/>
      <c r="AF697" s="78"/>
      <c r="AJ697" s="78"/>
    </row>
    <row r="698" spans="2:36" ht="15.75" customHeight="1">
      <c r="B698" s="248"/>
      <c r="P698" s="77"/>
      <c r="Q698" s="77"/>
      <c r="AF698" s="78"/>
      <c r="AJ698" s="78"/>
    </row>
    <row r="699" spans="2:36" ht="15.75" customHeight="1">
      <c r="B699" s="248"/>
      <c r="P699" s="77"/>
      <c r="Q699" s="77"/>
      <c r="AF699" s="78"/>
      <c r="AJ699" s="78"/>
    </row>
    <row r="700" spans="2:36" ht="15.75" customHeight="1">
      <c r="B700" s="248"/>
      <c r="P700" s="77"/>
      <c r="Q700" s="77"/>
      <c r="AF700" s="78"/>
      <c r="AJ700" s="78"/>
    </row>
    <row r="701" spans="2:36" ht="15.75" customHeight="1">
      <c r="B701" s="248"/>
      <c r="P701" s="77"/>
      <c r="Q701" s="77"/>
      <c r="AF701" s="78"/>
      <c r="AJ701" s="78"/>
    </row>
    <row r="702" spans="2:36" ht="15.75" customHeight="1">
      <c r="B702" s="248"/>
      <c r="P702" s="77"/>
      <c r="Q702" s="77"/>
      <c r="AF702" s="78"/>
      <c r="AJ702" s="78"/>
    </row>
    <row r="703" spans="2:36" ht="15.75" customHeight="1">
      <c r="B703" s="248"/>
      <c r="P703" s="77"/>
      <c r="Q703" s="77"/>
      <c r="AF703" s="78"/>
      <c r="AJ703" s="78"/>
    </row>
    <row r="704" spans="2:36" ht="15.75" customHeight="1">
      <c r="B704" s="248"/>
      <c r="P704" s="77"/>
      <c r="Q704" s="77"/>
      <c r="AF704" s="78"/>
      <c r="AJ704" s="78"/>
    </row>
    <row r="705" spans="2:36" ht="15.75" customHeight="1">
      <c r="B705" s="248"/>
      <c r="P705" s="77"/>
      <c r="Q705" s="77"/>
      <c r="AF705" s="78"/>
      <c r="AJ705" s="78"/>
    </row>
    <row r="706" spans="2:36" ht="15.75" customHeight="1">
      <c r="B706" s="248"/>
      <c r="P706" s="77"/>
      <c r="Q706" s="77"/>
      <c r="AF706" s="78"/>
      <c r="AJ706" s="78"/>
    </row>
    <row r="707" spans="2:36" ht="15.75" customHeight="1">
      <c r="B707" s="248"/>
      <c r="P707" s="77"/>
      <c r="Q707" s="77"/>
      <c r="AF707" s="78"/>
      <c r="AJ707" s="78"/>
    </row>
    <row r="708" spans="2:36" ht="15.75" customHeight="1">
      <c r="B708" s="248"/>
      <c r="P708" s="77"/>
      <c r="Q708" s="77"/>
      <c r="AF708" s="78"/>
      <c r="AJ708" s="78"/>
    </row>
    <row r="709" spans="2:36" ht="15.75" customHeight="1">
      <c r="B709" s="248"/>
      <c r="P709" s="77"/>
      <c r="Q709" s="77"/>
      <c r="AF709" s="78"/>
      <c r="AJ709" s="78"/>
    </row>
    <row r="710" spans="2:36" ht="15.75" customHeight="1">
      <c r="B710" s="248"/>
      <c r="P710" s="77"/>
      <c r="Q710" s="77"/>
      <c r="AF710" s="78"/>
      <c r="AJ710" s="78"/>
    </row>
    <row r="711" spans="2:36" ht="15.75" customHeight="1">
      <c r="B711" s="248"/>
      <c r="P711" s="77"/>
      <c r="Q711" s="77"/>
      <c r="AF711" s="78"/>
      <c r="AJ711" s="78"/>
    </row>
    <row r="712" spans="2:36" ht="15.75" customHeight="1">
      <c r="B712" s="248"/>
      <c r="P712" s="77"/>
      <c r="Q712" s="77"/>
      <c r="AF712" s="78"/>
      <c r="AJ712" s="78"/>
    </row>
    <row r="713" spans="2:36" ht="15.75" customHeight="1">
      <c r="B713" s="248"/>
      <c r="P713" s="77"/>
      <c r="Q713" s="77"/>
      <c r="AF713" s="78"/>
      <c r="AJ713" s="78"/>
    </row>
    <row r="714" spans="2:36" ht="15.75" customHeight="1">
      <c r="B714" s="248"/>
      <c r="P714" s="77"/>
      <c r="Q714" s="77"/>
      <c r="AF714" s="78"/>
      <c r="AJ714" s="78"/>
    </row>
    <row r="715" spans="2:36" ht="15.75" customHeight="1">
      <c r="B715" s="248"/>
      <c r="P715" s="77"/>
      <c r="Q715" s="77"/>
      <c r="AF715" s="78"/>
      <c r="AJ715" s="78"/>
    </row>
    <row r="716" spans="2:36" ht="15.75" customHeight="1">
      <c r="B716" s="248"/>
      <c r="P716" s="77"/>
      <c r="Q716" s="77"/>
      <c r="AF716" s="78"/>
      <c r="AJ716" s="78"/>
    </row>
    <row r="717" spans="2:36" ht="15.75" customHeight="1">
      <c r="B717" s="248"/>
      <c r="P717" s="77"/>
      <c r="Q717" s="77"/>
      <c r="AF717" s="78"/>
      <c r="AJ717" s="78"/>
    </row>
    <row r="718" spans="2:36" ht="15.75" customHeight="1">
      <c r="B718" s="248"/>
      <c r="P718" s="77"/>
      <c r="Q718" s="77"/>
      <c r="AF718" s="78"/>
      <c r="AJ718" s="78"/>
    </row>
    <row r="719" spans="2:36" ht="15.75" customHeight="1">
      <c r="B719" s="248"/>
      <c r="P719" s="77"/>
      <c r="Q719" s="77"/>
      <c r="AF719" s="78"/>
      <c r="AJ719" s="78"/>
    </row>
    <row r="720" spans="2:36" ht="15.75" customHeight="1">
      <c r="B720" s="248"/>
      <c r="P720" s="77"/>
      <c r="Q720" s="77"/>
      <c r="AF720" s="78"/>
      <c r="AJ720" s="78"/>
    </row>
    <row r="721" spans="2:36" ht="15.75" customHeight="1">
      <c r="B721" s="248"/>
      <c r="P721" s="77"/>
      <c r="Q721" s="77"/>
      <c r="AF721" s="78"/>
      <c r="AJ721" s="78"/>
    </row>
    <row r="722" spans="2:36" ht="15.75" customHeight="1">
      <c r="B722" s="248"/>
      <c r="P722" s="77"/>
      <c r="Q722" s="77"/>
      <c r="AF722" s="78"/>
      <c r="AJ722" s="78"/>
    </row>
    <row r="723" spans="2:36" ht="15.75" customHeight="1">
      <c r="B723" s="248"/>
      <c r="P723" s="77"/>
      <c r="Q723" s="77"/>
      <c r="AF723" s="78"/>
      <c r="AJ723" s="78"/>
    </row>
    <row r="724" spans="2:36" ht="15.75" customHeight="1">
      <c r="B724" s="248"/>
      <c r="P724" s="77"/>
      <c r="Q724" s="77"/>
      <c r="AF724" s="78"/>
      <c r="AJ724" s="78"/>
    </row>
    <row r="725" spans="2:36" ht="15.75" customHeight="1">
      <c r="B725" s="248"/>
      <c r="P725" s="77"/>
      <c r="Q725" s="77"/>
      <c r="AF725" s="78"/>
      <c r="AJ725" s="78"/>
    </row>
    <row r="726" spans="2:36" ht="15.75" customHeight="1">
      <c r="B726" s="248"/>
      <c r="P726" s="77"/>
      <c r="Q726" s="77"/>
      <c r="AF726" s="78"/>
      <c r="AJ726" s="78"/>
    </row>
    <row r="727" spans="2:36" ht="15.75" customHeight="1">
      <c r="B727" s="248"/>
      <c r="P727" s="77"/>
      <c r="Q727" s="77"/>
      <c r="AF727" s="78"/>
      <c r="AJ727" s="78"/>
    </row>
    <row r="728" spans="2:36" ht="15.75" customHeight="1">
      <c r="B728" s="248"/>
      <c r="P728" s="77"/>
      <c r="Q728" s="77"/>
      <c r="AF728" s="78"/>
      <c r="AJ728" s="78"/>
    </row>
    <row r="729" spans="2:36" ht="15.75" customHeight="1">
      <c r="B729" s="248"/>
      <c r="P729" s="77"/>
      <c r="Q729" s="77"/>
      <c r="AF729" s="78"/>
      <c r="AJ729" s="78"/>
    </row>
    <row r="730" spans="2:36" ht="15.75" customHeight="1">
      <c r="B730" s="248"/>
      <c r="P730" s="77"/>
      <c r="Q730" s="77"/>
      <c r="AF730" s="78"/>
      <c r="AJ730" s="78"/>
    </row>
    <row r="731" spans="2:36" ht="15.75" customHeight="1">
      <c r="B731" s="248"/>
      <c r="P731" s="77"/>
      <c r="Q731" s="77"/>
      <c r="AF731" s="78"/>
      <c r="AJ731" s="78"/>
    </row>
    <row r="732" spans="2:36" ht="15.75" customHeight="1">
      <c r="B732" s="248"/>
      <c r="P732" s="77"/>
      <c r="Q732" s="77"/>
      <c r="AF732" s="78"/>
      <c r="AJ732" s="78"/>
    </row>
    <row r="733" spans="2:36" ht="15.75" customHeight="1">
      <c r="B733" s="248"/>
      <c r="P733" s="77"/>
      <c r="Q733" s="77"/>
      <c r="AF733" s="78"/>
      <c r="AJ733" s="78"/>
    </row>
    <row r="734" spans="2:36" ht="15.75" customHeight="1">
      <c r="B734" s="248"/>
      <c r="P734" s="77"/>
      <c r="Q734" s="77"/>
      <c r="AF734" s="78"/>
      <c r="AJ734" s="78"/>
    </row>
    <row r="735" spans="2:36" ht="15.75" customHeight="1">
      <c r="B735" s="248"/>
      <c r="P735" s="77"/>
      <c r="Q735" s="77"/>
      <c r="AF735" s="78"/>
      <c r="AJ735" s="78"/>
    </row>
    <row r="736" spans="2:36" ht="15.75" customHeight="1">
      <c r="B736" s="248"/>
      <c r="P736" s="77"/>
      <c r="Q736" s="77"/>
      <c r="AF736" s="78"/>
      <c r="AJ736" s="78"/>
    </row>
    <row r="737" spans="2:36" ht="15.75" customHeight="1">
      <c r="B737" s="248"/>
      <c r="P737" s="77"/>
      <c r="Q737" s="77"/>
      <c r="AF737" s="78"/>
      <c r="AJ737" s="78"/>
    </row>
    <row r="738" spans="2:36" ht="15.75" customHeight="1">
      <c r="B738" s="248"/>
      <c r="P738" s="77"/>
      <c r="Q738" s="77"/>
      <c r="AF738" s="78"/>
      <c r="AJ738" s="78"/>
    </row>
    <row r="739" spans="2:36" ht="15.75" customHeight="1">
      <c r="B739" s="248"/>
      <c r="P739" s="77"/>
      <c r="Q739" s="77"/>
      <c r="AF739" s="78"/>
      <c r="AJ739" s="78"/>
    </row>
    <row r="740" spans="2:36" ht="15.75" customHeight="1">
      <c r="B740" s="248"/>
      <c r="P740" s="77"/>
      <c r="Q740" s="77"/>
      <c r="AF740" s="78"/>
      <c r="AJ740" s="78"/>
    </row>
    <row r="741" spans="2:36" ht="15.75" customHeight="1">
      <c r="B741" s="248"/>
      <c r="P741" s="77"/>
      <c r="Q741" s="77"/>
      <c r="AF741" s="78"/>
      <c r="AJ741" s="78"/>
    </row>
    <row r="742" spans="2:36" ht="15.75" customHeight="1">
      <c r="B742" s="248"/>
      <c r="P742" s="77"/>
      <c r="Q742" s="77"/>
      <c r="AF742" s="78"/>
      <c r="AJ742" s="78"/>
    </row>
    <row r="743" spans="2:36" ht="15.75" customHeight="1">
      <c r="B743" s="248"/>
      <c r="P743" s="77"/>
      <c r="Q743" s="77"/>
      <c r="AF743" s="78"/>
      <c r="AJ743" s="78"/>
    </row>
    <row r="744" spans="2:36" ht="15.75" customHeight="1">
      <c r="B744" s="248"/>
      <c r="P744" s="77"/>
      <c r="Q744" s="77"/>
      <c r="AF744" s="78"/>
      <c r="AJ744" s="78"/>
    </row>
    <row r="745" spans="2:36" ht="15.75" customHeight="1">
      <c r="B745" s="248"/>
      <c r="P745" s="77"/>
      <c r="Q745" s="77"/>
      <c r="AF745" s="78"/>
      <c r="AJ745" s="78"/>
    </row>
    <row r="746" spans="2:36" ht="15.75" customHeight="1">
      <c r="B746" s="248"/>
      <c r="P746" s="77"/>
      <c r="Q746" s="77"/>
      <c r="AF746" s="78"/>
      <c r="AJ746" s="78"/>
    </row>
    <row r="747" spans="2:36" ht="15.75" customHeight="1">
      <c r="B747" s="248"/>
      <c r="P747" s="77"/>
      <c r="Q747" s="77"/>
      <c r="AF747" s="78"/>
      <c r="AJ747" s="78"/>
    </row>
    <row r="748" spans="2:36" ht="15.75" customHeight="1">
      <c r="B748" s="248"/>
      <c r="P748" s="77"/>
      <c r="Q748" s="77"/>
      <c r="AF748" s="78"/>
      <c r="AJ748" s="78"/>
    </row>
    <row r="749" spans="2:36" ht="15.75" customHeight="1">
      <c r="B749" s="248"/>
      <c r="P749" s="77"/>
      <c r="Q749" s="77"/>
      <c r="AF749" s="78"/>
      <c r="AJ749" s="78"/>
    </row>
    <row r="750" spans="2:36" ht="15.75" customHeight="1">
      <c r="B750" s="248"/>
      <c r="P750" s="77"/>
      <c r="Q750" s="77"/>
      <c r="AF750" s="78"/>
      <c r="AJ750" s="78"/>
    </row>
    <row r="751" spans="2:36" ht="15.75" customHeight="1">
      <c r="B751" s="248"/>
      <c r="P751" s="77"/>
      <c r="Q751" s="77"/>
      <c r="AF751" s="78"/>
      <c r="AJ751" s="78"/>
    </row>
    <row r="752" spans="2:36" ht="15.75" customHeight="1">
      <c r="B752" s="248"/>
      <c r="P752" s="77"/>
      <c r="Q752" s="77"/>
      <c r="AF752" s="78"/>
      <c r="AJ752" s="78"/>
    </row>
    <row r="753" spans="2:36" ht="15.75" customHeight="1">
      <c r="B753" s="248"/>
      <c r="P753" s="77"/>
      <c r="Q753" s="77"/>
      <c r="AF753" s="78"/>
      <c r="AJ753" s="78"/>
    </row>
    <row r="754" spans="2:36" ht="15.75" customHeight="1">
      <c r="B754" s="248"/>
      <c r="P754" s="77"/>
      <c r="Q754" s="77"/>
      <c r="AF754" s="78"/>
      <c r="AJ754" s="78"/>
    </row>
    <row r="755" spans="2:36" ht="15.75" customHeight="1">
      <c r="B755" s="248"/>
      <c r="P755" s="77"/>
      <c r="Q755" s="77"/>
      <c r="AF755" s="78"/>
      <c r="AJ755" s="78"/>
    </row>
    <row r="756" spans="2:36" ht="15.75" customHeight="1">
      <c r="B756" s="248"/>
      <c r="P756" s="77"/>
      <c r="Q756" s="77"/>
      <c r="AF756" s="78"/>
      <c r="AJ756" s="78"/>
    </row>
    <row r="757" spans="2:36" ht="15.75" customHeight="1">
      <c r="B757" s="248"/>
      <c r="P757" s="77"/>
      <c r="Q757" s="77"/>
      <c r="AF757" s="78"/>
      <c r="AJ757" s="78"/>
    </row>
    <row r="758" spans="2:36" ht="15.75" customHeight="1">
      <c r="B758" s="248"/>
      <c r="P758" s="77"/>
      <c r="Q758" s="77"/>
      <c r="AF758" s="78"/>
      <c r="AJ758" s="78"/>
    </row>
    <row r="759" spans="2:36" ht="15.75" customHeight="1">
      <c r="B759" s="248"/>
      <c r="P759" s="77"/>
      <c r="Q759" s="77"/>
      <c r="AF759" s="78"/>
      <c r="AJ759" s="78"/>
    </row>
    <row r="760" spans="2:36" ht="15.75" customHeight="1">
      <c r="B760" s="248"/>
      <c r="P760" s="77"/>
      <c r="Q760" s="77"/>
      <c r="AF760" s="78"/>
      <c r="AJ760" s="78"/>
    </row>
    <row r="761" spans="2:36" ht="15.75" customHeight="1">
      <c r="B761" s="248"/>
      <c r="P761" s="77"/>
      <c r="Q761" s="77"/>
      <c r="AF761" s="78"/>
      <c r="AJ761" s="78"/>
    </row>
    <row r="762" spans="2:36" ht="15.75" customHeight="1">
      <c r="B762" s="248"/>
      <c r="P762" s="77"/>
      <c r="Q762" s="77"/>
      <c r="AF762" s="78"/>
      <c r="AJ762" s="78"/>
    </row>
    <row r="763" spans="2:36" ht="15.75" customHeight="1">
      <c r="B763" s="248"/>
      <c r="P763" s="77"/>
      <c r="Q763" s="77"/>
      <c r="AF763" s="78"/>
      <c r="AJ763" s="78"/>
    </row>
    <row r="764" spans="2:36" ht="15.75" customHeight="1">
      <c r="B764" s="248"/>
      <c r="P764" s="77"/>
      <c r="Q764" s="77"/>
      <c r="AF764" s="78"/>
      <c r="AJ764" s="78"/>
    </row>
    <row r="765" spans="2:36" ht="15.75" customHeight="1">
      <c r="B765" s="248"/>
      <c r="P765" s="77"/>
      <c r="Q765" s="77"/>
      <c r="AF765" s="78"/>
      <c r="AJ765" s="78"/>
    </row>
    <row r="766" spans="2:36" ht="15.75" customHeight="1">
      <c r="B766" s="248"/>
      <c r="P766" s="77"/>
      <c r="Q766" s="77"/>
      <c r="AF766" s="78"/>
      <c r="AJ766" s="78"/>
    </row>
    <row r="767" spans="2:36" ht="15.75" customHeight="1">
      <c r="B767" s="248"/>
      <c r="P767" s="77"/>
      <c r="Q767" s="77"/>
      <c r="AF767" s="78"/>
      <c r="AJ767" s="78"/>
    </row>
    <row r="768" spans="2:36" ht="15.75" customHeight="1">
      <c r="B768" s="248"/>
      <c r="P768" s="77"/>
      <c r="Q768" s="77"/>
      <c r="AF768" s="78"/>
      <c r="AJ768" s="78"/>
    </row>
    <row r="769" spans="2:36" ht="15.75" customHeight="1">
      <c r="B769" s="248"/>
      <c r="P769" s="77"/>
      <c r="Q769" s="77"/>
      <c r="AF769" s="78"/>
      <c r="AJ769" s="78"/>
    </row>
    <row r="770" spans="2:36" ht="15.75" customHeight="1">
      <c r="B770" s="248"/>
      <c r="P770" s="77"/>
      <c r="Q770" s="77"/>
      <c r="AF770" s="78"/>
      <c r="AJ770" s="78"/>
    </row>
    <row r="771" spans="2:36" ht="15.75" customHeight="1">
      <c r="B771" s="248"/>
      <c r="P771" s="77"/>
      <c r="Q771" s="77"/>
      <c r="AF771" s="78"/>
      <c r="AJ771" s="78"/>
    </row>
    <row r="772" spans="2:36" ht="15.75" customHeight="1">
      <c r="B772" s="248"/>
      <c r="P772" s="77"/>
      <c r="Q772" s="77"/>
      <c r="AF772" s="78"/>
      <c r="AJ772" s="78"/>
    </row>
    <row r="773" spans="2:36" ht="15.75" customHeight="1">
      <c r="B773" s="248"/>
      <c r="P773" s="77"/>
      <c r="Q773" s="77"/>
      <c r="AF773" s="78"/>
      <c r="AJ773" s="78"/>
    </row>
    <row r="774" spans="2:36" ht="15.75" customHeight="1">
      <c r="B774" s="248"/>
      <c r="P774" s="77"/>
      <c r="Q774" s="77"/>
      <c r="AF774" s="78"/>
      <c r="AJ774" s="78"/>
    </row>
    <row r="775" spans="2:36" ht="15.75" customHeight="1">
      <c r="B775" s="248"/>
      <c r="P775" s="77"/>
      <c r="Q775" s="77"/>
      <c r="AF775" s="78"/>
      <c r="AJ775" s="78"/>
    </row>
    <row r="776" spans="2:36" ht="15.75" customHeight="1">
      <c r="B776" s="248"/>
      <c r="P776" s="77"/>
      <c r="Q776" s="77"/>
      <c r="AF776" s="78"/>
      <c r="AJ776" s="78"/>
    </row>
    <row r="777" spans="2:36" ht="15.75" customHeight="1">
      <c r="B777" s="248"/>
      <c r="P777" s="77"/>
      <c r="Q777" s="77"/>
      <c r="AF777" s="78"/>
      <c r="AJ777" s="78"/>
    </row>
    <row r="778" spans="2:36" ht="15.75" customHeight="1">
      <c r="B778" s="248"/>
      <c r="P778" s="77"/>
      <c r="Q778" s="77"/>
      <c r="AF778" s="78"/>
      <c r="AJ778" s="78"/>
    </row>
    <row r="779" spans="2:36" ht="15.75" customHeight="1">
      <c r="B779" s="248"/>
      <c r="P779" s="77"/>
      <c r="Q779" s="77"/>
      <c r="AF779" s="78"/>
      <c r="AJ779" s="78"/>
    </row>
    <row r="780" spans="2:36" ht="15.75" customHeight="1">
      <c r="B780" s="248"/>
      <c r="P780" s="77"/>
      <c r="Q780" s="77"/>
      <c r="AF780" s="78"/>
      <c r="AJ780" s="78"/>
    </row>
    <row r="781" spans="2:36" ht="15.75" customHeight="1">
      <c r="B781" s="248"/>
      <c r="P781" s="77"/>
      <c r="Q781" s="77"/>
      <c r="AF781" s="78"/>
      <c r="AJ781" s="78"/>
    </row>
    <row r="782" spans="2:36" ht="15.75" customHeight="1">
      <c r="B782" s="248"/>
      <c r="P782" s="77"/>
      <c r="Q782" s="77"/>
      <c r="AF782" s="78"/>
      <c r="AJ782" s="78"/>
    </row>
    <row r="783" spans="2:36" ht="15.75" customHeight="1">
      <c r="B783" s="248"/>
      <c r="P783" s="77"/>
      <c r="Q783" s="77"/>
      <c r="AF783" s="78"/>
      <c r="AJ783" s="78"/>
    </row>
    <row r="784" spans="2:36" ht="15.75" customHeight="1">
      <c r="B784" s="248"/>
      <c r="P784" s="77"/>
      <c r="Q784" s="77"/>
      <c r="AF784" s="78"/>
      <c r="AJ784" s="78"/>
    </row>
    <row r="785" spans="2:36" ht="15.75" customHeight="1">
      <c r="B785" s="248"/>
      <c r="P785" s="77"/>
      <c r="Q785" s="77"/>
      <c r="AF785" s="78"/>
      <c r="AJ785" s="78"/>
    </row>
    <row r="786" spans="2:36" ht="15.75" customHeight="1">
      <c r="B786" s="248"/>
      <c r="P786" s="77"/>
      <c r="Q786" s="77"/>
      <c r="AF786" s="78"/>
      <c r="AJ786" s="78"/>
    </row>
    <row r="787" spans="2:36" ht="15.75" customHeight="1">
      <c r="B787" s="248"/>
      <c r="P787" s="77"/>
      <c r="Q787" s="77"/>
      <c r="AF787" s="78"/>
      <c r="AJ787" s="78"/>
    </row>
    <row r="788" spans="2:36" ht="15.75" customHeight="1">
      <c r="B788" s="248"/>
      <c r="P788" s="77"/>
      <c r="Q788" s="77"/>
      <c r="AF788" s="78"/>
      <c r="AJ788" s="78"/>
    </row>
    <row r="789" spans="2:36" ht="15.75" customHeight="1">
      <c r="B789" s="248"/>
      <c r="P789" s="77"/>
      <c r="Q789" s="77"/>
      <c r="AF789" s="78"/>
      <c r="AJ789" s="78"/>
    </row>
    <row r="790" spans="2:36" ht="15.75" customHeight="1">
      <c r="B790" s="248"/>
      <c r="P790" s="77"/>
      <c r="Q790" s="77"/>
      <c r="AF790" s="78"/>
      <c r="AJ790" s="78"/>
    </row>
    <row r="791" spans="2:36" ht="15.75" customHeight="1">
      <c r="B791" s="248"/>
      <c r="P791" s="77"/>
      <c r="Q791" s="77"/>
      <c r="AF791" s="78"/>
      <c r="AJ791" s="78"/>
    </row>
    <row r="792" spans="2:36" ht="15.75" customHeight="1">
      <c r="B792" s="248"/>
      <c r="P792" s="77"/>
      <c r="Q792" s="77"/>
      <c r="AF792" s="78"/>
      <c r="AJ792" s="78"/>
    </row>
    <row r="793" spans="2:36" ht="15.75" customHeight="1">
      <c r="B793" s="248"/>
      <c r="P793" s="77"/>
      <c r="Q793" s="77"/>
      <c r="AF793" s="78"/>
      <c r="AJ793" s="78"/>
    </row>
    <row r="794" spans="2:36" ht="15.75" customHeight="1">
      <c r="B794" s="248"/>
      <c r="P794" s="77"/>
      <c r="Q794" s="77"/>
      <c r="AF794" s="78"/>
      <c r="AJ794" s="78"/>
    </row>
    <row r="795" spans="2:36" ht="15.75" customHeight="1">
      <c r="B795" s="248"/>
      <c r="P795" s="77"/>
      <c r="Q795" s="77"/>
      <c r="AF795" s="78"/>
      <c r="AJ795" s="78"/>
    </row>
    <row r="796" spans="2:36" ht="15.75" customHeight="1">
      <c r="B796" s="248"/>
      <c r="P796" s="77"/>
      <c r="Q796" s="77"/>
      <c r="AF796" s="78"/>
      <c r="AJ796" s="78"/>
    </row>
    <row r="797" spans="2:36" ht="15.75" customHeight="1">
      <c r="B797" s="248"/>
      <c r="P797" s="77"/>
      <c r="Q797" s="77"/>
      <c r="AF797" s="78"/>
      <c r="AJ797" s="78"/>
    </row>
    <row r="798" spans="2:36" ht="15.75" customHeight="1">
      <c r="B798" s="248"/>
      <c r="P798" s="77"/>
      <c r="Q798" s="77"/>
      <c r="AF798" s="78"/>
      <c r="AJ798" s="78"/>
    </row>
    <row r="799" spans="2:36" ht="15.75" customHeight="1">
      <c r="B799" s="248"/>
      <c r="P799" s="77"/>
      <c r="Q799" s="77"/>
      <c r="AF799" s="78"/>
      <c r="AJ799" s="78"/>
    </row>
    <row r="800" spans="2:36" ht="15.75" customHeight="1">
      <c r="B800" s="248"/>
      <c r="P800" s="77"/>
      <c r="Q800" s="77"/>
      <c r="AF800" s="78"/>
      <c r="AJ800" s="78"/>
    </row>
    <row r="801" spans="2:36" ht="15.75" customHeight="1">
      <c r="B801" s="248"/>
      <c r="P801" s="77"/>
      <c r="Q801" s="77"/>
      <c r="AF801" s="78"/>
      <c r="AJ801" s="78"/>
    </row>
    <row r="802" spans="2:36" ht="15.75" customHeight="1">
      <c r="B802" s="248"/>
      <c r="P802" s="77"/>
      <c r="Q802" s="77"/>
      <c r="AF802" s="78"/>
      <c r="AJ802" s="78"/>
    </row>
    <row r="803" spans="2:36" ht="15.75" customHeight="1">
      <c r="B803" s="248"/>
      <c r="P803" s="77"/>
      <c r="Q803" s="77"/>
      <c r="AF803" s="78"/>
      <c r="AJ803" s="78"/>
    </row>
    <row r="804" spans="2:36" ht="15.75" customHeight="1">
      <c r="B804" s="248"/>
      <c r="P804" s="77"/>
      <c r="Q804" s="77"/>
      <c r="AF804" s="78"/>
      <c r="AJ804" s="78"/>
    </row>
    <row r="805" spans="2:36" ht="15.75" customHeight="1">
      <c r="B805" s="248"/>
      <c r="P805" s="77"/>
      <c r="Q805" s="77"/>
      <c r="AF805" s="78"/>
      <c r="AJ805" s="78"/>
    </row>
    <row r="806" spans="2:36" ht="15.75" customHeight="1">
      <c r="B806" s="248"/>
      <c r="P806" s="77"/>
      <c r="Q806" s="77"/>
      <c r="AF806" s="78"/>
      <c r="AJ806" s="78"/>
    </row>
    <row r="807" spans="2:36" ht="15.75" customHeight="1">
      <c r="B807" s="248"/>
      <c r="P807" s="77"/>
      <c r="Q807" s="77"/>
      <c r="AF807" s="78"/>
      <c r="AJ807" s="78"/>
    </row>
    <row r="808" spans="2:36" ht="15.75" customHeight="1">
      <c r="B808" s="248"/>
      <c r="P808" s="77"/>
      <c r="Q808" s="77"/>
      <c r="AF808" s="78"/>
      <c r="AJ808" s="78"/>
    </row>
    <row r="809" spans="2:36" ht="15.75" customHeight="1">
      <c r="B809" s="248"/>
      <c r="P809" s="77"/>
      <c r="Q809" s="77"/>
      <c r="AF809" s="78"/>
      <c r="AJ809" s="78"/>
    </row>
    <row r="810" spans="2:36" ht="15.75" customHeight="1">
      <c r="B810" s="248"/>
      <c r="P810" s="77"/>
      <c r="Q810" s="77"/>
      <c r="AF810" s="78"/>
      <c r="AJ810" s="78"/>
    </row>
    <row r="811" spans="2:36" ht="15.75" customHeight="1">
      <c r="B811" s="248"/>
      <c r="P811" s="77"/>
      <c r="Q811" s="77"/>
      <c r="AF811" s="78"/>
      <c r="AJ811" s="78"/>
    </row>
    <row r="812" spans="2:36" ht="15.75" customHeight="1">
      <c r="B812" s="248"/>
      <c r="P812" s="77"/>
      <c r="Q812" s="77"/>
      <c r="AF812" s="78"/>
      <c r="AJ812" s="78"/>
    </row>
    <row r="813" spans="2:36" ht="15.75" customHeight="1">
      <c r="B813" s="248"/>
      <c r="P813" s="77"/>
      <c r="Q813" s="77"/>
      <c r="AF813" s="78"/>
      <c r="AJ813" s="78"/>
    </row>
    <row r="814" spans="2:36" ht="15.75" customHeight="1">
      <c r="B814" s="248"/>
      <c r="P814" s="77"/>
      <c r="Q814" s="77"/>
      <c r="AF814" s="78"/>
      <c r="AJ814" s="78"/>
    </row>
    <row r="815" spans="2:36" ht="15.75" customHeight="1">
      <c r="B815" s="248"/>
      <c r="P815" s="77"/>
      <c r="Q815" s="77"/>
      <c r="AF815" s="78"/>
      <c r="AJ815" s="78"/>
    </row>
    <row r="816" spans="2:36" ht="15.75" customHeight="1">
      <c r="B816" s="248"/>
      <c r="P816" s="77"/>
      <c r="Q816" s="77"/>
      <c r="AF816" s="78"/>
      <c r="AJ816" s="78"/>
    </row>
    <row r="817" spans="2:36" ht="15.75" customHeight="1">
      <c r="B817" s="248"/>
      <c r="P817" s="77"/>
      <c r="Q817" s="77"/>
      <c r="AF817" s="78"/>
      <c r="AJ817" s="78"/>
    </row>
    <row r="818" spans="2:36" ht="15.75" customHeight="1">
      <c r="B818" s="248"/>
      <c r="P818" s="77"/>
      <c r="Q818" s="77"/>
      <c r="AF818" s="78"/>
      <c r="AJ818" s="78"/>
    </row>
    <row r="819" spans="2:36" ht="15.75" customHeight="1">
      <c r="B819" s="248"/>
      <c r="P819" s="77"/>
      <c r="Q819" s="77"/>
      <c r="AF819" s="78"/>
      <c r="AJ819" s="78"/>
    </row>
    <row r="820" spans="2:36" ht="15.75" customHeight="1">
      <c r="B820" s="248"/>
      <c r="P820" s="77"/>
      <c r="Q820" s="77"/>
      <c r="AF820" s="78"/>
      <c r="AJ820" s="78"/>
    </row>
    <row r="821" spans="2:36" ht="15.75" customHeight="1">
      <c r="B821" s="248"/>
      <c r="P821" s="77"/>
      <c r="Q821" s="77"/>
      <c r="AF821" s="78"/>
      <c r="AJ821" s="78"/>
    </row>
    <row r="822" spans="2:36" ht="15.75" customHeight="1">
      <c r="B822" s="248"/>
      <c r="P822" s="77"/>
      <c r="Q822" s="77"/>
      <c r="AF822" s="78"/>
      <c r="AJ822" s="78"/>
    </row>
    <row r="823" spans="2:36" ht="15.75" customHeight="1">
      <c r="B823" s="248"/>
      <c r="P823" s="77"/>
      <c r="Q823" s="77"/>
      <c r="AF823" s="78"/>
      <c r="AJ823" s="78"/>
    </row>
    <row r="824" spans="2:36" ht="15.75" customHeight="1">
      <c r="B824" s="248"/>
      <c r="P824" s="77"/>
      <c r="Q824" s="77"/>
      <c r="AF824" s="78"/>
      <c r="AJ824" s="78"/>
    </row>
    <row r="825" spans="2:36" ht="15.75" customHeight="1">
      <c r="B825" s="248"/>
      <c r="P825" s="77"/>
      <c r="Q825" s="77"/>
      <c r="AF825" s="78"/>
      <c r="AJ825" s="78"/>
    </row>
    <row r="826" spans="2:36" ht="15.75" customHeight="1">
      <c r="B826" s="248"/>
      <c r="P826" s="77"/>
      <c r="Q826" s="77"/>
      <c r="AF826" s="78"/>
      <c r="AJ826" s="78"/>
    </row>
    <row r="827" spans="2:36" ht="15.75" customHeight="1">
      <c r="B827" s="248"/>
      <c r="P827" s="77"/>
      <c r="Q827" s="77"/>
      <c r="AF827" s="78"/>
      <c r="AJ827" s="78"/>
    </row>
    <row r="828" spans="2:36" ht="15.75" customHeight="1">
      <c r="B828" s="248"/>
      <c r="P828" s="77"/>
      <c r="Q828" s="77"/>
      <c r="AF828" s="78"/>
      <c r="AJ828" s="78"/>
    </row>
    <row r="829" spans="2:36" ht="15.75" customHeight="1">
      <c r="B829" s="248"/>
      <c r="P829" s="77"/>
      <c r="Q829" s="77"/>
      <c r="AF829" s="78"/>
      <c r="AJ829" s="78"/>
    </row>
    <row r="830" spans="2:36" ht="15.75" customHeight="1">
      <c r="B830" s="248"/>
      <c r="P830" s="77"/>
      <c r="Q830" s="77"/>
      <c r="AF830" s="78"/>
      <c r="AJ830" s="78"/>
    </row>
    <row r="831" spans="2:36" ht="15.75" customHeight="1">
      <c r="B831" s="248"/>
      <c r="P831" s="77"/>
      <c r="Q831" s="77"/>
      <c r="AF831" s="78"/>
      <c r="AJ831" s="78"/>
    </row>
    <row r="832" spans="2:36" ht="15.75" customHeight="1">
      <c r="B832" s="248"/>
      <c r="P832" s="77"/>
      <c r="Q832" s="77"/>
      <c r="AF832" s="78"/>
      <c r="AJ832" s="78"/>
    </row>
    <row r="833" spans="2:36" ht="15.75" customHeight="1">
      <c r="B833" s="248"/>
      <c r="P833" s="77"/>
      <c r="Q833" s="77"/>
      <c r="AF833" s="78"/>
      <c r="AJ833" s="78"/>
    </row>
    <row r="834" spans="2:36" ht="15.75" customHeight="1">
      <c r="B834" s="248"/>
      <c r="P834" s="77"/>
      <c r="Q834" s="77"/>
      <c r="AF834" s="78"/>
      <c r="AJ834" s="78"/>
    </row>
    <row r="835" spans="2:36" ht="15.75" customHeight="1">
      <c r="B835" s="248"/>
      <c r="P835" s="77"/>
      <c r="Q835" s="77"/>
      <c r="AF835" s="78"/>
      <c r="AJ835" s="78"/>
    </row>
    <row r="836" spans="2:36" ht="15.75" customHeight="1">
      <c r="B836" s="248"/>
      <c r="P836" s="77"/>
      <c r="Q836" s="77"/>
      <c r="AF836" s="78"/>
      <c r="AJ836" s="78"/>
    </row>
    <row r="837" spans="2:36" ht="15.75" customHeight="1">
      <c r="B837" s="248"/>
      <c r="P837" s="77"/>
      <c r="Q837" s="77"/>
      <c r="AF837" s="78"/>
      <c r="AJ837" s="78"/>
    </row>
    <row r="838" spans="2:36" ht="15.75" customHeight="1">
      <c r="B838" s="248"/>
      <c r="P838" s="77"/>
      <c r="Q838" s="77"/>
      <c r="AF838" s="78"/>
      <c r="AJ838" s="78"/>
    </row>
    <row r="839" spans="2:36" ht="15.75" customHeight="1">
      <c r="B839" s="248"/>
      <c r="P839" s="77"/>
      <c r="Q839" s="77"/>
      <c r="AF839" s="78"/>
      <c r="AJ839" s="78"/>
    </row>
    <row r="840" spans="2:36" ht="15.75" customHeight="1">
      <c r="B840" s="248"/>
      <c r="P840" s="77"/>
      <c r="Q840" s="77"/>
      <c r="AF840" s="78"/>
      <c r="AJ840" s="78"/>
    </row>
    <row r="841" spans="2:36" ht="15.75" customHeight="1">
      <c r="B841" s="248"/>
      <c r="P841" s="77"/>
      <c r="Q841" s="77"/>
      <c r="AF841" s="78"/>
      <c r="AJ841" s="78"/>
    </row>
    <row r="842" spans="2:36" ht="15.75" customHeight="1">
      <c r="B842" s="248"/>
      <c r="P842" s="77"/>
      <c r="Q842" s="77"/>
      <c r="AF842" s="78"/>
      <c r="AJ842" s="78"/>
    </row>
    <row r="843" spans="2:36" ht="15.75" customHeight="1">
      <c r="B843" s="248"/>
      <c r="P843" s="77"/>
      <c r="Q843" s="77"/>
      <c r="AF843" s="78"/>
      <c r="AJ843" s="78"/>
    </row>
    <row r="844" spans="2:36" ht="15.75" customHeight="1">
      <c r="B844" s="248"/>
      <c r="P844" s="77"/>
      <c r="Q844" s="77"/>
      <c r="AF844" s="78"/>
      <c r="AJ844" s="78"/>
    </row>
    <row r="845" spans="2:36" ht="15.75" customHeight="1">
      <c r="B845" s="248"/>
      <c r="P845" s="77"/>
      <c r="Q845" s="77"/>
      <c r="AF845" s="78"/>
      <c r="AJ845" s="78"/>
    </row>
    <row r="846" spans="2:36" ht="15.75" customHeight="1">
      <c r="B846" s="248"/>
      <c r="P846" s="77"/>
      <c r="Q846" s="77"/>
      <c r="AF846" s="78"/>
      <c r="AJ846" s="78"/>
    </row>
    <row r="847" spans="2:36" ht="15.75" customHeight="1">
      <c r="B847" s="248"/>
      <c r="P847" s="77"/>
      <c r="Q847" s="77"/>
      <c r="AF847" s="78"/>
      <c r="AJ847" s="78"/>
    </row>
    <row r="848" spans="2:36" ht="15.75" customHeight="1">
      <c r="B848" s="248"/>
      <c r="P848" s="77"/>
      <c r="Q848" s="77"/>
      <c r="AF848" s="78"/>
      <c r="AJ848" s="78"/>
    </row>
    <row r="849" spans="2:36" ht="15.75" customHeight="1">
      <c r="B849" s="248"/>
      <c r="P849" s="77"/>
      <c r="Q849" s="77"/>
      <c r="AF849" s="78"/>
      <c r="AJ849" s="78"/>
    </row>
    <row r="850" spans="2:36" ht="15.75" customHeight="1">
      <c r="B850" s="248"/>
      <c r="P850" s="77"/>
      <c r="Q850" s="77"/>
      <c r="AF850" s="78"/>
      <c r="AJ850" s="78"/>
    </row>
    <row r="851" spans="2:36" ht="15.75" customHeight="1">
      <c r="B851" s="248"/>
      <c r="P851" s="77"/>
      <c r="Q851" s="77"/>
      <c r="AF851" s="78"/>
      <c r="AJ851" s="78"/>
    </row>
    <row r="852" spans="2:36" ht="15.75" customHeight="1">
      <c r="B852" s="248"/>
      <c r="P852" s="77"/>
      <c r="Q852" s="77"/>
      <c r="AF852" s="78"/>
      <c r="AJ852" s="78"/>
    </row>
    <row r="853" spans="2:36" ht="15.75" customHeight="1">
      <c r="B853" s="248"/>
      <c r="P853" s="77"/>
      <c r="Q853" s="77"/>
      <c r="AF853" s="78"/>
      <c r="AJ853" s="78"/>
    </row>
    <row r="854" spans="2:36" ht="15.75" customHeight="1">
      <c r="B854" s="248"/>
      <c r="P854" s="77"/>
      <c r="Q854" s="77"/>
      <c r="AF854" s="78"/>
      <c r="AJ854" s="78"/>
    </row>
    <row r="855" spans="2:36" ht="15.75" customHeight="1">
      <c r="B855" s="248"/>
      <c r="P855" s="77"/>
      <c r="Q855" s="77"/>
      <c r="AF855" s="78"/>
      <c r="AJ855" s="78"/>
    </row>
    <row r="856" spans="2:36" ht="15.75" customHeight="1">
      <c r="B856" s="248"/>
      <c r="P856" s="77"/>
      <c r="Q856" s="77"/>
      <c r="AF856" s="78"/>
      <c r="AJ856" s="78"/>
    </row>
    <row r="857" spans="2:36" ht="15.75" customHeight="1">
      <c r="B857" s="248"/>
      <c r="P857" s="77"/>
      <c r="Q857" s="77"/>
      <c r="AF857" s="78"/>
      <c r="AJ857" s="78"/>
    </row>
    <row r="858" spans="2:36" ht="15.75" customHeight="1">
      <c r="B858" s="248"/>
      <c r="P858" s="77"/>
      <c r="Q858" s="77"/>
      <c r="AF858" s="78"/>
      <c r="AJ858" s="78"/>
    </row>
    <row r="859" spans="2:36" ht="15.75" customHeight="1">
      <c r="B859" s="248"/>
      <c r="P859" s="77"/>
      <c r="Q859" s="77"/>
      <c r="AF859" s="78"/>
      <c r="AJ859" s="78"/>
    </row>
    <row r="860" spans="2:36" ht="15.75" customHeight="1">
      <c r="B860" s="248"/>
      <c r="P860" s="77"/>
      <c r="Q860" s="77"/>
      <c r="AF860" s="78"/>
      <c r="AJ860" s="78"/>
    </row>
    <row r="861" spans="2:36" ht="15.75" customHeight="1">
      <c r="B861" s="248"/>
      <c r="P861" s="77"/>
      <c r="Q861" s="77"/>
      <c r="AF861" s="78"/>
      <c r="AJ861" s="78"/>
    </row>
    <row r="862" spans="2:36" ht="15.75" customHeight="1">
      <c r="B862" s="248"/>
      <c r="P862" s="77"/>
      <c r="Q862" s="77"/>
      <c r="AF862" s="78"/>
      <c r="AJ862" s="78"/>
    </row>
    <row r="863" spans="2:36" ht="15.75" customHeight="1">
      <c r="B863" s="248"/>
      <c r="P863" s="77"/>
      <c r="Q863" s="77"/>
      <c r="AF863" s="78"/>
      <c r="AJ863" s="78"/>
    </row>
    <row r="864" spans="2:36" ht="15.75" customHeight="1">
      <c r="B864" s="248"/>
      <c r="P864" s="77"/>
      <c r="Q864" s="77"/>
      <c r="AF864" s="78"/>
      <c r="AJ864" s="78"/>
    </row>
    <row r="865" spans="2:36" ht="15.75" customHeight="1">
      <c r="B865" s="248"/>
      <c r="P865" s="77"/>
      <c r="Q865" s="77"/>
      <c r="AF865" s="78"/>
      <c r="AJ865" s="78"/>
    </row>
    <row r="866" spans="2:36" ht="15.75" customHeight="1">
      <c r="B866" s="248"/>
      <c r="P866" s="77"/>
      <c r="Q866" s="77"/>
      <c r="AF866" s="78"/>
      <c r="AJ866" s="78"/>
    </row>
    <row r="867" spans="2:36" ht="15.75" customHeight="1">
      <c r="B867" s="248"/>
      <c r="P867" s="77"/>
      <c r="Q867" s="77"/>
      <c r="AF867" s="78"/>
      <c r="AJ867" s="78"/>
    </row>
    <row r="868" spans="2:36" ht="15.75" customHeight="1">
      <c r="B868" s="248"/>
      <c r="P868" s="77"/>
      <c r="Q868" s="77"/>
      <c r="AF868" s="78"/>
      <c r="AJ868" s="78"/>
    </row>
    <row r="869" spans="2:36" ht="15.75" customHeight="1">
      <c r="B869" s="248"/>
      <c r="P869" s="77"/>
      <c r="Q869" s="77"/>
      <c r="AF869" s="78"/>
      <c r="AJ869" s="78"/>
    </row>
    <row r="870" spans="2:36" ht="15.75" customHeight="1">
      <c r="B870" s="248"/>
      <c r="P870" s="77"/>
      <c r="Q870" s="77"/>
      <c r="AF870" s="78"/>
      <c r="AJ870" s="78"/>
    </row>
    <row r="871" spans="2:36" ht="15.75" customHeight="1">
      <c r="B871" s="248"/>
      <c r="P871" s="77"/>
      <c r="Q871" s="77"/>
      <c r="AF871" s="78"/>
      <c r="AJ871" s="78"/>
    </row>
    <row r="872" spans="2:36" ht="15.75" customHeight="1">
      <c r="B872" s="248"/>
      <c r="P872" s="77"/>
      <c r="Q872" s="77"/>
      <c r="AF872" s="78"/>
      <c r="AJ872" s="78"/>
    </row>
    <row r="873" spans="2:36" ht="15.75" customHeight="1">
      <c r="B873" s="248"/>
      <c r="P873" s="77"/>
      <c r="Q873" s="77"/>
      <c r="AF873" s="78"/>
      <c r="AJ873" s="78"/>
    </row>
    <row r="874" spans="2:36" ht="15.75" customHeight="1">
      <c r="B874" s="248"/>
      <c r="P874" s="77"/>
      <c r="Q874" s="77"/>
      <c r="AF874" s="78"/>
      <c r="AJ874" s="78"/>
    </row>
    <row r="875" spans="2:36" ht="15.75" customHeight="1">
      <c r="B875" s="248"/>
      <c r="P875" s="77"/>
      <c r="Q875" s="77"/>
      <c r="AF875" s="78"/>
      <c r="AJ875" s="78"/>
    </row>
    <row r="876" spans="2:36" ht="15.75" customHeight="1">
      <c r="B876" s="248"/>
      <c r="P876" s="77"/>
      <c r="Q876" s="77"/>
      <c r="AF876" s="78"/>
      <c r="AJ876" s="78"/>
    </row>
    <row r="877" spans="2:36" ht="15.75" customHeight="1">
      <c r="B877" s="248"/>
      <c r="P877" s="77"/>
      <c r="Q877" s="77"/>
      <c r="AF877" s="78"/>
      <c r="AJ877" s="78"/>
    </row>
  </sheetData>
  <autoFilter ref="A1:AK21" xr:uid="{00000000-0009-0000-0000-000008000000}"/>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MCMV - 350 MIL</vt:lpstr>
      <vt:lpstr>1 QUARTOS</vt:lpstr>
      <vt:lpstr>2 QUARTOS</vt:lpstr>
      <vt:lpstr>3 QUARTOS</vt:lpstr>
      <vt:lpstr>4 QUARTOS</vt:lpstr>
      <vt:lpstr>5 QUARTOS</vt:lpstr>
      <vt:lpstr>06 QUARTOS</vt:lpstr>
      <vt:lpstr>CASAS </vt:lpstr>
      <vt:lpstr>EMPRESARIAL</vt:lpstr>
      <vt:lpstr>LOTEAMENTO</vt:lpstr>
      <vt:lpstr>BREVE LANÇAMENTO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Julia de Paula Martins Germano</cp:lastModifiedBy>
  <dcterms:modified xsi:type="dcterms:W3CDTF">2025-02-13T15:56:52Z</dcterms:modified>
</cp:coreProperties>
</file>