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JS\Work\Heading\"/>
    </mc:Choice>
  </mc:AlternateContent>
  <xr:revisionPtr revIDLastSave="0" documentId="13_ncr:1_{306F1770-7A70-4D2E-A9C4-45E24331B84E}" xr6:coauthVersionLast="47" xr6:coauthVersionMax="47" xr10:uidLastSave="{00000000-0000-0000-0000-000000000000}"/>
  <bookViews>
    <workbookView xWindow="-120" yWindow="-120" windowWidth="20730" windowHeight="11160" tabRatio="698" activeTab="1" xr2:uid="{00000000-000D-0000-FFFF-FFFF00000000}"/>
  </bookViews>
  <sheets>
    <sheet name="Instruções" sheetId="7" r:id="rId1"/>
    <sheet name="Folha de Horas" sheetId="4" r:id="rId2"/>
    <sheet name="Folha2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4" l="1"/>
  <c r="D10" i="4" l="1"/>
  <c r="AN13" i="4"/>
  <c r="AM13" i="4"/>
  <c r="AL13" i="4"/>
  <c r="AK13" i="4"/>
  <c r="AI13" i="4"/>
  <c r="D9" i="4" l="1"/>
  <c r="M11" i="4"/>
  <c r="M10" i="4" s="1"/>
  <c r="M9" i="4" s="1"/>
  <c r="E11" i="4"/>
  <c r="F11" i="4"/>
  <c r="F10" i="4" s="1"/>
  <c r="F9" i="4" s="1"/>
  <c r="G11" i="4"/>
  <c r="G10" i="4" s="1"/>
  <c r="G9" i="4" s="1"/>
  <c r="H11" i="4"/>
  <c r="H10" i="4" s="1"/>
  <c r="H9" i="4" s="1"/>
  <c r="I11" i="4"/>
  <c r="I10" i="4" s="1"/>
  <c r="I9" i="4" s="1"/>
  <c r="J11" i="4"/>
  <c r="J10" i="4" s="1"/>
  <c r="J9" i="4" s="1"/>
  <c r="K11" i="4"/>
  <c r="K10" i="4" s="1"/>
  <c r="K9" i="4" s="1"/>
  <c r="L11" i="4"/>
  <c r="L10" i="4" s="1"/>
  <c r="L9" i="4" s="1"/>
  <c r="N11" i="4"/>
  <c r="N10" i="4" s="1"/>
  <c r="N9" i="4" s="1"/>
  <c r="O11" i="4"/>
  <c r="O10" i="4" s="1"/>
  <c r="O9" i="4" s="1"/>
  <c r="P11" i="4"/>
  <c r="P10" i="4" s="1"/>
  <c r="P9" i="4" s="1"/>
  <c r="Q11" i="4"/>
  <c r="Q10" i="4" s="1"/>
  <c r="Q9" i="4" s="1"/>
  <c r="R11" i="4"/>
  <c r="R10" i="4" s="1"/>
  <c r="R9" i="4" s="1"/>
  <c r="S11" i="4"/>
  <c r="S10" i="4" s="1"/>
  <c r="S9" i="4" s="1"/>
  <c r="T11" i="4"/>
  <c r="T10" i="4" s="1"/>
  <c r="T9" i="4" s="1"/>
  <c r="U11" i="4"/>
  <c r="U10" i="4" s="1"/>
  <c r="U9" i="4" s="1"/>
  <c r="V11" i="4"/>
  <c r="V10" i="4" s="1"/>
  <c r="V9" i="4" s="1"/>
  <c r="W11" i="4"/>
  <c r="W10" i="4" s="1"/>
  <c r="W9" i="4" s="1"/>
  <c r="X11" i="4"/>
  <c r="X10" i="4" s="1"/>
  <c r="X9" i="4" s="1"/>
  <c r="Y11" i="4"/>
  <c r="Y10" i="4" s="1"/>
  <c r="Y9" i="4" s="1"/>
  <c r="Z11" i="4"/>
  <c r="Z10" i="4" s="1"/>
  <c r="Z9" i="4" s="1"/>
  <c r="AA11" i="4"/>
  <c r="AA10" i="4" s="1"/>
  <c r="AA9" i="4" s="1"/>
  <c r="AB11" i="4"/>
  <c r="AB10" i="4" s="1"/>
  <c r="AB9" i="4" s="1"/>
  <c r="AC11" i="4"/>
  <c r="AC10" i="4" s="1"/>
  <c r="AC9" i="4" s="1"/>
  <c r="AD11" i="4"/>
  <c r="AD10" i="4" s="1"/>
  <c r="AD9" i="4" s="1"/>
  <c r="AE11" i="4"/>
  <c r="AE10" i="4" s="1"/>
  <c r="AE9" i="4" s="1"/>
  <c r="AF11" i="4"/>
  <c r="AF10" i="4" s="1"/>
  <c r="AF9" i="4" s="1"/>
  <c r="AG11" i="4"/>
  <c r="AG10" i="4" s="1"/>
  <c r="AG9" i="4" s="1"/>
  <c r="AH11" i="4"/>
  <c r="AH10" i="4" s="1"/>
  <c r="AH9" i="4" s="1"/>
  <c r="E10" i="4" l="1"/>
  <c r="E9" i="4" l="1"/>
  <c r="AO13" i="4" l="1"/>
</calcChain>
</file>

<file path=xl/sharedStrings.xml><?xml version="1.0" encoding="utf-8"?>
<sst xmlns="http://schemas.openxmlformats.org/spreadsheetml/2006/main" count="92" uniqueCount="56">
  <si>
    <t>férias</t>
  </si>
  <si>
    <t>faltas justificadas</t>
  </si>
  <si>
    <t>faltas injustificadas</t>
  </si>
  <si>
    <t>baixas</t>
  </si>
  <si>
    <t>FE</t>
  </si>
  <si>
    <t>FJ</t>
  </si>
  <si>
    <t>FI</t>
  </si>
  <si>
    <t>BX</t>
  </si>
  <si>
    <t>F</t>
  </si>
  <si>
    <t>feriado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</si>
  <si>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</si>
  <si>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</si>
  <si>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</si>
  <si>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</si>
  <si>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</si>
  <si>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</si>
  <si>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</si>
  <si>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</si>
  <si>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</si>
  <si>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</si>
  <si>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</si>
  <si>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</si>
  <si>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Nome</t>
  </si>
  <si>
    <t>Total</t>
  </si>
  <si>
    <t>H. Trab.</t>
  </si>
  <si>
    <t>Totais</t>
  </si>
  <si>
    <t>1.</t>
  </si>
  <si>
    <t>2.</t>
  </si>
  <si>
    <t>3.</t>
  </si>
  <si>
    <t>Assinalar os dias de ausência de acordo com a legenda</t>
  </si>
  <si>
    <t>Nota:</t>
  </si>
  <si>
    <t>Implantação da República</t>
  </si>
  <si>
    <t>Natal</t>
  </si>
  <si>
    <t>Páscoa</t>
  </si>
  <si>
    <t>Corpo de Deus</t>
  </si>
  <si>
    <t>Selecionar o mês correspondente, na tabela pendente</t>
  </si>
  <si>
    <r>
      <t xml:space="preserve">Nota: Sempre que existam diferenças entre o previsto (ponto b)) e o real, as mesmas deverão ser comunicadas, via e-mail, </t>
    </r>
    <r>
      <rPr>
        <b/>
        <u/>
        <sz val="11"/>
        <color theme="1"/>
        <rFont val="Calibri"/>
        <family val="2"/>
        <scheme val="minor"/>
      </rPr>
      <t>no primeiro dia útil do mês seguinte</t>
    </r>
    <r>
      <rPr>
        <sz val="11"/>
        <color theme="1"/>
        <rFont val="Calibri"/>
        <family val="2"/>
        <scheme val="minor"/>
      </rPr>
      <t>.</t>
    </r>
  </si>
  <si>
    <t>Assinalar os dias de trabalho com o nº de horas trabalhadas (que corresponderá geralmente às 8 horas de trabalho diárias)</t>
  </si>
  <si>
    <t>Legenda</t>
  </si>
  <si>
    <r>
      <t xml:space="preserve">O presente template deverá ser enviado a dia 20 de cada mês para </t>
    </r>
    <r>
      <rPr>
        <b/>
        <u/>
        <sz val="11"/>
        <color theme="1"/>
        <rFont val="Calibri"/>
        <family val="2"/>
        <scheme val="minor"/>
      </rPr>
      <t>emanuel.alexandre@heading.pt</t>
    </r>
    <r>
      <rPr>
        <sz val="11"/>
        <color theme="1"/>
        <rFont val="Calibri"/>
        <family val="2"/>
        <scheme val="minor"/>
      </rPr>
      <t>, tendo que reflectir o seguinte:</t>
    </r>
  </si>
  <si>
    <t xml:space="preserve">a) As horas de trabalho/ausências reais de 01 a 20 de cada mês; </t>
  </si>
  <si>
    <t>b) As horas de trabalho/ausências previstas de 21 até ao final de cada mês;</t>
  </si>
  <si>
    <t>célula B2</t>
  </si>
  <si>
    <t>quadro</t>
  </si>
  <si>
    <t>Ano novo</t>
  </si>
  <si>
    <t>Sexta-santa</t>
  </si>
  <si>
    <t>Liberdade</t>
  </si>
  <si>
    <t>Trabalhador</t>
  </si>
  <si>
    <t>Dia Portugal</t>
  </si>
  <si>
    <t>Assunção</t>
  </si>
  <si>
    <t>Todos os Santos</t>
  </si>
  <si>
    <t>Restauração da Independência</t>
  </si>
  <si>
    <t>Imaculada Conceição</t>
  </si>
  <si>
    <t>Observações:</t>
  </si>
  <si>
    <t>FERIADOS NACIONAIS 2022</t>
  </si>
  <si>
    <t>Maria João Silveira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</si>
</sst>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"/>
    <numFmt numFmtId="165" formatCode="ddd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26" xfId="0" applyBorder="1"/>
    <xf numFmtId="0" fontId="0" fillId="0" borderId="27" xfId="0" applyBorder="1"/>
    <xf numFmtId="0" fontId="0" fillId="0" borderId="18" xfId="0" applyBorder="1" applyAlignment="1">
      <alignment vertical="center"/>
    </xf>
    <xf numFmtId="0" fontId="0" fillId="0" borderId="28" xfId="0" applyBorder="1" applyAlignment="1">
      <alignment vertical="center"/>
    </xf>
    <xf numFmtId="0" fontId="4" fillId="0" borderId="31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2" fillId="9" borderId="3" xfId="0" applyFont="1" applyFill="1" applyBorder="1"/>
    <xf numFmtId="0" fontId="0" fillId="9" borderId="4" xfId="0" applyFill="1" applyBorder="1"/>
    <xf numFmtId="0" fontId="0" fillId="9" borderId="5" xfId="0" applyFill="1" applyBorder="1"/>
    <xf numFmtId="0" fontId="4" fillId="3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7" borderId="33" xfId="0" applyFont="1" applyFill="1" applyBorder="1" applyAlignment="1">
      <alignment horizontal="center" vertical="center" wrapText="1"/>
    </xf>
    <xf numFmtId="0" fontId="0" fillId="0" borderId="34" xfId="0" applyBorder="1" applyAlignment="1">
      <alignment vertical="center"/>
    </xf>
    <xf numFmtId="0" fontId="0" fillId="0" borderId="22" xfId="0" applyBorder="1" applyAlignment="1">
      <alignment vertical="center" wrapText="1"/>
    </xf>
    <xf numFmtId="17" fontId="5" fillId="2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17" fontId="5" fillId="0" borderId="0" xfId="0" applyNumberFormat="1" applyFont="1" applyAlignment="1">
      <alignment vertical="center"/>
    </xf>
    <xf numFmtId="165" fontId="4" fillId="8" borderId="18" xfId="0" applyNumberFormat="1" applyFont="1" applyFill="1" applyBorder="1" applyAlignment="1">
      <alignment horizontal="center" vertical="center"/>
    </xf>
    <xf numFmtId="165" fontId="4" fillId="8" borderId="19" xfId="0" applyNumberFormat="1" applyFont="1" applyFill="1" applyBorder="1" applyAlignment="1">
      <alignment horizontal="center" vertical="center"/>
    </xf>
    <xf numFmtId="165" fontId="4" fillId="8" borderId="20" xfId="0" applyNumberFormat="1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2" borderId="16" xfId="0" applyNumberFormat="1" applyFont="1" applyFill="1" applyBorder="1" applyAlignment="1">
      <alignment horizontal="center" vertical="center"/>
    </xf>
    <xf numFmtId="164" fontId="4" fillId="2" borderId="14" xfId="0" applyNumberFormat="1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8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21" xfId="0" applyFont="1" applyBorder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4" fillId="3" borderId="45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center" vertical="center"/>
    </xf>
    <xf numFmtId="0" fontId="4" fillId="7" borderId="47" xfId="0" applyFont="1" applyFill="1" applyBorder="1" applyAlignment="1">
      <alignment horizontal="center" vertical="center"/>
    </xf>
    <xf numFmtId="0" fontId="7" fillId="10" borderId="2" xfId="0" quotePrefix="1" applyFont="1" applyFill="1" applyBorder="1" applyAlignment="1" applyProtection="1">
      <alignment horizontal="left" vertical="center"/>
      <protection locked="0"/>
    </xf>
    <xf numFmtId="0" fontId="4" fillId="7" borderId="1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1" xfId="0" applyFont="1" applyBorder="1" applyAlignment="1" applyProtection="1">
      <alignment vertical="top"/>
      <protection locked="0"/>
    </xf>
    <xf numFmtId="0" fontId="0" fillId="0" borderId="2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17" fontId="1" fillId="2" borderId="38" xfId="0" applyNumberFormat="1" applyFont="1" applyFill="1" applyBorder="1" applyAlignment="1">
      <alignment horizontal="center" vertical="center"/>
    </xf>
    <xf numFmtId="17" fontId="1" fillId="2" borderId="39" xfId="0" applyNumberFormat="1" applyFont="1" applyFill="1" applyBorder="1" applyAlignment="1">
      <alignment horizontal="center" vertical="center"/>
    </xf>
    <xf numFmtId="17" fontId="1" fillId="2" borderId="4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theme="0" tint="-0.499984740745262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theme="0" tint="-0.24994659260841701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50017</xdr:colOff>
      <xdr:row>0</xdr:row>
      <xdr:rowOff>166678</xdr:rowOff>
    </xdr:from>
    <xdr:to>
      <xdr:col>21</xdr:col>
      <xdr:colOff>184723</xdr:colOff>
      <xdr:row>6</xdr:row>
      <xdr:rowOff>23810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6548" y="166678"/>
          <a:ext cx="2801706" cy="1154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628C-06E2-4F55-92F8-0A2C0170D79E}">
  <sheetPr>
    <tabColor rgb="FFFFC000"/>
  </sheetPr>
  <dimension ref="A1:G18"/>
  <sheetViews>
    <sheetView showGridLines="0" workbookViewId="0">
      <selection activeCell="I5" sqref="I5"/>
    </sheetView>
  </sheetViews>
  <sheetFormatPr defaultRowHeight="15" x14ac:dyDescent="0.25"/>
  <cols>
    <col min="2" max="2" width="48.5703125" bestFit="1" customWidth="1"/>
    <col min="3" max="3" width="12.28515625" customWidth="1"/>
    <col min="4" max="4" width="17.28515625" bestFit="1" customWidth="1"/>
  </cols>
  <sheetData>
    <row r="1" spans="1:7" ht="15.75" thickBot="1" x14ac:dyDescent="0.3"/>
    <row r="2" spans="1:7" x14ac:dyDescent="0.25">
      <c r="A2" s="7" t="s">
        <v>26</v>
      </c>
      <c r="B2" s="20" t="s">
        <v>35</v>
      </c>
      <c r="C2" s="71" t="s">
        <v>42</v>
      </c>
      <c r="D2" s="72"/>
    </row>
    <row r="3" spans="1:7" ht="45" customHeight="1" x14ac:dyDescent="0.25">
      <c r="A3" s="8" t="s">
        <v>27</v>
      </c>
      <c r="B3" s="21" t="s">
        <v>37</v>
      </c>
      <c r="C3" s="69" t="s">
        <v>43</v>
      </c>
      <c r="D3" s="70"/>
    </row>
    <row r="4" spans="1:7" x14ac:dyDescent="0.25">
      <c r="A4" s="76" t="s">
        <v>28</v>
      </c>
      <c r="B4" s="73" t="s">
        <v>29</v>
      </c>
      <c r="C4" s="15" t="s">
        <v>4</v>
      </c>
      <c r="D4" s="9" t="s">
        <v>0</v>
      </c>
      <c r="E4" s="3"/>
      <c r="F4" s="3"/>
      <c r="G4" s="3"/>
    </row>
    <row r="5" spans="1:7" x14ac:dyDescent="0.25">
      <c r="A5" s="77"/>
      <c r="B5" s="74"/>
      <c r="C5" s="16" t="s">
        <v>5</v>
      </c>
      <c r="D5" s="10" t="s">
        <v>1</v>
      </c>
      <c r="E5" s="3"/>
      <c r="F5" s="3"/>
      <c r="G5" s="3"/>
    </row>
    <row r="6" spans="1:7" x14ac:dyDescent="0.25">
      <c r="A6" s="77"/>
      <c r="B6" s="74"/>
      <c r="C6" s="17" t="s">
        <v>6</v>
      </c>
      <c r="D6" s="10" t="s">
        <v>2</v>
      </c>
      <c r="E6" s="3"/>
      <c r="F6" s="3"/>
      <c r="G6" s="3"/>
    </row>
    <row r="7" spans="1:7" x14ac:dyDescent="0.25">
      <c r="A7" s="77"/>
      <c r="B7" s="74"/>
      <c r="C7" s="18" t="s">
        <v>7</v>
      </c>
      <c r="D7" s="10" t="s">
        <v>3</v>
      </c>
      <c r="E7" s="3"/>
      <c r="F7" s="3"/>
      <c r="G7" s="3"/>
    </row>
    <row r="8" spans="1:7" ht="15.75" thickBot="1" x14ac:dyDescent="0.3">
      <c r="A8" s="78"/>
      <c r="B8" s="75"/>
      <c r="C8" s="19" t="s">
        <v>8</v>
      </c>
      <c r="D8" s="11" t="s">
        <v>9</v>
      </c>
      <c r="E8" s="4"/>
      <c r="F8" s="4"/>
      <c r="G8" s="4"/>
    </row>
    <row r="9" spans="1:7" ht="15.75" thickBot="1" x14ac:dyDescent="0.3"/>
    <row r="10" spans="1:7" x14ac:dyDescent="0.25">
      <c r="A10" s="12" t="s">
        <v>30</v>
      </c>
      <c r="B10" s="13"/>
      <c r="C10" s="13"/>
      <c r="D10" s="14"/>
    </row>
    <row r="11" spans="1:7" ht="30" customHeight="1" x14ac:dyDescent="0.25">
      <c r="A11" s="63" t="s">
        <v>39</v>
      </c>
      <c r="B11" s="64"/>
      <c r="C11" s="64"/>
      <c r="D11" s="65"/>
    </row>
    <row r="12" spans="1:7" x14ac:dyDescent="0.25">
      <c r="A12" s="5"/>
      <c r="D12" s="6"/>
    </row>
    <row r="13" spans="1:7" x14ac:dyDescent="0.25">
      <c r="A13" s="5" t="s">
        <v>40</v>
      </c>
      <c r="D13" s="6"/>
    </row>
    <row r="14" spans="1:7" x14ac:dyDescent="0.25">
      <c r="A14" s="5" t="s">
        <v>41</v>
      </c>
      <c r="D14" s="6"/>
    </row>
    <row r="15" spans="1:7" x14ac:dyDescent="0.25">
      <c r="A15" s="5"/>
      <c r="D15" s="6"/>
    </row>
    <row r="16" spans="1:7" x14ac:dyDescent="0.25">
      <c r="A16" s="5"/>
      <c r="D16" s="6"/>
    </row>
    <row r="17" spans="1:4" x14ac:dyDescent="0.25">
      <c r="A17" s="63" t="s">
        <v>36</v>
      </c>
      <c r="B17" s="64"/>
      <c r="C17" s="64"/>
      <c r="D17" s="65"/>
    </row>
    <row r="18" spans="1:4" ht="15.75" thickBot="1" x14ac:dyDescent="0.3">
      <c r="A18" s="66"/>
      <c r="B18" s="67"/>
      <c r="C18" s="67"/>
      <c r="D18" s="68"/>
    </row>
  </sheetData>
  <mergeCells count="6">
    <mergeCell ref="A17:D18"/>
    <mergeCell ref="C3:D3"/>
    <mergeCell ref="C2:D2"/>
    <mergeCell ref="B4:B8"/>
    <mergeCell ref="A4:A8"/>
    <mergeCell ref="A1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AO19"/>
  <sheetViews>
    <sheetView showGridLines="0" tabSelected="1" zoomScale="80" zoomScaleNormal="80" workbookViewId="0">
      <selection activeCell="AG13" sqref="AG13"/>
    </sheetView>
  </sheetViews>
  <sheetFormatPr defaultColWidth="12.5703125" defaultRowHeight="12.75" x14ac:dyDescent="0.2"/>
  <cols>
    <col min="1" max="1" width="2.85546875" style="1" customWidth="1"/>
    <col min="2" max="2" width="43.140625" style="1" customWidth="1"/>
    <col min="3" max="3" width="2" style="1" customWidth="1"/>
    <col min="4" max="4" width="5" style="25" customWidth="1"/>
    <col min="5" max="34" width="5" style="1" customWidth="1"/>
    <col min="35" max="35" width="8.140625" style="25" bestFit="1" customWidth="1"/>
    <col min="36" max="36" width="2" style="25" customWidth="1"/>
    <col min="37" max="41" width="4.42578125" style="1" customWidth="1"/>
    <col min="42" max="16384" width="12.5703125" style="1"/>
  </cols>
  <sheetData>
    <row r="1" spans="2:41" ht="13.5" thickBot="1" x14ac:dyDescent="0.25"/>
    <row r="2" spans="2:41" ht="36.75" customHeight="1" thickBot="1" x14ac:dyDescent="0.25">
      <c r="B2" s="22" t="s">
        <v>21</v>
      </c>
      <c r="D2" s="1"/>
      <c r="AK2" s="84" t="s">
        <v>38</v>
      </c>
      <c r="AL2" s="85"/>
      <c r="AM2" s="85"/>
      <c r="AN2" s="85"/>
      <c r="AO2" s="86"/>
    </row>
    <row r="3" spans="2:41" ht="12.75" customHeight="1" x14ac:dyDescent="0.2">
      <c r="B3" s="26"/>
      <c r="D3" s="1"/>
      <c r="AK3" s="54" t="s">
        <v>4</v>
      </c>
      <c r="AL3" s="49" t="s">
        <v>0</v>
      </c>
      <c r="AM3" s="49"/>
      <c r="AN3" s="49"/>
      <c r="AO3" s="50"/>
    </row>
    <row r="4" spans="2:41" ht="13.5" customHeight="1" x14ac:dyDescent="0.2">
      <c r="B4" s="26"/>
      <c r="D4" s="1"/>
      <c r="AK4" s="55" t="s">
        <v>5</v>
      </c>
      <c r="AL4" s="47" t="s">
        <v>1</v>
      </c>
      <c r="AM4" s="47"/>
      <c r="AN4" s="47"/>
      <c r="AO4" s="51"/>
    </row>
    <row r="5" spans="2:41" ht="13.5" customHeight="1" x14ac:dyDescent="0.2">
      <c r="B5" s="26"/>
      <c r="D5" s="1"/>
      <c r="AK5" s="56" t="s">
        <v>6</v>
      </c>
      <c r="AL5" s="47" t="s">
        <v>2</v>
      </c>
      <c r="AM5" s="47"/>
      <c r="AN5" s="47"/>
      <c r="AO5" s="51"/>
    </row>
    <row r="6" spans="2:41" x14ac:dyDescent="0.2">
      <c r="AK6" s="57" t="s">
        <v>7</v>
      </c>
      <c r="AL6" s="47" t="s">
        <v>3</v>
      </c>
      <c r="AM6" s="47"/>
      <c r="AN6" s="47"/>
      <c r="AO6" s="51"/>
    </row>
    <row r="7" spans="2:41" ht="13.5" thickBot="1" x14ac:dyDescent="0.25">
      <c r="AK7" s="58" t="s">
        <v>8</v>
      </c>
      <c r="AL7" s="52" t="s">
        <v>9</v>
      </c>
      <c r="AM7" s="52"/>
      <c r="AN7" s="52"/>
      <c r="AO7" s="53"/>
    </row>
    <row r="8" spans="2:41" ht="13.5" thickBot="1" x14ac:dyDescent="0.25"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</row>
    <row r="9" spans="2:41" ht="13.5" hidden="1" thickBot="1" x14ac:dyDescent="0.25">
      <c r="D9" s="25" t="str">
        <f>IF(D10="","",IFERROR(VLOOKUP(D11,Folha2!$AH:$AJ,3,FALSE),""))</f>
        <v>F</v>
      </c>
      <c r="E9" s="25" t="str">
        <f>IF(E10="","",IFERROR(VLOOKUP(E11,Folha2!$AH:$AJ,3,FALSE),""))</f>
        <v/>
      </c>
      <c r="F9" s="25" t="str">
        <f>IF(F10="","",IFERROR(VLOOKUP(F11,Folha2!$AH:$AJ,3,FALSE),""))</f>
        <v/>
      </c>
      <c r="G9" s="25" t="str">
        <f>IF(G10="","",IFERROR(VLOOKUP(G11,Folha2!$AH:$AJ,3,FALSE),""))</f>
        <v/>
      </c>
      <c r="H9" s="25" t="str">
        <f>IF(H10="","",IFERROR(VLOOKUP(H11,Folha2!$AH:$AJ,3,FALSE),""))</f>
        <v/>
      </c>
      <c r="I9" s="25" t="str">
        <f>IF(I10="","",IFERROR(VLOOKUP(I11,Folha2!$AH:$AJ,3,FALSE),""))</f>
        <v/>
      </c>
      <c r="J9" s="25" t="str">
        <f>IF(J10="","",IFERROR(VLOOKUP(J11,Folha2!$AH:$AJ,3,FALSE),""))</f>
        <v/>
      </c>
      <c r="K9" s="25" t="str">
        <f>IF(K10="","",IFERROR(VLOOKUP(K11,Folha2!$AH:$AJ,3,FALSE),""))</f>
        <v>F</v>
      </c>
      <c r="L9" s="25" t="str">
        <f>IF(L10="","",IFERROR(VLOOKUP(L11,Folha2!$AH:$AJ,3,FALSE),""))</f>
        <v/>
      </c>
      <c r="M9" s="25" t="str">
        <f>IF(M10="","",IFERROR(VLOOKUP(M11,Folha2!$AH:$AJ,3,FALSE),""))</f>
        <v/>
      </c>
      <c r="N9" s="25" t="str">
        <f>IF(N10="","",IFERROR(VLOOKUP(N11,Folha2!$AH:$AJ,3,FALSE),""))</f>
        <v/>
      </c>
      <c r="O9" s="25" t="str">
        <f>IF(O10="","",IFERROR(VLOOKUP(O11,Folha2!$AH:$AJ,3,FALSE),""))</f>
        <v/>
      </c>
      <c r="P9" s="25" t="str">
        <f>IF(P10="","",IFERROR(VLOOKUP(P11,Folha2!$AH:$AJ,3,FALSE),""))</f>
        <v/>
      </c>
      <c r="Q9" s="25" t="str">
        <f>IF(Q10="","",IFERROR(VLOOKUP(Q11,Folha2!$AH:$AJ,3,FALSE),""))</f>
        <v/>
      </c>
      <c r="R9" s="25" t="str">
        <f>IF(R10="","",IFERROR(VLOOKUP(R11,Folha2!$AH:$AJ,3,FALSE),""))</f>
        <v/>
      </c>
      <c r="S9" s="25" t="str">
        <f>IF(S10="","",IFERROR(VLOOKUP(S11,Folha2!$AH:$AJ,3,FALSE),""))</f>
        <v/>
      </c>
      <c r="T9" s="25" t="str">
        <f>IF(T10="","",IFERROR(VLOOKUP(T11,Folha2!$AH:$AJ,3,FALSE),""))</f>
        <v/>
      </c>
      <c r="U9" s="25" t="str">
        <f>IF(U10="","",IFERROR(VLOOKUP(U11,Folha2!$AH:$AJ,3,FALSE),""))</f>
        <v/>
      </c>
      <c r="V9" s="25" t="str">
        <f>IF(V10="","",IFERROR(VLOOKUP(V11,Folha2!$AH:$AJ,3,FALSE),""))</f>
        <v/>
      </c>
      <c r="W9" s="25" t="str">
        <f>IF(W10="","",IFERROR(VLOOKUP(W11,Folha2!$AH:$AJ,3,FALSE),""))</f>
        <v/>
      </c>
      <c r="X9" s="25" t="str">
        <f>IF(X10="","",IFERROR(VLOOKUP(X11,Folha2!$AH:$AJ,3,FALSE),""))</f>
        <v/>
      </c>
      <c r="Y9" s="25" t="str">
        <f>IF(Y10="","",IFERROR(VLOOKUP(Y11,Folha2!$AH:$AJ,3,FALSE),""))</f>
        <v/>
      </c>
      <c r="Z9" s="25" t="str">
        <f>IF(Z10="","",IFERROR(VLOOKUP(Z11,Folha2!$AH:$AJ,3,FALSE),""))</f>
        <v/>
      </c>
      <c r="AA9" s="25" t="str">
        <f>IF(AA10="","",IFERROR(VLOOKUP(AA11,Folha2!$AH:$AJ,3,FALSE),""))</f>
        <v/>
      </c>
      <c r="AB9" s="25" t="str">
        <f>IF(AB10="","",IFERROR(VLOOKUP(AB11,Folha2!$AH:$AJ,3,FALSE),""))</f>
        <v>F</v>
      </c>
      <c r="AC9" s="25" t="str">
        <f>IF(AC10="","",IFERROR(VLOOKUP(AC11,Folha2!$AH:$AJ,3,FALSE),""))</f>
        <v/>
      </c>
      <c r="AD9" s="25" t="str">
        <f>IF(AD10="","",IFERROR(VLOOKUP(AD11,Folha2!$AH:$AJ,3,FALSE),""))</f>
        <v/>
      </c>
      <c r="AE9" s="25" t="str">
        <f>IF(AE10="","",IFERROR(VLOOKUP(AE11,Folha2!$AH:$AJ,3,FALSE),""))</f>
        <v/>
      </c>
      <c r="AF9" s="25" t="str">
        <f>IF(AF10="","",IFERROR(VLOOKUP(AF11,Folha2!$AH:$AJ,3,FALSE),""))</f>
        <v/>
      </c>
      <c r="AG9" s="25" t="str">
        <f>IF(AG10="","",IFERROR(VLOOKUP(AG11,Folha2!$AH:$AJ,3,FALSE),""))</f>
        <v/>
      </c>
      <c r="AH9" s="25" t="str">
        <f>IF(AH10="","",IFERROR(VLOOKUP(AH11,Folha2!$AH:$AJ,3,FALSE),""))</f>
        <v/>
      </c>
    </row>
    <row r="10" spans="2:41" ht="15" customHeight="1" x14ac:dyDescent="0.2">
      <c r="B10" s="79" t="s">
        <v>22</v>
      </c>
      <c r="D10" s="27">
        <f>IF(D11="","",WEEKDAY(D11,1))</f>
        <v>6</v>
      </c>
      <c r="E10" s="28">
        <f t="shared" ref="E10:AH10" si="0">IF(E11="","",WEEKDAY(E11,1))</f>
        <v>7</v>
      </c>
      <c r="F10" s="28">
        <f t="shared" si="0"/>
        <v>1</v>
      </c>
      <c r="G10" s="28">
        <f t="shared" si="0"/>
        <v>2</v>
      </c>
      <c r="H10" s="28">
        <f t="shared" si="0"/>
        <v>3</v>
      </c>
      <c r="I10" s="28">
        <f t="shared" si="0"/>
        <v>4</v>
      </c>
      <c r="J10" s="28">
        <f t="shared" si="0"/>
        <v>5</v>
      </c>
      <c r="K10" s="28">
        <f t="shared" si="0"/>
        <v>6</v>
      </c>
      <c r="L10" s="28">
        <f t="shared" si="0"/>
        <v>7</v>
      </c>
      <c r="M10" s="28">
        <f t="shared" si="0"/>
        <v>1</v>
      </c>
      <c r="N10" s="28">
        <f t="shared" si="0"/>
        <v>2</v>
      </c>
      <c r="O10" s="28">
        <f t="shared" si="0"/>
        <v>3</v>
      </c>
      <c r="P10" s="28">
        <f t="shared" si="0"/>
        <v>4</v>
      </c>
      <c r="Q10" s="28">
        <f t="shared" si="0"/>
        <v>5</v>
      </c>
      <c r="R10" s="28">
        <f t="shared" si="0"/>
        <v>6</v>
      </c>
      <c r="S10" s="28">
        <f t="shared" si="0"/>
        <v>7</v>
      </c>
      <c r="T10" s="28">
        <f t="shared" si="0"/>
        <v>1</v>
      </c>
      <c r="U10" s="28">
        <f t="shared" si="0"/>
        <v>2</v>
      </c>
      <c r="V10" s="28">
        <f t="shared" si="0"/>
        <v>3</v>
      </c>
      <c r="W10" s="28">
        <f t="shared" si="0"/>
        <v>4</v>
      </c>
      <c r="X10" s="28">
        <f t="shared" si="0"/>
        <v>5</v>
      </c>
      <c r="Y10" s="28">
        <f t="shared" si="0"/>
        <v>6</v>
      </c>
      <c r="Z10" s="28">
        <f t="shared" si="0"/>
        <v>7</v>
      </c>
      <c r="AA10" s="28">
        <f t="shared" si="0"/>
        <v>1</v>
      </c>
      <c r="AB10" s="28">
        <f t="shared" si="0"/>
        <v>2</v>
      </c>
      <c r="AC10" s="28">
        <f t="shared" si="0"/>
        <v>3</v>
      </c>
      <c r="AD10" s="28">
        <f t="shared" si="0"/>
        <v>4</v>
      </c>
      <c r="AE10" s="28">
        <f t="shared" si="0"/>
        <v>5</v>
      </c>
      <c r="AF10" s="28">
        <f t="shared" si="0"/>
        <v>6</v>
      </c>
      <c r="AG10" s="28">
        <f t="shared" si="0"/>
        <v>7</v>
      </c>
      <c r="AH10" s="29">
        <f t="shared" si="0"/>
        <v>1</v>
      </c>
      <c r="AI10" s="30" t="s">
        <v>23</v>
      </c>
      <c r="AJ10" s="31"/>
      <c r="AK10" s="81" t="s">
        <v>25</v>
      </c>
      <c r="AL10" s="82"/>
      <c r="AM10" s="82"/>
      <c r="AN10" s="82"/>
      <c r="AO10" s="83"/>
    </row>
    <row r="11" spans="2:41" s="41" customFormat="1" ht="22.5" customHeight="1" thickBot="1" x14ac:dyDescent="0.25">
      <c r="B11" s="80"/>
      <c r="C11" s="1"/>
      <c r="D11" s="32">
        <f>IF(VLOOKUP($B$2,Folha2!$A:$AF,Folha2!B$1,FALSE)="","",VLOOKUP($B$2,Folha2!$A:$AF,Folha2!B$1,FALSE))</f>
        <v>45261</v>
      </c>
      <c r="E11" s="33">
        <f>IF(VLOOKUP($B$2,Folha2!$A:$AF,Folha2!C$1,FALSE)="","",VLOOKUP($B$2,Folha2!$A:$AF,Folha2!C$1,FALSE))</f>
        <v>45262</v>
      </c>
      <c r="F11" s="33">
        <f>IF(VLOOKUP($B$2,Folha2!$A:$AF,Folha2!D$1,FALSE)="","",VLOOKUP($B$2,Folha2!$A:$AF,Folha2!D$1,FALSE))</f>
        <v>45263</v>
      </c>
      <c r="G11" s="33">
        <f>IF(VLOOKUP($B$2,Folha2!$A:$AF,Folha2!E$1,FALSE)="","",VLOOKUP($B$2,Folha2!$A:$AF,Folha2!E$1,FALSE))</f>
        <v>45264</v>
      </c>
      <c r="H11" s="33">
        <f>IF(VLOOKUP($B$2,Folha2!$A:$AF,Folha2!F$1,FALSE)="","",VLOOKUP($B$2,Folha2!$A:$AF,Folha2!F$1,FALSE))</f>
        <v>45265</v>
      </c>
      <c r="I11" s="33">
        <f>IF(VLOOKUP($B$2,Folha2!$A:$AF,Folha2!G$1,FALSE)="","",VLOOKUP($B$2,Folha2!$A:$AF,Folha2!G$1,FALSE))</f>
        <v>45266</v>
      </c>
      <c r="J11" s="33">
        <f>IF(VLOOKUP($B$2,Folha2!$A:$AF,Folha2!H$1,FALSE)="","",VLOOKUP($B$2,Folha2!$A:$AF,Folha2!H$1,FALSE))</f>
        <v>45267</v>
      </c>
      <c r="K11" s="33">
        <f>IF(VLOOKUP($B$2,Folha2!$A:$AF,Folha2!I$1,FALSE)="","",VLOOKUP($B$2,Folha2!$A:$AF,Folha2!I$1,FALSE))</f>
        <v>45268</v>
      </c>
      <c r="L11" s="33">
        <f>IF(VLOOKUP($B$2,Folha2!$A:$AF,Folha2!J$1,FALSE)="","",VLOOKUP($B$2,Folha2!$A:$AF,Folha2!J$1,FALSE))</f>
        <v>45269</v>
      </c>
      <c r="M11" s="33">
        <f>IF(VLOOKUP($B$2,Folha2!$A:$AF,Folha2!K$1,FALSE)="","",VLOOKUP($B$2,Folha2!$A:$AF,Folha2!K$1,FALSE))</f>
        <v>45270</v>
      </c>
      <c r="N11" s="33">
        <f>IF(VLOOKUP($B$2,Folha2!$A:$AF,Folha2!L$1,FALSE)="","",VLOOKUP($B$2,Folha2!$A:$AF,Folha2!L$1,FALSE))</f>
        <v>45271</v>
      </c>
      <c r="O11" s="33">
        <f>IF(VLOOKUP($B$2,Folha2!$A:$AF,Folha2!M$1,FALSE)="","",VLOOKUP($B$2,Folha2!$A:$AF,Folha2!M$1,FALSE))</f>
        <v>45272</v>
      </c>
      <c r="P11" s="33">
        <f>IF(VLOOKUP($B$2,Folha2!$A:$AF,Folha2!N$1,FALSE)="","",VLOOKUP($B$2,Folha2!$A:$AF,Folha2!N$1,FALSE))</f>
        <v>45273</v>
      </c>
      <c r="Q11" s="33">
        <f>IF(VLOOKUP($B$2,Folha2!$A:$AF,Folha2!O$1,FALSE)="","",VLOOKUP($B$2,Folha2!$A:$AF,Folha2!O$1,FALSE))</f>
        <v>45274</v>
      </c>
      <c r="R11" s="33">
        <f>IF(VLOOKUP($B$2,Folha2!$A:$AF,Folha2!P$1,FALSE)="","",VLOOKUP($B$2,Folha2!$A:$AF,Folha2!P$1,FALSE))</f>
        <v>45275</v>
      </c>
      <c r="S11" s="33">
        <f>IF(VLOOKUP($B$2,Folha2!$A:$AF,Folha2!Q$1,FALSE)="","",VLOOKUP($B$2,Folha2!$A:$AF,Folha2!Q$1,FALSE))</f>
        <v>45276</v>
      </c>
      <c r="T11" s="33">
        <f>IF(VLOOKUP($B$2,Folha2!$A:$AF,Folha2!R$1,FALSE)="","",VLOOKUP($B$2,Folha2!$A:$AF,Folha2!R$1,FALSE))</f>
        <v>45277</v>
      </c>
      <c r="U11" s="33">
        <f>IF(VLOOKUP($B$2,Folha2!$A:$AF,Folha2!S$1,FALSE)="","",VLOOKUP($B$2,Folha2!$A:$AF,Folha2!S$1,FALSE))</f>
        <v>45278</v>
      </c>
      <c r="V11" s="33">
        <f>IF(VLOOKUP($B$2,Folha2!$A:$AF,Folha2!T$1,FALSE)="","",VLOOKUP($B$2,Folha2!$A:$AF,Folha2!T$1,FALSE))</f>
        <v>45279</v>
      </c>
      <c r="W11" s="33">
        <f>IF(VLOOKUP($B$2,Folha2!$A:$AF,Folha2!U$1,FALSE)="","",VLOOKUP($B$2,Folha2!$A:$AF,Folha2!U$1,FALSE))</f>
        <v>45280</v>
      </c>
      <c r="X11" s="33">
        <f>IF(VLOOKUP($B$2,Folha2!$A:$AF,Folha2!V$1,FALSE)="","",VLOOKUP($B$2,Folha2!$A:$AF,Folha2!V$1,FALSE))</f>
        <v>45281</v>
      </c>
      <c r="Y11" s="33">
        <f>IF(VLOOKUP($B$2,Folha2!$A:$AF,Folha2!W$1,FALSE)="","",VLOOKUP($B$2,Folha2!$A:$AF,Folha2!W$1,FALSE))</f>
        <v>45282</v>
      </c>
      <c r="Z11" s="33">
        <f>IF(VLOOKUP($B$2,Folha2!$A:$AF,Folha2!X$1,FALSE)="","",VLOOKUP($B$2,Folha2!$A:$AF,Folha2!X$1,FALSE))</f>
        <v>45283</v>
      </c>
      <c r="AA11" s="33">
        <f>IF(VLOOKUP($B$2,Folha2!$A:$AF,Folha2!Y$1,FALSE)="","",VLOOKUP($B$2,Folha2!$A:$AF,Folha2!Y$1,FALSE))</f>
        <v>45284</v>
      </c>
      <c r="AB11" s="33">
        <f>IF(VLOOKUP($B$2,Folha2!$A:$AF,Folha2!Z$1,FALSE)="","",VLOOKUP($B$2,Folha2!$A:$AF,Folha2!Z$1,FALSE))</f>
        <v>45285</v>
      </c>
      <c r="AC11" s="33">
        <f>IF(VLOOKUP($B$2,Folha2!$A:$AF,Folha2!AA$1,FALSE)="","",VLOOKUP($B$2,Folha2!$A:$AF,Folha2!AA$1,FALSE))</f>
        <v>45286</v>
      </c>
      <c r="AD11" s="33">
        <f>IF(VLOOKUP($B$2,Folha2!$A:$AF,Folha2!AB$1,FALSE)="","",VLOOKUP($B$2,Folha2!$A:$AF,Folha2!AB$1,FALSE))</f>
        <v>45287</v>
      </c>
      <c r="AE11" s="33">
        <f>IF(VLOOKUP($B$2,Folha2!$A:$AF,Folha2!AC$1,FALSE)="","",VLOOKUP($B$2,Folha2!$A:$AF,Folha2!AC$1,FALSE))</f>
        <v>45288</v>
      </c>
      <c r="AF11" s="33">
        <f>IF(VLOOKUP($B$2,Folha2!$A:$AF,Folha2!AD$1,FALSE)="","",VLOOKUP($B$2,Folha2!$A:$AF,Folha2!AD$1,FALSE))</f>
        <v>45289</v>
      </c>
      <c r="AG11" s="33">
        <f>IF(VLOOKUP($B$2,Folha2!$A:$AF,Folha2!AE$1,FALSE)="","",VLOOKUP($B$2,Folha2!$A:$AF,Folha2!AE$1,FALSE))</f>
        <v>45290</v>
      </c>
      <c r="AH11" s="34">
        <f>IF(VLOOKUP($B$2,Folha2!$A:$AF,Folha2!AF$1,FALSE)="","",VLOOKUP($B$2,Folha2!$A:$AF,Folha2!AF$1,FALSE))</f>
        <v>45291</v>
      </c>
      <c r="AI11" s="35" t="s">
        <v>24</v>
      </c>
      <c r="AJ11" s="36"/>
      <c r="AK11" s="37" t="s">
        <v>4</v>
      </c>
      <c r="AL11" s="38" t="s">
        <v>5</v>
      </c>
      <c r="AM11" s="39" t="s">
        <v>6</v>
      </c>
      <c r="AN11" s="40" t="s">
        <v>7</v>
      </c>
      <c r="AO11" s="60" t="s">
        <v>8</v>
      </c>
    </row>
    <row r="12" spans="2:41" s="41" customFormat="1" ht="7.5" customHeight="1" thickBot="1" x14ac:dyDescent="0.25"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spans="2:41" ht="18.75" customHeight="1" thickBot="1" x14ac:dyDescent="0.25">
      <c r="B13" s="59" t="s">
        <v>55</v>
      </c>
      <c r="D13" s="23" t="s">
        <v>8</v>
      </c>
      <c r="E13" s="24"/>
      <c r="F13" s="24"/>
      <c r="G13" s="24">
        <v>8</v>
      </c>
      <c r="H13" s="24">
        <v>8</v>
      </c>
      <c r="I13" s="24">
        <v>8</v>
      </c>
      <c r="J13" s="24">
        <v>8</v>
      </c>
      <c r="K13" s="24" t="s">
        <v>8</v>
      </c>
      <c r="L13" s="24"/>
      <c r="M13" s="24"/>
      <c r="N13" s="24">
        <v>8</v>
      </c>
      <c r="O13" s="24">
        <v>8</v>
      </c>
      <c r="P13" s="24">
        <v>8</v>
      </c>
      <c r="Q13" s="24">
        <v>8</v>
      </c>
      <c r="R13" s="24">
        <v>8</v>
      </c>
      <c r="S13" s="24"/>
      <c r="T13" s="24"/>
      <c r="U13" s="24">
        <v>8</v>
      </c>
      <c r="V13" s="24">
        <v>8</v>
      </c>
      <c r="W13" s="24">
        <v>8</v>
      </c>
      <c r="X13" s="24">
        <v>8</v>
      </c>
      <c r="Y13" s="24">
        <v>8</v>
      </c>
      <c r="Z13" s="24"/>
      <c r="AA13" s="24"/>
      <c r="AB13" s="24" t="s">
        <v>8</v>
      </c>
      <c r="AC13" s="24" t="s">
        <v>4</v>
      </c>
      <c r="AD13" s="24" t="s">
        <v>4</v>
      </c>
      <c r="AE13" s="24" t="s">
        <v>4</v>
      </c>
      <c r="AF13" s="24" t="s">
        <v>4</v>
      </c>
      <c r="AG13" s="24"/>
      <c r="AH13" s="24"/>
      <c r="AI13" s="42">
        <f>SUM($D13:$AH13)</f>
        <v>112</v>
      </c>
      <c r="AJ13" s="43"/>
      <c r="AK13" s="44">
        <f>COUNTIFS($D13:$AH13,AK$11)*8</f>
        <v>32</v>
      </c>
      <c r="AL13" s="45">
        <f>COUNTIFS($D13:$AH13,AL$11)*8</f>
        <v>0</v>
      </c>
      <c r="AM13" s="45">
        <f>COUNTIFS($D13:$AH13,AM$11)*8</f>
        <v>0</v>
      </c>
      <c r="AN13" s="45">
        <f>COUNTIFS($D13:$AH13,AN$11)*8</f>
        <v>0</v>
      </c>
      <c r="AO13" s="61">
        <f>SUMIF($D$9:$AH$9,"F",$D13:$AH13)</f>
        <v>0</v>
      </c>
    </row>
    <row r="14" spans="2:41" ht="15" customHeight="1" x14ac:dyDescent="0.2"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</row>
    <row r="15" spans="2:41" ht="15" customHeight="1" x14ac:dyDescent="0.2"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</row>
    <row r="16" spans="2:41" ht="15" customHeight="1" x14ac:dyDescent="0.2"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</row>
    <row r="17" spans="2:34" ht="15" customHeight="1" x14ac:dyDescent="0.2">
      <c r="B17" s="46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</row>
    <row r="18" spans="2:34" ht="15" customHeight="1" x14ac:dyDescent="0.2">
      <c r="B18" s="46" t="s">
        <v>53</v>
      </c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</row>
    <row r="19" spans="2:34" x14ac:dyDescent="0.2"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</row>
  </sheetData>
  <sheetProtection algorithmName="SHA-512" hashValue="Zan0d3Hx2RpdVre3qXYJv1mz20wWJhyR3QdCw+xl3hy+URgoNBlqdiANi90NlXtydvyCdtrq0WZEUIf479bsGw==" saltValue="ggIiR3e/Q0qBfkEFhtcGNQ==" spinCount="100000" sheet="1" selectLockedCells="1"/>
  <mergeCells count="3">
    <mergeCell ref="B10:B11"/>
    <mergeCell ref="AK10:AO10"/>
    <mergeCell ref="AK2:AO2"/>
  </mergeCells>
  <conditionalFormatting sqref="D13:AH13">
    <cfRule type="expression" dxfId="8" priority="91">
      <formula>D13&lt;8</formula>
    </cfRule>
    <cfRule type="expression" dxfId="7" priority="92">
      <formula>AND(D13="",D$9="",D$10&gt;1,D$10&lt;7)</formula>
    </cfRule>
    <cfRule type="expression" dxfId="6" priority="93">
      <formula>AND(D$10&lt;&gt;1,D$10&lt;&gt;7,D$9="F")</formula>
    </cfRule>
    <cfRule type="expression" dxfId="5" priority="94">
      <formula>D13="F"</formula>
    </cfRule>
    <cfRule type="expression" dxfId="4" priority="95">
      <formula>D13="BX"</formula>
    </cfRule>
    <cfRule type="expression" dxfId="3" priority="96">
      <formula>D13="FI"</formula>
    </cfRule>
    <cfRule type="expression" dxfId="2" priority="97">
      <formula>D13="FJ"</formula>
    </cfRule>
    <cfRule type="expression" dxfId="1" priority="98">
      <formula>D13="FE"</formula>
    </cfRule>
    <cfRule type="expression" dxfId="0" priority="99">
      <formula>OR(D$10=1,D$10=7)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2E907F-DA10-4DB7-8947-467407A0F3B0}">
          <x14:formula1>
            <xm:f>Folha2!$A$2:$A$13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0FCF-3DBA-4A23-B7A7-6CB5854F53A2}">
  <dimension ref="A1:AJ14"/>
  <sheetViews>
    <sheetView zoomScale="80" zoomScaleNormal="80" workbookViewId="0">
      <selection activeCell="K21" sqref="K21"/>
    </sheetView>
  </sheetViews>
  <sheetFormatPr defaultColWidth="9.140625" defaultRowHeight="12.75" x14ac:dyDescent="0.2"/>
  <cols>
    <col min="1" max="1" width="9.140625" style="1"/>
    <col min="2" max="32" width="10.85546875" style="1" bestFit="1" customWidth="1"/>
    <col min="33" max="33" width="9.140625" style="1"/>
    <col min="34" max="34" width="10.85546875" style="1" bestFit="1" customWidth="1"/>
    <col min="35" max="35" width="25.5703125" style="1" bestFit="1" customWidth="1"/>
    <col min="36" max="16384" width="9.140625" style="1"/>
  </cols>
  <sheetData>
    <row r="1" spans="1:36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H1" s="1" t="s">
        <v>54</v>
      </c>
    </row>
    <row r="2" spans="1:36" x14ac:dyDescent="0.2">
      <c r="A2" s="1" t="s">
        <v>10</v>
      </c>
      <c r="B2" s="2">
        <v>44927</v>
      </c>
      <c r="C2" s="2">
        <v>44928</v>
      </c>
      <c r="D2" s="2">
        <v>44929</v>
      </c>
      <c r="E2" s="2">
        <v>44930</v>
      </c>
      <c r="F2" s="2">
        <v>44931</v>
      </c>
      <c r="G2" s="2">
        <v>44932</v>
      </c>
      <c r="H2" s="2">
        <v>44933</v>
      </c>
      <c r="I2" s="2">
        <v>44934</v>
      </c>
      <c r="J2" s="2">
        <v>44935</v>
      </c>
      <c r="K2" s="2">
        <v>44936</v>
      </c>
      <c r="L2" s="2">
        <v>44937</v>
      </c>
      <c r="M2" s="2">
        <v>44938</v>
      </c>
      <c r="N2" s="2">
        <v>44939</v>
      </c>
      <c r="O2" s="2">
        <v>44940</v>
      </c>
      <c r="P2" s="2">
        <v>44941</v>
      </c>
      <c r="Q2" s="2">
        <v>44942</v>
      </c>
      <c r="R2" s="2">
        <v>44943</v>
      </c>
      <c r="S2" s="2">
        <v>44944</v>
      </c>
      <c r="T2" s="2">
        <v>44945</v>
      </c>
      <c r="U2" s="2">
        <v>44946</v>
      </c>
      <c r="V2" s="2">
        <v>44947</v>
      </c>
      <c r="W2" s="2">
        <v>44948</v>
      </c>
      <c r="X2" s="2">
        <v>44949</v>
      </c>
      <c r="Y2" s="2">
        <v>44950</v>
      </c>
      <c r="Z2" s="2">
        <v>44951</v>
      </c>
      <c r="AA2" s="2">
        <v>44952</v>
      </c>
      <c r="AB2" s="2">
        <v>44953</v>
      </c>
      <c r="AC2" s="2">
        <v>44954</v>
      </c>
      <c r="AD2" s="2">
        <v>44955</v>
      </c>
      <c r="AE2" s="2">
        <v>44956</v>
      </c>
      <c r="AF2" s="2">
        <v>44957</v>
      </c>
      <c r="AH2" s="2">
        <v>44927</v>
      </c>
      <c r="AI2" s="1" t="s">
        <v>44</v>
      </c>
      <c r="AJ2" s="1" t="s">
        <v>8</v>
      </c>
    </row>
    <row r="3" spans="1:36" x14ac:dyDescent="0.2">
      <c r="A3" s="1" t="s">
        <v>11</v>
      </c>
      <c r="B3" s="2">
        <v>44958</v>
      </c>
      <c r="C3" s="2">
        <v>44959</v>
      </c>
      <c r="D3" s="2">
        <v>44960</v>
      </c>
      <c r="E3" s="2">
        <v>44961</v>
      </c>
      <c r="F3" s="2">
        <v>44962</v>
      </c>
      <c r="G3" s="2">
        <v>44963</v>
      </c>
      <c r="H3" s="2">
        <v>44964</v>
      </c>
      <c r="I3" s="2">
        <v>44965</v>
      </c>
      <c r="J3" s="2">
        <v>44966</v>
      </c>
      <c r="K3" s="2">
        <v>44967</v>
      </c>
      <c r="L3" s="2">
        <v>44968</v>
      </c>
      <c r="M3" s="2">
        <v>44969</v>
      </c>
      <c r="N3" s="2">
        <v>44970</v>
      </c>
      <c r="O3" s="2">
        <v>44971</v>
      </c>
      <c r="P3" s="2">
        <v>44972</v>
      </c>
      <c r="Q3" s="2">
        <v>44973</v>
      </c>
      <c r="R3" s="2">
        <v>44974</v>
      </c>
      <c r="S3" s="2">
        <v>44975</v>
      </c>
      <c r="T3" s="2">
        <v>44976</v>
      </c>
      <c r="U3" s="2">
        <v>44977</v>
      </c>
      <c r="V3" s="2">
        <v>44978</v>
      </c>
      <c r="W3" s="2">
        <v>44979</v>
      </c>
      <c r="X3" s="2">
        <v>44980</v>
      </c>
      <c r="Y3" s="2">
        <v>44981</v>
      </c>
      <c r="Z3" s="2">
        <v>44982</v>
      </c>
      <c r="AA3" s="2">
        <v>44983</v>
      </c>
      <c r="AB3" s="2">
        <v>44984</v>
      </c>
      <c r="AC3" s="2">
        <v>44985</v>
      </c>
      <c r="AD3" s="2"/>
      <c r="AE3" s="2"/>
      <c r="AF3" s="2"/>
      <c r="AH3" s="2">
        <v>45023</v>
      </c>
      <c r="AI3" s="1" t="s">
        <v>45</v>
      </c>
      <c r="AJ3" s="1" t="s">
        <v>8</v>
      </c>
    </row>
    <row r="4" spans="1:36" x14ac:dyDescent="0.2">
      <c r="A4" s="1" t="s">
        <v>12</v>
      </c>
      <c r="B4" s="2">
        <v>44986</v>
      </c>
      <c r="C4" s="2">
        <v>44987</v>
      </c>
      <c r="D4" s="2">
        <v>44988</v>
      </c>
      <c r="E4" s="2">
        <v>44989</v>
      </c>
      <c r="F4" s="2">
        <v>44990</v>
      </c>
      <c r="G4" s="2">
        <v>44991</v>
      </c>
      <c r="H4" s="2">
        <v>44992</v>
      </c>
      <c r="I4" s="2">
        <v>44993</v>
      </c>
      <c r="J4" s="2">
        <v>44994</v>
      </c>
      <c r="K4" s="2">
        <v>44995</v>
      </c>
      <c r="L4" s="2">
        <v>44996</v>
      </c>
      <c r="M4" s="2">
        <v>44997</v>
      </c>
      <c r="N4" s="2">
        <v>44998</v>
      </c>
      <c r="O4" s="2">
        <v>44999</v>
      </c>
      <c r="P4" s="2">
        <v>45000</v>
      </c>
      <c r="Q4" s="2">
        <v>45001</v>
      </c>
      <c r="R4" s="2">
        <v>45002</v>
      </c>
      <c r="S4" s="2">
        <v>45003</v>
      </c>
      <c r="T4" s="2">
        <v>45004</v>
      </c>
      <c r="U4" s="2">
        <v>45005</v>
      </c>
      <c r="V4" s="2">
        <v>45006</v>
      </c>
      <c r="W4" s="2">
        <v>45007</v>
      </c>
      <c r="X4" s="2">
        <v>45008</v>
      </c>
      <c r="Y4" s="2">
        <v>45009</v>
      </c>
      <c r="Z4" s="2">
        <v>45010</v>
      </c>
      <c r="AA4" s="2">
        <v>45011</v>
      </c>
      <c r="AB4" s="2">
        <v>45012</v>
      </c>
      <c r="AC4" s="2">
        <v>45013</v>
      </c>
      <c r="AD4" s="2">
        <v>45014</v>
      </c>
      <c r="AE4" s="2">
        <v>45015</v>
      </c>
      <c r="AF4" s="2">
        <v>45016</v>
      </c>
      <c r="AH4" s="2">
        <v>45025</v>
      </c>
      <c r="AI4" s="1" t="s">
        <v>33</v>
      </c>
      <c r="AJ4" s="1" t="s">
        <v>8</v>
      </c>
    </row>
    <row r="5" spans="1:36" x14ac:dyDescent="0.2">
      <c r="A5" s="1" t="s">
        <v>13</v>
      </c>
      <c r="B5" s="2">
        <v>45017</v>
      </c>
      <c r="C5" s="2">
        <v>45018</v>
      </c>
      <c r="D5" s="2">
        <v>45019</v>
      </c>
      <c r="E5" s="2">
        <v>45020</v>
      </c>
      <c r="F5" s="2">
        <v>45021</v>
      </c>
      <c r="G5" s="2">
        <v>45022</v>
      </c>
      <c r="H5" s="2">
        <v>45023</v>
      </c>
      <c r="I5" s="2">
        <v>45024</v>
      </c>
      <c r="J5" s="2">
        <v>45025</v>
      </c>
      <c r="K5" s="2">
        <v>45026</v>
      </c>
      <c r="L5" s="2">
        <v>45027</v>
      </c>
      <c r="M5" s="2">
        <v>45028</v>
      </c>
      <c r="N5" s="2">
        <v>45029</v>
      </c>
      <c r="O5" s="2">
        <v>45030</v>
      </c>
      <c r="P5" s="2">
        <v>45031</v>
      </c>
      <c r="Q5" s="2">
        <v>45032</v>
      </c>
      <c r="R5" s="2">
        <v>45033</v>
      </c>
      <c r="S5" s="2">
        <v>45034</v>
      </c>
      <c r="T5" s="2">
        <v>45035</v>
      </c>
      <c r="U5" s="2">
        <v>45036</v>
      </c>
      <c r="V5" s="2">
        <v>45037</v>
      </c>
      <c r="W5" s="2">
        <v>45038</v>
      </c>
      <c r="X5" s="2">
        <v>45039</v>
      </c>
      <c r="Y5" s="2">
        <v>45040</v>
      </c>
      <c r="Z5" s="2">
        <v>45041</v>
      </c>
      <c r="AA5" s="2">
        <v>45042</v>
      </c>
      <c r="AB5" s="2">
        <v>45043</v>
      </c>
      <c r="AC5" s="2">
        <v>45044</v>
      </c>
      <c r="AD5" s="2">
        <v>45045</v>
      </c>
      <c r="AE5" s="2">
        <v>45046</v>
      </c>
      <c r="AF5" s="2"/>
      <c r="AH5" s="2">
        <v>45041</v>
      </c>
      <c r="AI5" s="1" t="s">
        <v>46</v>
      </c>
      <c r="AJ5" s="1" t="s">
        <v>8</v>
      </c>
    </row>
    <row r="6" spans="1:36" x14ac:dyDescent="0.2">
      <c r="A6" s="1" t="s">
        <v>14</v>
      </c>
      <c r="B6" s="2">
        <v>45047</v>
      </c>
      <c r="C6" s="2">
        <v>45048</v>
      </c>
      <c r="D6" s="2">
        <v>45049</v>
      </c>
      <c r="E6" s="2">
        <v>45050</v>
      </c>
      <c r="F6" s="2">
        <v>45051</v>
      </c>
      <c r="G6" s="2">
        <v>45052</v>
      </c>
      <c r="H6" s="2">
        <v>45053</v>
      </c>
      <c r="I6" s="2">
        <v>45054</v>
      </c>
      <c r="J6" s="2">
        <v>45055</v>
      </c>
      <c r="K6" s="2">
        <v>45056</v>
      </c>
      <c r="L6" s="2">
        <v>45057</v>
      </c>
      <c r="M6" s="2">
        <v>45058</v>
      </c>
      <c r="N6" s="2">
        <v>45059</v>
      </c>
      <c r="O6" s="2">
        <v>45060</v>
      </c>
      <c r="P6" s="2">
        <v>45061</v>
      </c>
      <c r="Q6" s="2">
        <v>45062</v>
      </c>
      <c r="R6" s="2">
        <v>45063</v>
      </c>
      <c r="S6" s="2">
        <v>45064</v>
      </c>
      <c r="T6" s="2">
        <v>45065</v>
      </c>
      <c r="U6" s="2">
        <v>45066</v>
      </c>
      <c r="V6" s="2">
        <v>45067</v>
      </c>
      <c r="W6" s="2">
        <v>45068</v>
      </c>
      <c r="X6" s="2">
        <v>45069</v>
      </c>
      <c r="Y6" s="2">
        <v>45070</v>
      </c>
      <c r="Z6" s="2">
        <v>45071</v>
      </c>
      <c r="AA6" s="2">
        <v>45072</v>
      </c>
      <c r="AB6" s="2">
        <v>45073</v>
      </c>
      <c r="AC6" s="2">
        <v>45074</v>
      </c>
      <c r="AD6" s="2">
        <v>45075</v>
      </c>
      <c r="AE6" s="2">
        <v>45076</v>
      </c>
      <c r="AF6" s="2">
        <v>45077</v>
      </c>
      <c r="AH6" s="2">
        <v>45047</v>
      </c>
      <c r="AI6" s="1" t="s">
        <v>47</v>
      </c>
      <c r="AJ6" s="1" t="s">
        <v>8</v>
      </c>
    </row>
    <row r="7" spans="1:36" x14ac:dyDescent="0.2">
      <c r="A7" s="1" t="s">
        <v>15</v>
      </c>
      <c r="B7" s="2">
        <v>45078</v>
      </c>
      <c r="C7" s="2">
        <v>45079</v>
      </c>
      <c r="D7" s="2">
        <v>45080</v>
      </c>
      <c r="E7" s="2">
        <v>45081</v>
      </c>
      <c r="F7" s="2">
        <v>45082</v>
      </c>
      <c r="G7" s="2">
        <v>45083</v>
      </c>
      <c r="H7" s="2">
        <v>45084</v>
      </c>
      <c r="I7" s="2">
        <v>45085</v>
      </c>
      <c r="J7" s="2">
        <v>45086</v>
      </c>
      <c r="K7" s="2">
        <v>45087</v>
      </c>
      <c r="L7" s="2">
        <v>45088</v>
      </c>
      <c r="M7" s="2">
        <v>45089</v>
      </c>
      <c r="N7" s="2">
        <v>45090</v>
      </c>
      <c r="O7" s="2">
        <v>45091</v>
      </c>
      <c r="P7" s="2">
        <v>45092</v>
      </c>
      <c r="Q7" s="2">
        <v>45093</v>
      </c>
      <c r="R7" s="2">
        <v>45094</v>
      </c>
      <c r="S7" s="2">
        <v>45095</v>
      </c>
      <c r="T7" s="2">
        <v>45096</v>
      </c>
      <c r="U7" s="2">
        <v>45097</v>
      </c>
      <c r="V7" s="2">
        <v>45098</v>
      </c>
      <c r="W7" s="2">
        <v>45099</v>
      </c>
      <c r="X7" s="2">
        <v>45100</v>
      </c>
      <c r="Y7" s="2">
        <v>45101</v>
      </c>
      <c r="Z7" s="2">
        <v>45102</v>
      </c>
      <c r="AA7" s="2">
        <v>45103</v>
      </c>
      <c r="AB7" s="2">
        <v>45104</v>
      </c>
      <c r="AC7" s="2">
        <v>45105</v>
      </c>
      <c r="AD7" s="2">
        <v>45106</v>
      </c>
      <c r="AE7" s="2">
        <v>45107</v>
      </c>
      <c r="AF7" s="2"/>
      <c r="AH7" s="2">
        <v>45085</v>
      </c>
      <c r="AI7" s="1" t="s">
        <v>34</v>
      </c>
      <c r="AJ7" s="1" t="s">
        <v>8</v>
      </c>
    </row>
    <row r="8" spans="1:36" x14ac:dyDescent="0.2">
      <c r="A8" s="1" t="s">
        <v>16</v>
      </c>
      <c r="B8" s="2">
        <v>45108</v>
      </c>
      <c r="C8" s="2">
        <v>45109</v>
      </c>
      <c r="D8" s="2">
        <v>45110</v>
      </c>
      <c r="E8" s="2">
        <v>45111</v>
      </c>
      <c r="F8" s="2">
        <v>45112</v>
      </c>
      <c r="G8" s="2">
        <v>45113</v>
      </c>
      <c r="H8" s="2">
        <v>45114</v>
      </c>
      <c r="I8" s="2">
        <v>45115</v>
      </c>
      <c r="J8" s="2">
        <v>45116</v>
      </c>
      <c r="K8" s="2">
        <v>45117</v>
      </c>
      <c r="L8" s="2">
        <v>45118</v>
      </c>
      <c r="M8" s="2">
        <v>45119</v>
      </c>
      <c r="N8" s="2">
        <v>45120</v>
      </c>
      <c r="O8" s="2">
        <v>45121</v>
      </c>
      <c r="P8" s="2">
        <v>45122</v>
      </c>
      <c r="Q8" s="2">
        <v>45123</v>
      </c>
      <c r="R8" s="2">
        <v>45124</v>
      </c>
      <c r="S8" s="2">
        <v>45125</v>
      </c>
      <c r="T8" s="2">
        <v>45126</v>
      </c>
      <c r="U8" s="2">
        <v>45127</v>
      </c>
      <c r="V8" s="2">
        <v>45128</v>
      </c>
      <c r="W8" s="2">
        <v>45129</v>
      </c>
      <c r="X8" s="2">
        <v>45130</v>
      </c>
      <c r="Y8" s="2">
        <v>45131</v>
      </c>
      <c r="Z8" s="2">
        <v>45132</v>
      </c>
      <c r="AA8" s="2">
        <v>45133</v>
      </c>
      <c r="AB8" s="2">
        <v>45134</v>
      </c>
      <c r="AC8" s="2">
        <v>45135</v>
      </c>
      <c r="AD8" s="2">
        <v>45136</v>
      </c>
      <c r="AE8" s="2">
        <v>45137</v>
      </c>
      <c r="AF8" s="2">
        <v>45138</v>
      </c>
      <c r="AH8" s="2">
        <v>45087</v>
      </c>
      <c r="AI8" s="1" t="s">
        <v>48</v>
      </c>
      <c r="AJ8" s="1" t="s">
        <v>8</v>
      </c>
    </row>
    <row r="9" spans="1:36" x14ac:dyDescent="0.2">
      <c r="A9" s="1" t="s">
        <v>17</v>
      </c>
      <c r="B9" s="2">
        <v>45139</v>
      </c>
      <c r="C9" s="2">
        <v>45140</v>
      </c>
      <c r="D9" s="2">
        <v>45141</v>
      </c>
      <c r="E9" s="2">
        <v>45142</v>
      </c>
      <c r="F9" s="2">
        <v>45143</v>
      </c>
      <c r="G9" s="2">
        <v>45144</v>
      </c>
      <c r="H9" s="2">
        <v>45145</v>
      </c>
      <c r="I9" s="2">
        <v>45146</v>
      </c>
      <c r="J9" s="2">
        <v>45147</v>
      </c>
      <c r="K9" s="2">
        <v>45148</v>
      </c>
      <c r="L9" s="2">
        <v>45149</v>
      </c>
      <c r="M9" s="2">
        <v>45150</v>
      </c>
      <c r="N9" s="2">
        <v>45151</v>
      </c>
      <c r="O9" s="2">
        <v>45152</v>
      </c>
      <c r="P9" s="2">
        <v>45153</v>
      </c>
      <c r="Q9" s="2">
        <v>45154</v>
      </c>
      <c r="R9" s="2">
        <v>45155</v>
      </c>
      <c r="S9" s="2">
        <v>45156</v>
      </c>
      <c r="T9" s="2">
        <v>45157</v>
      </c>
      <c r="U9" s="2">
        <v>45158</v>
      </c>
      <c r="V9" s="2">
        <v>45159</v>
      </c>
      <c r="W9" s="2">
        <v>45160</v>
      </c>
      <c r="X9" s="2">
        <v>45161</v>
      </c>
      <c r="Y9" s="2">
        <v>45162</v>
      </c>
      <c r="Z9" s="2">
        <v>45163</v>
      </c>
      <c r="AA9" s="2">
        <v>45164</v>
      </c>
      <c r="AB9" s="2">
        <v>45165</v>
      </c>
      <c r="AC9" s="2">
        <v>45166</v>
      </c>
      <c r="AD9" s="2">
        <v>45167</v>
      </c>
      <c r="AE9" s="2">
        <v>45168</v>
      </c>
      <c r="AF9" s="2">
        <v>45169</v>
      </c>
      <c r="AH9" s="2">
        <v>45153</v>
      </c>
      <c r="AI9" s="1" t="s">
        <v>49</v>
      </c>
      <c r="AJ9" s="1" t="s">
        <v>8</v>
      </c>
    </row>
    <row r="10" spans="1:36" x14ac:dyDescent="0.2">
      <c r="A10" s="1" t="s">
        <v>18</v>
      </c>
      <c r="B10" s="2">
        <v>45170</v>
      </c>
      <c r="C10" s="2">
        <v>45171</v>
      </c>
      <c r="D10" s="2">
        <v>45172</v>
      </c>
      <c r="E10" s="2">
        <v>45173</v>
      </c>
      <c r="F10" s="2">
        <v>45174</v>
      </c>
      <c r="G10" s="2">
        <v>45175</v>
      </c>
      <c r="H10" s="2">
        <v>45176</v>
      </c>
      <c r="I10" s="2">
        <v>45177</v>
      </c>
      <c r="J10" s="2">
        <v>45178</v>
      </c>
      <c r="K10" s="2">
        <v>45179</v>
      </c>
      <c r="L10" s="2">
        <v>45180</v>
      </c>
      <c r="M10" s="2">
        <v>45181</v>
      </c>
      <c r="N10" s="2">
        <v>45182</v>
      </c>
      <c r="O10" s="2">
        <v>45183</v>
      </c>
      <c r="P10" s="2">
        <v>45184</v>
      </c>
      <c r="Q10" s="2">
        <v>45185</v>
      </c>
      <c r="R10" s="2">
        <v>45186</v>
      </c>
      <c r="S10" s="2">
        <v>45187</v>
      </c>
      <c r="T10" s="2">
        <v>45188</v>
      </c>
      <c r="U10" s="2">
        <v>45189</v>
      </c>
      <c r="V10" s="2">
        <v>45190</v>
      </c>
      <c r="W10" s="2">
        <v>45191</v>
      </c>
      <c r="X10" s="2">
        <v>45192</v>
      </c>
      <c r="Y10" s="2">
        <v>45193</v>
      </c>
      <c r="Z10" s="2">
        <v>45194</v>
      </c>
      <c r="AA10" s="2">
        <v>45195</v>
      </c>
      <c r="AB10" s="2">
        <v>45196</v>
      </c>
      <c r="AC10" s="2">
        <v>45197</v>
      </c>
      <c r="AD10" s="2">
        <v>45198</v>
      </c>
      <c r="AE10" s="2">
        <v>45199</v>
      </c>
      <c r="AF10" s="2"/>
      <c r="AH10" s="2">
        <v>45204</v>
      </c>
      <c r="AI10" s="1" t="s">
        <v>31</v>
      </c>
      <c r="AJ10" s="1" t="s">
        <v>8</v>
      </c>
    </row>
    <row r="11" spans="1:36" x14ac:dyDescent="0.2">
      <c r="A11" s="1" t="s">
        <v>19</v>
      </c>
      <c r="B11" s="2">
        <v>45200</v>
      </c>
      <c r="C11" s="2">
        <v>45201</v>
      </c>
      <c r="D11" s="2">
        <v>45202</v>
      </c>
      <c r="E11" s="2">
        <v>45203</v>
      </c>
      <c r="F11" s="2">
        <v>45204</v>
      </c>
      <c r="G11" s="2">
        <v>45205</v>
      </c>
      <c r="H11" s="2">
        <v>45206</v>
      </c>
      <c r="I11" s="2">
        <v>45207</v>
      </c>
      <c r="J11" s="2">
        <v>45208</v>
      </c>
      <c r="K11" s="2">
        <v>45209</v>
      </c>
      <c r="L11" s="2">
        <v>45210</v>
      </c>
      <c r="M11" s="2">
        <v>45211</v>
      </c>
      <c r="N11" s="2">
        <v>45212</v>
      </c>
      <c r="O11" s="2">
        <v>45213</v>
      </c>
      <c r="P11" s="2">
        <v>45214</v>
      </c>
      <c r="Q11" s="2">
        <v>45215</v>
      </c>
      <c r="R11" s="2">
        <v>45216</v>
      </c>
      <c r="S11" s="2">
        <v>45217</v>
      </c>
      <c r="T11" s="2">
        <v>45218</v>
      </c>
      <c r="U11" s="2">
        <v>45219</v>
      </c>
      <c r="V11" s="2">
        <v>45220</v>
      </c>
      <c r="W11" s="2">
        <v>45221</v>
      </c>
      <c r="X11" s="2">
        <v>45222</v>
      </c>
      <c r="Y11" s="2">
        <v>45223</v>
      </c>
      <c r="Z11" s="2">
        <v>45224</v>
      </c>
      <c r="AA11" s="2">
        <v>45225</v>
      </c>
      <c r="AB11" s="2">
        <v>45226</v>
      </c>
      <c r="AC11" s="2">
        <v>45227</v>
      </c>
      <c r="AD11" s="2">
        <v>45228</v>
      </c>
      <c r="AE11" s="2">
        <v>45229</v>
      </c>
      <c r="AF11" s="2">
        <v>45230</v>
      </c>
      <c r="AH11" s="2">
        <v>45231</v>
      </c>
      <c r="AI11" s="1" t="s">
        <v>50</v>
      </c>
      <c r="AJ11" s="1" t="s">
        <v>8</v>
      </c>
    </row>
    <row r="12" spans="1:36" x14ac:dyDescent="0.2">
      <c r="A12" s="1" t="s">
        <v>20</v>
      </c>
      <c r="B12" s="2">
        <v>45231</v>
      </c>
      <c r="C12" s="2">
        <v>45232</v>
      </c>
      <c r="D12" s="2">
        <v>45233</v>
      </c>
      <c r="E12" s="2">
        <v>45234</v>
      </c>
      <c r="F12" s="2">
        <v>45235</v>
      </c>
      <c r="G12" s="2">
        <v>45236</v>
      </c>
      <c r="H12" s="2">
        <v>45237</v>
      </c>
      <c r="I12" s="2">
        <v>45238</v>
      </c>
      <c r="J12" s="2">
        <v>45239</v>
      </c>
      <c r="K12" s="2">
        <v>45240</v>
      </c>
      <c r="L12" s="2">
        <v>45241</v>
      </c>
      <c r="M12" s="2">
        <v>45242</v>
      </c>
      <c r="N12" s="2">
        <v>45243</v>
      </c>
      <c r="O12" s="2">
        <v>45244</v>
      </c>
      <c r="P12" s="2">
        <v>45245</v>
      </c>
      <c r="Q12" s="2">
        <v>45246</v>
      </c>
      <c r="R12" s="2">
        <v>45247</v>
      </c>
      <c r="S12" s="2">
        <v>45248</v>
      </c>
      <c r="T12" s="2">
        <v>45249</v>
      </c>
      <c r="U12" s="2">
        <v>45250</v>
      </c>
      <c r="V12" s="2">
        <v>45251</v>
      </c>
      <c r="W12" s="2">
        <v>45252</v>
      </c>
      <c r="X12" s="2">
        <v>45253</v>
      </c>
      <c r="Y12" s="2">
        <v>45254</v>
      </c>
      <c r="Z12" s="2">
        <v>45255</v>
      </c>
      <c r="AA12" s="2">
        <v>45256</v>
      </c>
      <c r="AB12" s="2">
        <v>45257</v>
      </c>
      <c r="AC12" s="2">
        <v>45258</v>
      </c>
      <c r="AD12" s="2">
        <v>45259</v>
      </c>
      <c r="AE12" s="2">
        <v>45260</v>
      </c>
      <c r="AF12" s="2"/>
      <c r="AH12" s="2">
        <v>45261</v>
      </c>
      <c r="AI12" s="1" t="s">
        <v>51</v>
      </c>
      <c r="AJ12" s="1" t="s">
        <v>8</v>
      </c>
    </row>
    <row r="13" spans="1:36" x14ac:dyDescent="0.2">
      <c r="A13" s="1" t="s">
        <v>21</v>
      </c>
      <c r="B13" s="2">
        <v>45261</v>
      </c>
      <c r="C13" s="2">
        <v>45262</v>
      </c>
      <c r="D13" s="2">
        <v>45263</v>
      </c>
      <c r="E13" s="2">
        <v>45264</v>
      </c>
      <c r="F13" s="2">
        <v>45265</v>
      </c>
      <c r="G13" s="2">
        <v>45266</v>
      </c>
      <c r="H13" s="2">
        <v>45267</v>
      </c>
      <c r="I13" s="2">
        <v>45268</v>
      </c>
      <c r="J13" s="2">
        <v>45269</v>
      </c>
      <c r="K13" s="2">
        <v>45270</v>
      </c>
      <c r="L13" s="2">
        <v>45271</v>
      </c>
      <c r="M13" s="2">
        <v>45272</v>
      </c>
      <c r="N13" s="2">
        <v>45273</v>
      </c>
      <c r="O13" s="2">
        <v>45274</v>
      </c>
      <c r="P13" s="2">
        <v>45275</v>
      </c>
      <c r="Q13" s="2">
        <v>45276</v>
      </c>
      <c r="R13" s="2">
        <v>45277</v>
      </c>
      <c r="S13" s="2">
        <v>45278</v>
      </c>
      <c r="T13" s="2">
        <v>45279</v>
      </c>
      <c r="U13" s="2">
        <v>45280</v>
      </c>
      <c r="V13" s="2">
        <v>45281</v>
      </c>
      <c r="W13" s="2">
        <v>45282</v>
      </c>
      <c r="X13" s="2">
        <v>45283</v>
      </c>
      <c r="Y13" s="2">
        <v>45284</v>
      </c>
      <c r="Z13" s="2">
        <v>45285</v>
      </c>
      <c r="AA13" s="2">
        <v>45286</v>
      </c>
      <c r="AB13" s="2">
        <v>45287</v>
      </c>
      <c r="AC13" s="2">
        <v>45288</v>
      </c>
      <c r="AD13" s="2">
        <v>45289</v>
      </c>
      <c r="AE13" s="2">
        <v>45290</v>
      </c>
      <c r="AF13" s="2">
        <v>45291</v>
      </c>
      <c r="AH13" s="2">
        <v>45268</v>
      </c>
      <c r="AI13" s="1" t="s">
        <v>52</v>
      </c>
      <c r="AJ13" s="1" t="s">
        <v>8</v>
      </c>
    </row>
    <row r="14" spans="1:36" x14ac:dyDescent="0.2">
      <c r="AH14" s="2">
        <v>45285</v>
      </c>
      <c r="AI14" s="1" t="s">
        <v>32</v>
      </c>
      <c r="AJ14" s="1" t="s">
        <v>8</v>
      </c>
    </row>
  </sheetData>
  <sheetProtection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Instruções</vt:lpstr>
      <vt:lpstr>Folha de Horas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Almeida</dc:creator>
  <cp:lastModifiedBy>Maria Silveira</cp:lastModifiedBy>
  <dcterms:created xsi:type="dcterms:W3CDTF">2014-02-20T10:40:15Z</dcterms:created>
  <dcterms:modified xsi:type="dcterms:W3CDTF">2023-12-21T16:27:17Z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2022-10-14T13:46:52Z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c8bab184-9d81-4a62-af9e-9ffdb4747d2e</vt:lpwstr>
  </property>
  <property fmtid="{D5CDD505-2E9C-101B-9397-08002B2CF9AE}" pid="8" name="MSIP_Label_1680d606-3385-4829-a27a-d391e7785643_ContentBits">
    <vt:lpwstr>0</vt:lpwstr>
  </property>
</Properties>
</file>