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slicerCaches/slicerCache1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tables/table2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f56984adc8bd61a5/backup 25-03-2020/CURSOS/INTELIGENCIA ARTIFICIAL/"/>
    </mc:Choice>
  </mc:AlternateContent>
  <xr:revisionPtr revIDLastSave="568" documentId="8_{54B59E45-32E3-433C-86F0-9B7F756B02DD}" xr6:coauthVersionLast="47" xr6:coauthVersionMax="47" xr10:uidLastSave="{56419257-EB9D-42D0-80F2-4DF912D0C2F8}"/>
  <bookViews>
    <workbookView xWindow="-120" yWindow="-120" windowWidth="20730" windowHeight="11160" tabRatio="456" firstSheet="1" activeTab="1" xr2:uid="{E76EAF5F-1D26-4CAA-8FA4-3FAE46EB9672}"/>
  </bookViews>
  <sheets>
    <sheet name="CONTROLE" sheetId="2" state="hidden" r:id="rId1"/>
    <sheet name="DASHBOARD" sheetId="3" r:id="rId2"/>
    <sheet name="caixinha" sheetId="6" state="hidden" r:id="rId3"/>
    <sheet name="ENTRADA" sheetId="5" state="hidden" r:id="rId4"/>
    <sheet name="DATA" sheetId="1" state="hidden" r:id="rId5"/>
  </sheets>
  <definedNames>
    <definedName name="_xlcn.WorksheetConnection_Pasta1Tabela11" hidden="1">Tabela1[]</definedName>
    <definedName name="SegmentaçãodeDados_MÊS">#N/A</definedName>
  </definedNames>
  <calcPr calcId="191029"/>
  <pivotCaches>
    <pivotCache cacheId="0" r:id="rId6"/>
    <pivotCache cacheId="175" r:id="rId7"/>
    <pivotCache cacheId="178" r:id="rId8"/>
  </pivotCaches>
  <extLst>
    <ext xmlns:x14="http://schemas.microsoft.com/office/spreadsheetml/2009/9/main" uri="{876F7934-8845-4945-9796-88D515C7AA90}">
      <x14:pivotCaches>
        <pivotCache cacheId="48" r:id="rId9"/>
      </x14:pivotCaches>
    </ext>
    <ext xmlns:x14="http://schemas.microsoft.com/office/spreadsheetml/2009/9/main" uri="{BBE1A952-AA13-448e-AADC-164F8A28A991}">
      <x14:slicerCaches>
        <x14:slicerCache r:id="rId10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ela1" name="Tabela1" connection="WorksheetConnection_Pasta1!Tabela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6" l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8470243-3B82-4D62-91FD-28AD08E196C6}" keepAlive="1" name="ThisWorkbookDataModel" description="Modelo de Dado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F6D24310-FC37-42A9-BDD0-AFE92B696DFA}" name="WorksheetConnection_Pasta1!Tabela1" type="102" refreshedVersion="8" minRefreshableVersion="5">
    <extLst>
      <ext xmlns:x15="http://schemas.microsoft.com/office/spreadsheetml/2010/11/main" uri="{DE250136-89BD-433C-8126-D09CA5730AF9}">
        <x15:connection id="Tabela1" autoDelete="1">
          <x15:rangePr sourceName="_xlcn.WorksheetConnection_Pasta1Tabela11"/>
        </x15:connection>
      </ext>
    </extLst>
  </connection>
</connections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2">
    <metadataType name="XLMDX" minSupportedVersion="120000" copy="1" pasteAll="1" pasteValues="1" merge="1" splitFirst="1" rowColShift="1" clearFormats="1" clearComments="1" assign="1" coerce="1"/>
    <metadataType name="XLRICHVALUE" minSupportedVersion="120000" copy="1" pasteAll="1" pasteValues="1" merge="1" splitFirst="1" rowColShift="1" clearFormats="1" clearComments="1" assign="1" coerce="1"/>
  </metadataTypes>
  <metadataStrings count="2">
    <s v="ThisWorkbookDataModel"/>
    <s v="{[Tabela1].[TIPO].&amp;[SAÍDA]}"/>
  </metadataStrings>
  <mdxMetadata count="1">
    <mdx n="0" f="s">
      <ms ns="1" c="0"/>
    </mdx>
  </mdxMetadata>
  <futureMetadata name="XLRICHVALUE" count="1">
    <bk>
      <extLst>
        <ext uri="{3e2802c4-a4d2-4d8b-9148-e3be6c30e623}">
          <xlrd:rvb i="0"/>
        </ext>
      </extLst>
    </bk>
  </futureMetadata>
  <valueMetadata count="2">
    <bk>
      <rc t="1" v="0"/>
    </bk>
    <bk>
      <rc t="2" v="0"/>
    </bk>
  </valueMetadata>
</metadata>
</file>

<file path=xl/sharedStrings.xml><?xml version="1.0" encoding="utf-8"?>
<sst xmlns="http://schemas.openxmlformats.org/spreadsheetml/2006/main" count="288" uniqueCount="81">
  <si>
    <t xml:space="preserve">DATA </t>
  </si>
  <si>
    <t xml:space="preserve">TIPO </t>
  </si>
  <si>
    <t xml:space="preserve">CATEGORIA </t>
  </si>
  <si>
    <t xml:space="preserve">DESCRIÇÃO </t>
  </si>
  <si>
    <t>OPERAÇÃO BANCARIA</t>
  </si>
  <si>
    <t>STAUTS</t>
  </si>
  <si>
    <t>SAÍDA</t>
  </si>
  <si>
    <t>Alimentação</t>
  </si>
  <si>
    <t>Compras no supermercado</t>
  </si>
  <si>
    <t>Débito Automático</t>
  </si>
  <si>
    <t>Pendente</t>
  </si>
  <si>
    <t>Transporte</t>
  </si>
  <si>
    <t>Gasolina</t>
  </si>
  <si>
    <t>Cartão de Crédito</t>
  </si>
  <si>
    <t>Pago</t>
  </si>
  <si>
    <t>Lazer</t>
  </si>
  <si>
    <t>Cinema</t>
  </si>
  <si>
    <t>Saúde</t>
  </si>
  <si>
    <t>Consulta odontológica</t>
  </si>
  <si>
    <t>Transferência</t>
  </si>
  <si>
    <t>Educação</t>
  </si>
  <si>
    <t>Material escolar</t>
  </si>
  <si>
    <t>Vestuário</t>
  </si>
  <si>
    <t>Compra de roupas de inverno</t>
  </si>
  <si>
    <t>Serviços</t>
  </si>
  <si>
    <t>Limpeza do apartamento</t>
  </si>
  <si>
    <t>Eletrônicos</t>
  </si>
  <si>
    <t>Compra de novo celular</t>
  </si>
  <si>
    <t>Utilidades Domésticas</t>
  </si>
  <si>
    <t>Reparos domésticos</t>
  </si>
  <si>
    <t>Presentes</t>
  </si>
  <si>
    <t>Presente de aniversário</t>
  </si>
  <si>
    <t>Beleza</t>
  </si>
  <si>
    <t>Corte de cabelo e barba</t>
  </si>
  <si>
    <t>Pet Care</t>
  </si>
  <si>
    <t>Ração e petiscos para o cachorro</t>
  </si>
  <si>
    <t>Viagem</t>
  </si>
  <si>
    <t>Reserva de pousada</t>
  </si>
  <si>
    <t>Gastronomia</t>
  </si>
  <si>
    <t>Jantar em restaurante francês</t>
  </si>
  <si>
    <t>Cinema e jantar</t>
  </si>
  <si>
    <t>Plano de saúde</t>
  </si>
  <si>
    <t>Compra de roupas</t>
  </si>
  <si>
    <t>Manutenção do veículo</t>
  </si>
  <si>
    <t>Compra de novo smartphone</t>
  </si>
  <si>
    <t>Utilidades Dom.</t>
  </si>
  <si>
    <t>Conta de energia elétrica</t>
  </si>
  <si>
    <t>Aniversário da mãe</t>
  </si>
  <si>
    <t>Recarga de cartão de transporte</t>
  </si>
  <si>
    <t>Ingressos para teatro</t>
  </si>
  <si>
    <t>Remédios de farmácia</t>
  </si>
  <si>
    <t>Cursos online</t>
  </si>
  <si>
    <t>Roupas de primavera</t>
  </si>
  <si>
    <t>Manutenção da casa</t>
  </si>
  <si>
    <t>Manutenção do computador</t>
  </si>
  <si>
    <t>Troca de móveis da cozinha</t>
  </si>
  <si>
    <t>Presentes para casamento</t>
  </si>
  <si>
    <t>Veterinário para o pet</t>
  </si>
  <si>
    <t>Salão de beleza</t>
  </si>
  <si>
    <t>Jantar em restaurante italiano</t>
  </si>
  <si>
    <t>Reserva de hotel para fim de semana</t>
  </si>
  <si>
    <t>VALOR</t>
  </si>
  <si>
    <t>Rótulos de Linha</t>
  </si>
  <si>
    <t>Total Geral</t>
  </si>
  <si>
    <t>Soma de VALOR</t>
  </si>
  <si>
    <t>TIPO</t>
  </si>
  <si>
    <t>ENTRADA</t>
  </si>
  <si>
    <t>Renda Fixa</t>
  </si>
  <si>
    <t>Salário mensal</t>
  </si>
  <si>
    <t>Recebido</t>
  </si>
  <si>
    <t>Investimentos</t>
  </si>
  <si>
    <t>Dividendos de ações</t>
  </si>
  <si>
    <t>Freelance</t>
  </si>
  <si>
    <t>Pagamento por projeto freelancer</t>
  </si>
  <si>
    <t>Venda de ativos</t>
  </si>
  <si>
    <t>Venda de equipamentos eletrônicos</t>
  </si>
  <si>
    <t>MÊS</t>
  </si>
  <si>
    <t xml:space="preserve">Data de Lancamento </t>
  </si>
  <si>
    <t xml:space="preserve">Deposito Reservado </t>
  </si>
  <si>
    <t>TOTAL RESERVADO</t>
  </si>
  <si>
    <t xml:space="preserve">META DE RESERVA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</si>
</sst>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8" formatCode="&quot;R$&quot;\ #,##0.00;[Red]\-&quot;R$&quot;\ #,##0.00"/>
    <numFmt numFmtId="164" formatCode="&quot;R$&quot;\ #,##0.00"/>
    <numFmt numFmtId="165" formatCode="_-[$R$-416]\ * #,##0.00_-;\-[$R$-416]\ * #,##0.00_-;_-[$R$-416]\ * &quot;-&quot;??_-;_-@_-"/>
  </numFmts>
  <fonts count="2" x14ac:knownFonts="1">
    <font>
      <sz val="11"/>
      <color theme="1"/>
      <name val="Aptos Narrow"/>
      <family val="2"/>
      <scheme val="minor"/>
    </font>
    <font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14" fontId="1" fillId="0" borderId="0" xfId="0" applyNumberFormat="1" applyFont="1" applyAlignment="1">
      <alignment horizontal="center" wrapText="1"/>
    </xf>
    <xf numFmtId="0" fontId="1" fillId="0" borderId="0" xfId="0" applyFont="1" applyAlignment="1">
      <alignment horizontal="center" wrapText="1"/>
    </xf>
    <xf numFmtId="8" fontId="1" fillId="0" borderId="0" xfId="0" applyNumberFormat="1" applyFont="1" applyAlignment="1">
      <alignment horizontal="center" wrapText="1"/>
    </xf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2" borderId="0" xfId="0" applyFill="1"/>
    <xf numFmtId="0" fontId="0" fillId="2" borderId="0" xfId="0" applyFill="1" applyAlignment="1">
      <alignment horizontal="left"/>
    </xf>
    <xf numFmtId="164" fontId="0" fillId="2" borderId="0" xfId="0" applyNumberFormat="1" applyFill="1"/>
    <xf numFmtId="0" fontId="0" fillId="3" borderId="0" xfId="0" applyFill="1"/>
    <xf numFmtId="0" fontId="0" fillId="4" borderId="0" xfId="0" applyFill="1"/>
    <xf numFmtId="8" fontId="0" fillId="0" borderId="0" xfId="0" applyNumberFormat="1"/>
    <xf numFmtId="1" fontId="1" fillId="0" borderId="0" xfId="0" applyNumberFormat="1" applyFont="1" applyAlignment="1">
      <alignment horizontal="center" wrapText="1"/>
    </xf>
    <xf numFmtId="0" fontId="0" fillId="5" borderId="0" xfId="0" applyFill="1"/>
    <xf numFmtId="0" fontId="0" fillId="5" borderId="0" xfId="0" applyFill="1" applyAlignment="1">
      <alignment horizontal="left"/>
    </xf>
    <xf numFmtId="8" fontId="0" fillId="5" borderId="0" xfId="0" applyNumberFormat="1" applyFill="1"/>
    <xf numFmtId="14" fontId="0" fillId="0" borderId="0" xfId="0" applyNumberFormat="1"/>
    <xf numFmtId="165" fontId="0" fillId="0" borderId="0" xfId="0" applyNumberFormat="1"/>
    <xf numFmtId="0" fontId="0" fillId="6" borderId="0" xfId="0" applyFill="1"/>
  </cellXfs>
  <cellStyles count="1">
    <cellStyle name="Normal" xfId="0" builtinId="0"/>
  </cellStyles>
  <dxfs count="34">
    <dxf>
      <numFmt numFmtId="165" formatCode="_-[$R$-416]\ * #,##0.00_-;\-[$R$-416]\ * #,##0.00_-;_-[$R$-416]\ * &quot;-&quot;??_-;_-@_-"/>
    </dxf>
    <dxf>
      <numFmt numFmtId="165" formatCode="_-[$R$-416]\ * #,##0.00_-;\-[$R$-416]\ * #,##0.00_-;_-[$R$-416]\ * &quot;-&quot;??_-;_-@_-"/>
    </dxf>
    <dxf>
      <numFmt numFmtId="164" formatCode="&quot;R$&quot;\ #,##0.00"/>
    </dxf>
    <dxf>
      <fill>
        <patternFill patternType="solid">
          <bgColor theme="8" tint="0.59999389629810485"/>
        </patternFill>
      </fill>
    </dxf>
    <dxf>
      <fill>
        <patternFill patternType="solid">
          <bgColor theme="8" tint="0.59999389629810485"/>
        </patternFill>
      </fill>
    </dxf>
    <dxf>
      <fill>
        <patternFill patternType="solid">
          <bgColor theme="8" tint="0.59999389629810485"/>
        </patternFill>
      </fill>
    </dxf>
    <dxf>
      <fill>
        <patternFill patternType="solid">
          <bgColor theme="8" tint="0.59999389629810485"/>
        </patternFill>
      </fill>
    </dxf>
    <dxf>
      <fill>
        <patternFill patternType="solid">
          <bgColor theme="8" tint="0.59999389629810485"/>
        </patternFill>
      </fill>
    </dxf>
    <dxf>
      <fill>
        <patternFill patternType="solid">
          <bgColor theme="8" tint="0.59999389629810485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theme="8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2" formatCode="&quot;R$&quot;\ #,##0.00;[Red]\-&quot;R$&quot;\ #,##0.00"/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" formatCode="0"/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9" formatCode="dd/mm/yyyy"/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bottom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bgColor theme="8" tint="0.59999389629810485"/>
        </patternFill>
      </fill>
    </dxf>
    <dxf>
      <fill>
        <patternFill patternType="solid">
          <bgColor theme="8" tint="0.59999389629810485"/>
        </patternFill>
      </fill>
    </dxf>
    <dxf>
      <fill>
        <patternFill patternType="solid">
          <bgColor theme="8" tint="0.59999389629810485"/>
        </patternFill>
      </fill>
    </dxf>
    <dxf>
      <fill>
        <patternFill patternType="solid">
          <bgColor theme="8" tint="0.59999389629810485"/>
        </patternFill>
      </fill>
    </dxf>
    <dxf>
      <fill>
        <patternFill patternType="solid">
          <bgColor theme="8" tint="0.59999389629810485"/>
        </patternFill>
      </fill>
    </dxf>
    <dxf>
      <fill>
        <patternFill patternType="solid">
          <bgColor theme="8" tint="0.59999389629810485"/>
        </patternFill>
      </fill>
    </dxf>
    <dxf>
      <numFmt numFmtId="164" formatCode="&quot;R$&quot;\ #,##0.00"/>
    </dxf>
    <dxf>
      <font>
        <b/>
        <color theme="1"/>
      </font>
      <border>
        <bottom style="thin">
          <color theme="8"/>
        </bottom>
        <vertical/>
        <horizontal/>
      </border>
    </dxf>
    <dxf>
      <font>
        <color theme="1"/>
      </font>
      <fill>
        <patternFill>
          <bgColor theme="8" tint="0.59996337778862885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StyleLight5 2" pivot="0" table="0" count="10" xr9:uid="{1DA83254-FF11-438F-847B-1E9E3ACA5B2A}">
      <tableStyleElement type="wholeTable" dxfId="33"/>
      <tableStyleElement type="headerRow" dxfId="32"/>
    </tableStyle>
  </tableStyle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0"/>
              <bgColor theme="8" tint="0.79995117038483843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8" tint="0.59999389629810485"/>
              <bgColor theme="8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5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styles" Target="styles.xml"/><Relationship Id="rId18" Type="http://schemas.microsoft.com/office/2017/06/relationships/rdRichValueStructure" Target="richData/rdrichvaluestructure.xml"/><Relationship Id="rId3" Type="http://schemas.openxmlformats.org/officeDocument/2006/relationships/worksheet" Target="worksheets/sheet3.xml"/><Relationship Id="rId21" Type="http://schemas.microsoft.com/office/2017/10/relationships/person" Target="persons/person.xml"/><Relationship Id="rId7" Type="http://schemas.openxmlformats.org/officeDocument/2006/relationships/pivotCacheDefinition" Target="pivotCache/pivotCacheDefinition2.xml"/><Relationship Id="rId12" Type="http://schemas.openxmlformats.org/officeDocument/2006/relationships/connections" Target="connections.xml"/><Relationship Id="rId17" Type="http://schemas.microsoft.com/office/2017/06/relationships/rdRichValue" Target="richData/rdrichvalue.xml"/><Relationship Id="rId2" Type="http://schemas.openxmlformats.org/officeDocument/2006/relationships/worksheet" Target="worksheets/sheet2.xml"/><Relationship Id="rId16" Type="http://schemas.microsoft.com/office/2022/10/relationships/richValueRel" Target="richData/richValueRel.xml"/><Relationship Id="rId20" Type="http://schemas.openxmlformats.org/officeDocument/2006/relationships/powerPivotData" Target="model/item.data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sheetMetadata" Target="metadata.xml"/><Relationship Id="rId10" Type="http://schemas.microsoft.com/office/2007/relationships/slicerCache" Target="slicerCaches/slicerCache1.xml"/><Relationship Id="rId19" Type="http://schemas.microsoft.com/office/2017/06/relationships/rdRichValueTypes" Target="richData/rdRichValueTypes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Relationship Id="rId14" Type="http://schemas.openxmlformats.org/officeDocument/2006/relationships/sharedStrings" Target="sharedStrings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 INTELIGENTE FINANCEIRA.xlsx]ENTRADA!Tabela dinâmica3</c:name>
    <c:fmtId val="3"/>
  </c:pivotSource>
  <c:chart>
    <c:autoTitleDeleted val="1"/>
    <c:pivotFmts>
      <c:pivotFmt>
        <c:idx val="0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1111034577459436E-2"/>
          <c:y val="0"/>
          <c:w val="0.93888888888888888"/>
          <c:h val="0.842045056867891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ENTRADA!$B$3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ENTRADA!$A$4:$A$8</c:f>
              <c:strCache>
                <c:ptCount val="4"/>
                <c:pt idx="0">
                  <c:v>Freelance</c:v>
                </c:pt>
                <c:pt idx="1">
                  <c:v>Investimentos</c:v>
                </c:pt>
                <c:pt idx="2">
                  <c:v>Renda Fixa</c:v>
                </c:pt>
                <c:pt idx="3">
                  <c:v>Venda de ativos</c:v>
                </c:pt>
              </c:strCache>
            </c:strRef>
          </c:cat>
          <c:val>
            <c:numRef>
              <c:f>ENTRADA!$B$4:$B$8</c:f>
              <c:numCache>
                <c:formatCode>"R$"#,##0.00_);[Red]\("R$"#,##0.00\)</c:formatCode>
                <c:ptCount val="4"/>
                <c:pt idx="0">
                  <c:v>1200</c:v>
                </c:pt>
                <c:pt idx="1">
                  <c:v>800</c:v>
                </c:pt>
                <c:pt idx="2">
                  <c:v>15000</c:v>
                </c:pt>
                <c:pt idx="3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C7-47AB-88E9-142128884D3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598404592"/>
        <c:axId val="598405672"/>
      </c:barChart>
      <c:catAx>
        <c:axId val="598404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8405672"/>
        <c:crosses val="autoZero"/>
        <c:auto val="1"/>
        <c:lblAlgn val="ctr"/>
        <c:lblOffset val="100"/>
        <c:noMultiLvlLbl val="0"/>
      </c:catAx>
      <c:valAx>
        <c:axId val="598405672"/>
        <c:scaling>
          <c:orientation val="minMax"/>
        </c:scaling>
        <c:delete val="1"/>
        <c:axPos val="l"/>
        <c:numFmt formatCode="&quot;R$&quot;#,##0.00_);[Red]\(&quot;R$&quot;#,##0.00\)" sourceLinked="1"/>
        <c:majorTickMark val="out"/>
        <c:minorTickMark val="none"/>
        <c:tickLblPos val="nextTo"/>
        <c:crossAx val="598404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 INTELIGENTE FINANCEIRA.xlsx]CONTROLE!tbl sAÍDA</c:name>
    <c:fmtId val="9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7637364030258083E-3"/>
          <c:y val="0.1392713507810506"/>
          <c:w val="0.97023955982668642"/>
          <c:h val="0.7295168359951734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CONTROLE!$B$3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CONTROLE!$A$4:$A$18</c:f>
              <c:strCache>
                <c:ptCount val="14"/>
                <c:pt idx="0">
                  <c:v>Alimentação</c:v>
                </c:pt>
                <c:pt idx="1">
                  <c:v>Beleza</c:v>
                </c:pt>
                <c:pt idx="2">
                  <c:v>Educação</c:v>
                </c:pt>
                <c:pt idx="3">
                  <c:v>Eletrônicos</c:v>
                </c:pt>
                <c:pt idx="4">
                  <c:v>Gastronomia</c:v>
                </c:pt>
                <c:pt idx="5">
                  <c:v>Lazer</c:v>
                </c:pt>
                <c:pt idx="6">
                  <c:v>Pet Care</c:v>
                </c:pt>
                <c:pt idx="7">
                  <c:v>Presentes</c:v>
                </c:pt>
                <c:pt idx="8">
                  <c:v>Saúde</c:v>
                </c:pt>
                <c:pt idx="9">
                  <c:v>Serviços</c:v>
                </c:pt>
                <c:pt idx="10">
                  <c:v>Transporte</c:v>
                </c:pt>
                <c:pt idx="11">
                  <c:v>Utilidades Domésticas</c:v>
                </c:pt>
                <c:pt idx="12">
                  <c:v>Vestuário</c:v>
                </c:pt>
                <c:pt idx="13">
                  <c:v>Viagem</c:v>
                </c:pt>
              </c:strCache>
            </c:strRef>
          </c:cat>
          <c:val>
            <c:numRef>
              <c:f>CONTROLE!$B$4:$B$18</c:f>
              <c:numCache>
                <c:formatCode>"R$"\ #,##0.00</c:formatCode>
                <c:ptCount val="14"/>
                <c:pt idx="0">
                  <c:v>600</c:v>
                </c:pt>
                <c:pt idx="1">
                  <c:v>250</c:v>
                </c:pt>
                <c:pt idx="2">
                  <c:v>350</c:v>
                </c:pt>
                <c:pt idx="3">
                  <c:v>300</c:v>
                </c:pt>
                <c:pt idx="4">
                  <c:v>220</c:v>
                </c:pt>
                <c:pt idx="5">
                  <c:v>180</c:v>
                </c:pt>
                <c:pt idx="6">
                  <c:v>150</c:v>
                </c:pt>
                <c:pt idx="7">
                  <c:v>250</c:v>
                </c:pt>
                <c:pt idx="8">
                  <c:v>120</c:v>
                </c:pt>
                <c:pt idx="9">
                  <c:v>450</c:v>
                </c:pt>
                <c:pt idx="10">
                  <c:v>200</c:v>
                </c:pt>
                <c:pt idx="11">
                  <c:v>800</c:v>
                </c:pt>
                <c:pt idx="12">
                  <c:v>400</c:v>
                </c:pt>
                <c:pt idx="1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B4-4F41-932A-842D255A7E3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599794576"/>
        <c:axId val="599794936"/>
      </c:barChart>
      <c:catAx>
        <c:axId val="599794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9794936"/>
        <c:crosses val="autoZero"/>
        <c:auto val="1"/>
        <c:lblAlgn val="ctr"/>
        <c:lblOffset val="100"/>
        <c:noMultiLvlLbl val="0"/>
      </c:catAx>
      <c:valAx>
        <c:axId val="599794936"/>
        <c:scaling>
          <c:orientation val="minMax"/>
        </c:scaling>
        <c:delete val="1"/>
        <c:axPos val="l"/>
        <c:numFmt formatCode="&quot;R$&quot;\ #,##0.00" sourceLinked="1"/>
        <c:majorTickMark val="out"/>
        <c:minorTickMark val="none"/>
        <c:tickLblPos val="nextTo"/>
        <c:crossAx val="599794576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1111111111111109E-2"/>
          <c:y val="0"/>
          <c:w val="0.93888888888888888"/>
          <c:h val="0.93981481481481477"/>
        </c:manualLayout>
      </c:layout>
      <c:barChart>
        <c:barDir val="col"/>
        <c:grouping val="stacked"/>
        <c:varyColors val="0"/>
        <c:ser>
          <c:idx val="1"/>
          <c:order val="1"/>
          <c:spPr>
            <a:solidFill>
              <a:schemeClr val="bg2">
                <a:lumMod val="9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caixinha!$D$4</c:f>
              <c:numCache>
                <c:formatCode>_-[$R$-416]\ * #,##0.00_-;\-[$R$-416]\ * #,##0.00_-;_-[$R$-416]\ * "-"??_-;_-@_-</c:formatCode>
                <c:ptCount val="1"/>
                <c:pt idx="0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AC-4C06-A13E-96F28515CB5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82231040"/>
        <c:axId val="682229240"/>
      </c:barChart>
      <c:barChart>
        <c:barDir val="col"/>
        <c:grouping val="stacked"/>
        <c:varyColors val="0"/>
        <c:ser>
          <c:idx val="0"/>
          <c:order val="0"/>
          <c:spPr>
            <a:gradFill>
              <a:gsLst>
                <a:gs pos="0">
                  <a:schemeClr val="accent5">
                    <a:lumMod val="40000"/>
                    <a:lumOff val="60000"/>
                  </a:schemeClr>
                </a:gs>
                <a:gs pos="83000">
                  <a:schemeClr val="accent5">
                    <a:lumMod val="60000"/>
                    <a:lumOff val="40000"/>
                  </a:schemeClr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caixinha!$D$3</c:f>
              <c:numCache>
                <c:formatCode>_-[$R$-416]\ * #,##0.00_-;\-[$R$-416]\ * #,##0.00_-;_-[$R$-416]\ * "-"??_-;_-@_-</c:formatCode>
                <c:ptCount val="1"/>
                <c:pt idx="0">
                  <c:v>6650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AC-4C06-A13E-96F28515CB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19527136"/>
        <c:axId val="1019526056"/>
      </c:barChart>
      <c:catAx>
        <c:axId val="68223104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82229240"/>
        <c:crosses val="autoZero"/>
        <c:auto val="1"/>
        <c:lblAlgn val="ctr"/>
        <c:lblOffset val="100"/>
        <c:noMultiLvlLbl val="0"/>
      </c:catAx>
      <c:valAx>
        <c:axId val="682229240"/>
        <c:scaling>
          <c:orientation val="minMax"/>
        </c:scaling>
        <c:delete val="1"/>
        <c:axPos val="l"/>
        <c:numFmt formatCode="_-[$R$-416]\ * #,##0.00_-;\-[$R$-416]\ * #,##0.00_-;_-[$R$-416]\ * &quot;-&quot;??_-;_-@_-" sourceLinked="1"/>
        <c:majorTickMark val="none"/>
        <c:minorTickMark val="none"/>
        <c:tickLblPos val="nextTo"/>
        <c:crossAx val="682231040"/>
        <c:crosses val="autoZero"/>
        <c:crossBetween val="between"/>
      </c:valAx>
      <c:valAx>
        <c:axId val="1019526056"/>
        <c:scaling>
          <c:orientation val="minMax"/>
        </c:scaling>
        <c:delete val="1"/>
        <c:axPos val="r"/>
        <c:numFmt formatCode="_-[$R$-416]\ * #,##0.00_-;\-[$R$-416]\ * #,##0.00_-;_-[$R$-416]\ * &quot;-&quot;??_-;_-@_-" sourceLinked="1"/>
        <c:majorTickMark val="out"/>
        <c:minorTickMark val="none"/>
        <c:tickLblPos val="nextTo"/>
        <c:crossAx val="1019527136"/>
        <c:crosses val="max"/>
        <c:crossBetween val="between"/>
      </c:valAx>
      <c:catAx>
        <c:axId val="1019527136"/>
        <c:scaling>
          <c:orientation val="minMax"/>
        </c:scaling>
        <c:delete val="1"/>
        <c:axPos val="b"/>
        <c:majorTickMark val="out"/>
        <c:minorTickMark val="none"/>
        <c:tickLblPos val="nextTo"/>
        <c:crossAx val="1019526056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svg"/><Relationship Id="rId13" Type="http://schemas.openxmlformats.org/officeDocument/2006/relationships/chart" Target="../charts/chart3.xml"/><Relationship Id="rId3" Type="http://schemas.openxmlformats.org/officeDocument/2006/relationships/image" Target="../media/image3.svg"/><Relationship Id="rId7" Type="http://schemas.openxmlformats.org/officeDocument/2006/relationships/image" Target="../media/image6.png"/><Relationship Id="rId12" Type="http://schemas.openxmlformats.org/officeDocument/2006/relationships/image" Target="../media/image10.svg"/><Relationship Id="rId2" Type="http://schemas.openxmlformats.org/officeDocument/2006/relationships/image" Target="../media/image2.png"/><Relationship Id="rId1" Type="http://schemas.openxmlformats.org/officeDocument/2006/relationships/chart" Target="../charts/chart1.xml"/><Relationship Id="rId6" Type="http://schemas.openxmlformats.org/officeDocument/2006/relationships/image" Target="../media/image5.svg"/><Relationship Id="rId11" Type="http://schemas.openxmlformats.org/officeDocument/2006/relationships/image" Target="../media/image9.png"/><Relationship Id="rId5" Type="http://schemas.openxmlformats.org/officeDocument/2006/relationships/image" Target="../media/image4.png"/><Relationship Id="rId10" Type="http://schemas.openxmlformats.org/officeDocument/2006/relationships/image" Target="../media/image8.png"/><Relationship Id="rId4" Type="http://schemas.openxmlformats.org/officeDocument/2006/relationships/chart" Target="../charts/chart2.xml"/><Relationship Id="rId9" Type="http://schemas.openxmlformats.org/officeDocument/2006/relationships/hyperlink" Target="https://d.docs.live.net/f56984adc8bd61a5/backup%2025-03-2020/CURSOS/INTELIGENCIA%20ARTIFICIAL/PLANILHA%20INTELIGENTE%20FINANCEIRA.xlsx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154782</xdr:colOff>
      <xdr:row>5</xdr:row>
      <xdr:rowOff>107156</xdr:rowOff>
    </xdr:from>
    <xdr:to>
      <xdr:col>10</xdr:col>
      <xdr:colOff>59531</xdr:colOff>
      <xdr:row>27</xdr:row>
      <xdr:rowOff>11906</xdr:rowOff>
    </xdr:to>
    <xdr:grpSp>
      <xdr:nvGrpSpPr>
        <xdr:cNvPr id="21" name="Agrupar 20">
          <a:extLst>
            <a:ext uri="{FF2B5EF4-FFF2-40B4-BE49-F238E27FC236}">
              <a16:creationId xmlns:a16="http://schemas.microsoft.com/office/drawing/2014/main" id="{AA6BF183-CCA6-0058-1620-FC41A873D7C3}"/>
            </a:ext>
          </a:extLst>
        </xdr:cNvPr>
        <xdr:cNvGrpSpPr/>
      </xdr:nvGrpSpPr>
      <xdr:grpSpPr>
        <a:xfrm>
          <a:off x="1643063" y="1059656"/>
          <a:ext cx="5369718" cy="4095750"/>
          <a:chOff x="1785938" y="3869531"/>
          <a:chExt cx="5369718" cy="3905250"/>
        </a:xfrm>
      </xdr:grpSpPr>
      <xdr:grpSp>
        <xdr:nvGrpSpPr>
          <xdr:cNvPr id="15" name="Agrupar 14">
            <a:extLst>
              <a:ext uri="{FF2B5EF4-FFF2-40B4-BE49-F238E27FC236}">
                <a16:creationId xmlns:a16="http://schemas.microsoft.com/office/drawing/2014/main" id="{5FCC5BEA-7DD3-CADB-3D4F-A409256E217A}"/>
              </a:ext>
            </a:extLst>
          </xdr:cNvPr>
          <xdr:cNvGrpSpPr/>
        </xdr:nvGrpSpPr>
        <xdr:grpSpPr>
          <a:xfrm>
            <a:off x="1785938" y="3869531"/>
            <a:ext cx="5369718" cy="3905250"/>
            <a:chOff x="2083594" y="3869531"/>
            <a:chExt cx="5369718" cy="3905250"/>
          </a:xfrm>
        </xdr:grpSpPr>
        <xdr:grpSp>
          <xdr:nvGrpSpPr>
            <xdr:cNvPr id="14" name="Agrupar 13">
              <a:extLst>
                <a:ext uri="{FF2B5EF4-FFF2-40B4-BE49-F238E27FC236}">
                  <a16:creationId xmlns:a16="http://schemas.microsoft.com/office/drawing/2014/main" id="{2F65BA16-0684-29B9-3FAA-B38ACF077BF6}"/>
                </a:ext>
              </a:extLst>
            </xdr:cNvPr>
            <xdr:cNvGrpSpPr/>
          </xdr:nvGrpSpPr>
          <xdr:grpSpPr>
            <a:xfrm>
              <a:off x="2083594" y="3869531"/>
              <a:ext cx="5369718" cy="3905250"/>
              <a:chOff x="2083594" y="3869531"/>
              <a:chExt cx="5369718" cy="3905250"/>
            </a:xfrm>
          </xdr:grpSpPr>
          <xdr:grpSp>
            <xdr:nvGrpSpPr>
              <xdr:cNvPr id="7" name="Agrupar 6">
                <a:extLst>
                  <a:ext uri="{FF2B5EF4-FFF2-40B4-BE49-F238E27FC236}">
                    <a16:creationId xmlns:a16="http://schemas.microsoft.com/office/drawing/2014/main" id="{984EE85D-C312-192D-B3B6-7AD9D7A124CB}"/>
                  </a:ext>
                </a:extLst>
              </xdr:cNvPr>
              <xdr:cNvGrpSpPr/>
            </xdr:nvGrpSpPr>
            <xdr:grpSpPr>
              <a:xfrm>
                <a:off x="2083594" y="3869531"/>
                <a:ext cx="5369718" cy="3905250"/>
                <a:chOff x="2083594" y="3869531"/>
                <a:chExt cx="5238750" cy="3190875"/>
              </a:xfrm>
            </xdr:grpSpPr>
            <xdr:sp macro="" textlink="">
              <xdr:nvSpPr>
                <xdr:cNvPr id="4" name="Retângulo: Cantos Arredondados 3">
                  <a:extLst>
                    <a:ext uri="{FF2B5EF4-FFF2-40B4-BE49-F238E27FC236}">
                      <a16:creationId xmlns:a16="http://schemas.microsoft.com/office/drawing/2014/main" id="{4534FA36-7D39-3A4B-4ACB-7D69D61E195C}"/>
                    </a:ext>
                  </a:extLst>
                </xdr:cNvPr>
                <xdr:cNvSpPr/>
              </xdr:nvSpPr>
              <xdr:spPr>
                <a:xfrm>
                  <a:off x="2083594" y="3869531"/>
                  <a:ext cx="5238750" cy="3190875"/>
                </a:xfrm>
                <a:prstGeom prst="roundRect">
                  <a:avLst/>
                </a:prstGeom>
                <a:solidFill>
                  <a:schemeClr val="bg1"/>
                </a:solidFill>
                <a:ln>
                  <a:noFill/>
                </a:ln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 kern="1200"/>
                </a:p>
              </xdr:txBody>
            </xdr:sp>
            <xdr:sp macro="" textlink="">
              <xdr:nvSpPr>
                <xdr:cNvPr id="6" name="Retângulo: Cantos Superiores Arredondados 5">
                  <a:extLst>
                    <a:ext uri="{FF2B5EF4-FFF2-40B4-BE49-F238E27FC236}">
                      <a16:creationId xmlns:a16="http://schemas.microsoft.com/office/drawing/2014/main" id="{7963611D-D8EA-F621-4B01-F04E73AA14F5}"/>
                    </a:ext>
                  </a:extLst>
                </xdr:cNvPr>
                <xdr:cNvSpPr/>
              </xdr:nvSpPr>
              <xdr:spPr>
                <a:xfrm>
                  <a:off x="2190749" y="3905251"/>
                  <a:ext cx="5095875" cy="440530"/>
                </a:xfrm>
                <a:prstGeom prst="round2SameRect">
                  <a:avLst>
                    <a:gd name="adj1" fmla="val 50000"/>
                    <a:gd name="adj2" fmla="val 0"/>
                  </a:avLst>
                </a:prstGeom>
                <a:solidFill>
                  <a:schemeClr val="accent5"/>
                </a:solidFill>
                <a:ln>
                  <a:noFill/>
                </a:ln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 kern="1200"/>
                </a:p>
              </xdr:txBody>
            </xdr:sp>
          </xdr:grpSp>
          <xdr:graphicFrame macro="">
            <xdr:nvGraphicFramePr>
              <xdr:cNvPr id="3" name="Gráfico 2">
                <a:extLst>
                  <a:ext uri="{FF2B5EF4-FFF2-40B4-BE49-F238E27FC236}">
                    <a16:creationId xmlns:a16="http://schemas.microsoft.com/office/drawing/2014/main" id="{9AC0E427-ABB2-400A-986E-CB5EDC6C19AC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2214563" y="4786312"/>
              <a:ext cx="4500562" cy="2743200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1"/>
              </a:graphicData>
            </a:graphic>
          </xdr:graphicFrame>
        </xdr:grpSp>
        <xdr:sp macro="" textlink="">
          <xdr:nvSpPr>
            <xdr:cNvPr id="12" name="CaixaDeTexto 11">
              <a:extLst>
                <a:ext uri="{FF2B5EF4-FFF2-40B4-BE49-F238E27FC236}">
                  <a16:creationId xmlns:a16="http://schemas.microsoft.com/office/drawing/2014/main" id="{38342967-8AF4-1E30-4EB9-EB9E72A72755}"/>
                </a:ext>
              </a:extLst>
            </xdr:cNvPr>
            <xdr:cNvSpPr txBox="1"/>
          </xdr:nvSpPr>
          <xdr:spPr>
            <a:xfrm>
              <a:off x="4036219" y="3964781"/>
              <a:ext cx="1762125" cy="35718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2000" kern="1200">
                  <a:solidFill>
                    <a:schemeClr val="bg1"/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t>ENTRADA</a:t>
              </a:r>
            </a:p>
          </xdr:txBody>
        </xdr:sp>
      </xdr:grpSp>
      <xdr:pic>
        <xdr:nvPicPr>
          <xdr:cNvPr id="20" name="Gráfico 19" descr="Registrar estrutura de tópicos">
            <a:extLst>
              <a:ext uri="{FF2B5EF4-FFF2-40B4-BE49-F238E27FC236}">
                <a16:creationId xmlns:a16="http://schemas.microsoft.com/office/drawing/2014/main" id="{EDF92CE3-867C-C2FA-09C5-46CCAD7519B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96DAC541-7B7A-43D3-8B79-37D633B846F1}">
                <asvg:svgBlip xmlns:asvg="http://schemas.microsoft.com/office/drawing/2016/SVG/main" r:embed="rId3"/>
              </a:ext>
            </a:extLst>
          </a:blip>
          <a:stretch>
            <a:fillRect/>
          </a:stretch>
        </xdr:blipFill>
        <xdr:spPr>
          <a:xfrm>
            <a:off x="2650313" y="3881437"/>
            <a:ext cx="701412" cy="588149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154782</xdr:colOff>
      <xdr:row>28</xdr:row>
      <xdr:rowOff>59530</xdr:rowOff>
    </xdr:from>
    <xdr:to>
      <xdr:col>18</xdr:col>
      <xdr:colOff>107157</xdr:colOff>
      <xdr:row>47</xdr:row>
      <xdr:rowOff>47625</xdr:rowOff>
    </xdr:to>
    <xdr:grpSp>
      <xdr:nvGrpSpPr>
        <xdr:cNvPr id="37" name="Agrupar 36">
          <a:extLst>
            <a:ext uri="{FF2B5EF4-FFF2-40B4-BE49-F238E27FC236}">
              <a16:creationId xmlns:a16="http://schemas.microsoft.com/office/drawing/2014/main" id="{8D5237E2-5953-99C6-20FD-58F5F28EA992}"/>
            </a:ext>
          </a:extLst>
        </xdr:cNvPr>
        <xdr:cNvGrpSpPr/>
      </xdr:nvGrpSpPr>
      <xdr:grpSpPr>
        <a:xfrm>
          <a:off x="1643063" y="5393530"/>
          <a:ext cx="10275094" cy="3607595"/>
          <a:chOff x="1821656" y="4476749"/>
          <a:chExt cx="10275094" cy="3607595"/>
        </a:xfrm>
      </xdr:grpSpPr>
      <xdr:grpSp>
        <xdr:nvGrpSpPr>
          <xdr:cNvPr id="36" name="Agrupar 35">
            <a:extLst>
              <a:ext uri="{FF2B5EF4-FFF2-40B4-BE49-F238E27FC236}">
                <a16:creationId xmlns:a16="http://schemas.microsoft.com/office/drawing/2014/main" id="{2E19A123-4464-6DAE-C586-9F4D5C58DFE7}"/>
              </a:ext>
            </a:extLst>
          </xdr:cNvPr>
          <xdr:cNvGrpSpPr/>
        </xdr:nvGrpSpPr>
        <xdr:grpSpPr>
          <a:xfrm>
            <a:off x="1821656" y="4572000"/>
            <a:ext cx="10275094" cy="3512344"/>
            <a:chOff x="1869281" y="4441031"/>
            <a:chExt cx="10275094" cy="3512344"/>
          </a:xfrm>
        </xdr:grpSpPr>
        <xdr:sp macro="" textlink="">
          <xdr:nvSpPr>
            <xdr:cNvPr id="32" name="Retângulo: Cantos Arredondados 31">
              <a:extLst>
                <a:ext uri="{FF2B5EF4-FFF2-40B4-BE49-F238E27FC236}">
                  <a16:creationId xmlns:a16="http://schemas.microsoft.com/office/drawing/2014/main" id="{20E59568-074D-4AFF-30A5-6F27F5DD275B}"/>
                </a:ext>
              </a:extLst>
            </xdr:cNvPr>
            <xdr:cNvSpPr/>
          </xdr:nvSpPr>
          <xdr:spPr>
            <a:xfrm>
              <a:off x="1869281" y="4441031"/>
              <a:ext cx="10275094" cy="3512344"/>
            </a:xfrm>
            <a:prstGeom prst="round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graphicFrame macro="">
          <xdr:nvGraphicFramePr>
            <xdr:cNvPr id="31" name="Gráfico 30">
              <a:extLst>
                <a:ext uri="{FF2B5EF4-FFF2-40B4-BE49-F238E27FC236}">
                  <a16:creationId xmlns:a16="http://schemas.microsoft.com/office/drawing/2014/main" id="{7A398904-4ECB-4EF5-B3B9-EA51A12331F8}"/>
                </a:ext>
              </a:extLst>
            </xdr:cNvPr>
            <xdr:cNvGraphicFramePr>
              <a:graphicFrameLocks/>
            </xdr:cNvGraphicFramePr>
          </xdr:nvGraphicFramePr>
          <xdr:xfrm>
            <a:off x="2323918" y="4922152"/>
            <a:ext cx="9388302" cy="2816911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4"/>
            </a:graphicData>
          </a:graphic>
        </xdr:graphicFrame>
      </xdr:grpSp>
      <xdr:sp macro="" textlink="">
        <xdr:nvSpPr>
          <xdr:cNvPr id="34" name="Retângulo: Cantos Superiores Arredondados 33">
            <a:extLst>
              <a:ext uri="{FF2B5EF4-FFF2-40B4-BE49-F238E27FC236}">
                <a16:creationId xmlns:a16="http://schemas.microsoft.com/office/drawing/2014/main" id="{38A62614-147B-3C59-8B35-B1F94D879DB2}"/>
              </a:ext>
            </a:extLst>
          </xdr:cNvPr>
          <xdr:cNvSpPr/>
        </xdr:nvSpPr>
        <xdr:spPr>
          <a:xfrm>
            <a:off x="1881188" y="4476749"/>
            <a:ext cx="10215562" cy="523875"/>
          </a:xfrm>
          <a:prstGeom prst="round2SameRect">
            <a:avLst>
              <a:gd name="adj1" fmla="val 50000"/>
              <a:gd name="adj2" fmla="val 0"/>
            </a:avLst>
          </a:prstGeom>
          <a:solidFill>
            <a:schemeClr val="accent5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</xdr:grpSp>
    <xdr:clientData/>
  </xdr:twoCellAnchor>
  <xdr:twoCellAnchor>
    <xdr:from>
      <xdr:col>7</xdr:col>
      <xdr:colOff>523876</xdr:colOff>
      <xdr:row>28</xdr:row>
      <xdr:rowOff>95250</xdr:rowOff>
    </xdr:from>
    <xdr:to>
      <xdr:col>10</xdr:col>
      <xdr:colOff>23814</xdr:colOff>
      <xdr:row>30</xdr:row>
      <xdr:rowOff>47625</xdr:rowOff>
    </xdr:to>
    <xdr:sp macro="" textlink="">
      <xdr:nvSpPr>
        <xdr:cNvPr id="38" name="CaixaDeTexto 37">
          <a:extLst>
            <a:ext uri="{FF2B5EF4-FFF2-40B4-BE49-F238E27FC236}">
              <a16:creationId xmlns:a16="http://schemas.microsoft.com/office/drawing/2014/main" id="{409B4EF9-E397-A0B0-3ADA-FA3A026A8D39}"/>
            </a:ext>
          </a:extLst>
        </xdr:cNvPr>
        <xdr:cNvSpPr txBox="1"/>
      </xdr:nvSpPr>
      <xdr:spPr>
        <a:xfrm>
          <a:off x="5655470" y="4667250"/>
          <a:ext cx="1321594" cy="333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000" kern="1200">
              <a:solidFill>
                <a:schemeClr val="bg1"/>
              </a:solidFill>
              <a:latin typeface="Segoe UI" panose="020B0502040204020203" pitchFamily="34" charset="0"/>
              <a:cs typeface="Segoe UI" panose="020B0502040204020203" pitchFamily="34" charset="0"/>
            </a:rPr>
            <a:t>SAÍDAS</a:t>
          </a:r>
        </a:p>
      </xdr:txBody>
    </xdr:sp>
    <xdr:clientData/>
  </xdr:twoCellAnchor>
  <xdr:twoCellAnchor editAs="oneCell">
    <xdr:from>
      <xdr:col>6</xdr:col>
      <xdr:colOff>345281</xdr:colOff>
      <xdr:row>28</xdr:row>
      <xdr:rowOff>45244</xdr:rowOff>
    </xdr:from>
    <xdr:to>
      <xdr:col>7</xdr:col>
      <xdr:colOff>440531</xdr:colOff>
      <xdr:row>31</xdr:row>
      <xdr:rowOff>35719</xdr:rowOff>
    </xdr:to>
    <xdr:pic>
      <xdr:nvPicPr>
        <xdr:cNvPr id="40" name="Gráfico 39" descr="Dinheiro voador estrutura de tópicos">
          <a:extLst>
            <a:ext uri="{FF2B5EF4-FFF2-40B4-BE49-F238E27FC236}">
              <a16:creationId xmlns:a16="http://schemas.microsoft.com/office/drawing/2014/main" id="{F6301A60-7382-F27B-6EE5-2BA51676EE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869656" y="4617244"/>
          <a:ext cx="702469" cy="5619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1381125</xdr:colOff>
      <xdr:row>14</xdr:row>
      <xdr:rowOff>152400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8" name="MÊS 1">
              <a:extLst>
                <a:ext uri="{FF2B5EF4-FFF2-40B4-BE49-F238E27FC236}">
                  <a16:creationId xmlns:a16="http://schemas.microsoft.com/office/drawing/2014/main" id="{329364BE-0EB1-41F1-B4BC-9F984B13B6E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524000"/>
              <a:ext cx="1381125" cy="1295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</xdr:col>
      <xdr:colOff>273845</xdr:colOff>
      <xdr:row>1</xdr:row>
      <xdr:rowOff>11907</xdr:rowOff>
    </xdr:from>
    <xdr:to>
      <xdr:col>3</xdr:col>
      <xdr:colOff>476250</xdr:colOff>
      <xdr:row>4</xdr:row>
      <xdr:rowOff>107157</xdr:rowOff>
    </xdr:to>
    <xdr:sp macro="" textlink="">
      <xdr:nvSpPr>
        <xdr:cNvPr id="10" name="Retângulo: Cantos Arredondados 9">
          <a:extLst>
            <a:ext uri="{FF2B5EF4-FFF2-40B4-BE49-F238E27FC236}">
              <a16:creationId xmlns:a16="http://schemas.microsoft.com/office/drawing/2014/main" id="{825D9A81-7417-4AA1-B8F6-54D7D9147CE0}"/>
            </a:ext>
          </a:extLst>
        </xdr:cNvPr>
        <xdr:cNvSpPr/>
      </xdr:nvSpPr>
      <xdr:spPr>
        <a:xfrm>
          <a:off x="1762126" y="202407"/>
          <a:ext cx="1416843" cy="666750"/>
        </a:xfrm>
        <a:prstGeom prst="roundRect">
          <a:avLst/>
        </a:prstGeom>
        <a:solidFill>
          <a:schemeClr val="accent5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4</xdr:col>
      <xdr:colOff>47624</xdr:colOff>
      <xdr:row>0</xdr:row>
      <xdr:rowOff>107156</xdr:rowOff>
    </xdr:from>
    <xdr:to>
      <xdr:col>7</xdr:col>
      <xdr:colOff>511968</xdr:colOff>
      <xdr:row>3</xdr:row>
      <xdr:rowOff>0</xdr:rowOff>
    </xdr:to>
    <xdr:sp macro="" textlink="">
      <xdr:nvSpPr>
        <xdr:cNvPr id="11" name="CaixaDeTexto 10">
          <a:extLst>
            <a:ext uri="{FF2B5EF4-FFF2-40B4-BE49-F238E27FC236}">
              <a16:creationId xmlns:a16="http://schemas.microsoft.com/office/drawing/2014/main" id="{24231C4C-6BBC-A2BB-6719-7483565F34AA}"/>
            </a:ext>
          </a:extLst>
        </xdr:cNvPr>
        <xdr:cNvSpPr txBox="1"/>
      </xdr:nvSpPr>
      <xdr:spPr>
        <a:xfrm>
          <a:off x="3357562" y="107156"/>
          <a:ext cx="2286000" cy="46434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600" b="1" kern="1200">
              <a:latin typeface="Segoe UI Light" panose="020B0502040204020203" pitchFamily="34" charset="0"/>
              <a:cs typeface="Segoe UI Light" panose="020B0502040204020203" pitchFamily="34" charset="0"/>
            </a:rPr>
            <a:t>Olá,</a:t>
          </a:r>
          <a:r>
            <a:rPr lang="pt-BR" sz="1600" b="1" kern="1200" baseline="0">
              <a:latin typeface="Segoe UI Light" panose="020B0502040204020203" pitchFamily="34" charset="0"/>
              <a:cs typeface="Segoe UI Light" panose="020B0502040204020203" pitchFamily="34" charset="0"/>
            </a:rPr>
            <a:t> Maria!!</a:t>
          </a:r>
          <a:endParaRPr lang="pt-BR" sz="1600" b="1" kern="1200"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twoCellAnchor>
  <xdr:twoCellAnchor>
    <xdr:from>
      <xdr:col>14</xdr:col>
      <xdr:colOff>588394</xdr:colOff>
      <xdr:row>1</xdr:row>
      <xdr:rowOff>183582</xdr:rowOff>
    </xdr:from>
    <xdr:to>
      <xdr:col>15</xdr:col>
      <xdr:colOff>245507</xdr:colOff>
      <xdr:row>3</xdr:row>
      <xdr:rowOff>67123</xdr:rowOff>
    </xdr:to>
    <xdr:sp macro="" textlink="">
      <xdr:nvSpPr>
        <xdr:cNvPr id="23" name="Gráfico 18" descr="Lupa com preenchimento sólido">
          <a:extLst>
            <a:ext uri="{FF2B5EF4-FFF2-40B4-BE49-F238E27FC236}">
              <a16:creationId xmlns:a16="http://schemas.microsoft.com/office/drawing/2014/main" id="{BDC2F823-B394-20BE-39DA-E4EE748973D3}"/>
            </a:ext>
          </a:extLst>
        </xdr:cNvPr>
        <xdr:cNvSpPr/>
      </xdr:nvSpPr>
      <xdr:spPr>
        <a:xfrm>
          <a:off x="9970519" y="374082"/>
          <a:ext cx="264332" cy="264541"/>
        </a:xfrm>
        <a:custGeom>
          <a:avLst/>
          <a:gdLst>
            <a:gd name="connsiteX0" fmla="*/ 257509 w 264332"/>
            <a:gd name="connsiteY0" fmla="*/ 224358 h 264541"/>
            <a:gd name="connsiteX1" fmla="*/ 215651 w 264332"/>
            <a:gd name="connsiteY1" fmla="*/ 182500 h 264541"/>
            <a:gd name="connsiteX2" fmla="*/ 194890 w 264332"/>
            <a:gd name="connsiteY2" fmla="*/ 176138 h 264541"/>
            <a:gd name="connsiteX3" fmla="*/ 180156 w 264332"/>
            <a:gd name="connsiteY3" fmla="*/ 161404 h 264541"/>
            <a:gd name="connsiteX4" fmla="*/ 200918 w 264332"/>
            <a:gd name="connsiteY4" fmla="*/ 100459 h 264541"/>
            <a:gd name="connsiteX5" fmla="*/ 100459 w 264332"/>
            <a:gd name="connsiteY5" fmla="*/ 0 h 264541"/>
            <a:gd name="connsiteX6" fmla="*/ 0 w 264332"/>
            <a:gd name="connsiteY6" fmla="*/ 100459 h 264541"/>
            <a:gd name="connsiteX7" fmla="*/ 100459 w 264332"/>
            <a:gd name="connsiteY7" fmla="*/ 200918 h 264541"/>
            <a:gd name="connsiteX8" fmla="*/ 161404 w 264332"/>
            <a:gd name="connsiteY8" fmla="*/ 180156 h 264541"/>
            <a:gd name="connsiteX9" fmla="*/ 176138 w 264332"/>
            <a:gd name="connsiteY9" fmla="*/ 194890 h 264541"/>
            <a:gd name="connsiteX10" fmla="*/ 182500 w 264332"/>
            <a:gd name="connsiteY10" fmla="*/ 215651 h 264541"/>
            <a:gd name="connsiteX11" fmla="*/ 224358 w 264332"/>
            <a:gd name="connsiteY11" fmla="*/ 257509 h 264541"/>
            <a:gd name="connsiteX12" fmla="*/ 241101 w 264332"/>
            <a:gd name="connsiteY12" fmla="*/ 264541 h 264541"/>
            <a:gd name="connsiteX13" fmla="*/ 257844 w 264332"/>
            <a:gd name="connsiteY13" fmla="*/ 257509 h 264541"/>
            <a:gd name="connsiteX14" fmla="*/ 257509 w 264332"/>
            <a:gd name="connsiteY14" fmla="*/ 224358 h 264541"/>
            <a:gd name="connsiteX15" fmla="*/ 100124 w 264332"/>
            <a:gd name="connsiteY15" fmla="*/ 180491 h 264541"/>
            <a:gd name="connsiteX16" fmla="*/ 19757 w 264332"/>
            <a:gd name="connsiteY16" fmla="*/ 100124 h 264541"/>
            <a:gd name="connsiteX17" fmla="*/ 100124 w 264332"/>
            <a:gd name="connsiteY17" fmla="*/ 19757 h 264541"/>
            <a:gd name="connsiteX18" fmla="*/ 180491 w 264332"/>
            <a:gd name="connsiteY18" fmla="*/ 100124 h 264541"/>
            <a:gd name="connsiteX19" fmla="*/ 100124 w 264332"/>
            <a:gd name="connsiteY19" fmla="*/ 180491 h 26454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</a:cxnLst>
          <a:rect l="l" t="t" r="r" b="b"/>
          <a:pathLst>
            <a:path w="264332" h="264541">
              <a:moveTo>
                <a:pt x="257509" y="224358"/>
              </a:moveTo>
              <a:lnTo>
                <a:pt x="215651" y="182500"/>
              </a:lnTo>
              <a:cubicBezTo>
                <a:pt x="209959" y="176807"/>
                <a:pt x="202257" y="174798"/>
                <a:pt x="194890" y="176138"/>
              </a:cubicBezTo>
              <a:lnTo>
                <a:pt x="180156" y="161404"/>
              </a:lnTo>
              <a:cubicBezTo>
                <a:pt x="193216" y="144661"/>
                <a:pt x="200918" y="123229"/>
                <a:pt x="200918" y="100459"/>
              </a:cubicBezTo>
              <a:cubicBezTo>
                <a:pt x="200918" y="45206"/>
                <a:pt x="155711" y="0"/>
                <a:pt x="100459" y="0"/>
              </a:cubicBezTo>
              <a:cubicBezTo>
                <a:pt x="45206" y="0"/>
                <a:pt x="0" y="45206"/>
                <a:pt x="0" y="100459"/>
              </a:cubicBezTo>
              <a:cubicBezTo>
                <a:pt x="0" y="155711"/>
                <a:pt x="45206" y="200918"/>
                <a:pt x="100459" y="200918"/>
              </a:cubicBezTo>
              <a:cubicBezTo>
                <a:pt x="123229" y="200918"/>
                <a:pt x="144326" y="193216"/>
                <a:pt x="161404" y="180156"/>
              </a:cubicBezTo>
              <a:lnTo>
                <a:pt x="176138" y="194890"/>
              </a:lnTo>
              <a:cubicBezTo>
                <a:pt x="174798" y="202257"/>
                <a:pt x="176807" y="209959"/>
                <a:pt x="182500" y="215651"/>
              </a:cubicBezTo>
              <a:lnTo>
                <a:pt x="224358" y="257509"/>
              </a:lnTo>
              <a:cubicBezTo>
                <a:pt x="229046" y="262197"/>
                <a:pt x="235073" y="264541"/>
                <a:pt x="241101" y="264541"/>
              </a:cubicBezTo>
              <a:cubicBezTo>
                <a:pt x="247129" y="264541"/>
                <a:pt x="253156" y="262197"/>
                <a:pt x="257844" y="257509"/>
              </a:cubicBezTo>
              <a:cubicBezTo>
                <a:pt x="266551" y="248133"/>
                <a:pt x="266551" y="233399"/>
                <a:pt x="257509" y="224358"/>
              </a:cubicBezTo>
              <a:close/>
              <a:moveTo>
                <a:pt x="100124" y="180491"/>
              </a:moveTo>
              <a:cubicBezTo>
                <a:pt x="55922" y="180491"/>
                <a:pt x="19757" y="144326"/>
                <a:pt x="19757" y="100124"/>
              </a:cubicBezTo>
              <a:cubicBezTo>
                <a:pt x="19757" y="55922"/>
                <a:pt x="55922" y="19757"/>
                <a:pt x="100124" y="19757"/>
              </a:cubicBezTo>
              <a:cubicBezTo>
                <a:pt x="144326" y="19757"/>
                <a:pt x="180491" y="55922"/>
                <a:pt x="180491" y="100124"/>
              </a:cubicBezTo>
              <a:cubicBezTo>
                <a:pt x="180491" y="144326"/>
                <a:pt x="144326" y="180491"/>
                <a:pt x="100124" y="180491"/>
              </a:cubicBezTo>
              <a:close/>
            </a:path>
          </a:pathLst>
        </a:custGeom>
        <a:solidFill>
          <a:schemeClr val="accent5"/>
        </a:solidFill>
        <a:ln w="3274" cap="flat">
          <a:noFill/>
          <a:prstDash val="solid"/>
          <a:miter/>
        </a:ln>
      </xdr:spPr>
      <xdr:txBody>
        <a:bodyPr rtlCol="0" anchor="ctr"/>
        <a:lstStyle/>
        <a:p>
          <a:endParaRPr lang="pt-BR"/>
        </a:p>
      </xdr:txBody>
    </xdr:sp>
    <xdr:clientData/>
  </xdr:twoCellAnchor>
  <xdr:twoCellAnchor>
    <xdr:from>
      <xdr:col>0</xdr:col>
      <xdr:colOff>83342</xdr:colOff>
      <xdr:row>1</xdr:row>
      <xdr:rowOff>47626</xdr:rowOff>
    </xdr:from>
    <xdr:to>
      <xdr:col>0</xdr:col>
      <xdr:colOff>1333499</xdr:colOff>
      <xdr:row>3</xdr:row>
      <xdr:rowOff>35719</xdr:rowOff>
    </xdr:to>
    <xdr:sp macro="" textlink="">
      <xdr:nvSpPr>
        <xdr:cNvPr id="27" name="Retângulo: Cantos Arredondados 26">
          <a:extLst>
            <a:ext uri="{FF2B5EF4-FFF2-40B4-BE49-F238E27FC236}">
              <a16:creationId xmlns:a16="http://schemas.microsoft.com/office/drawing/2014/main" id="{FB4B5527-1234-9831-22CD-71EFDEF4428E}"/>
            </a:ext>
          </a:extLst>
        </xdr:cNvPr>
        <xdr:cNvSpPr/>
      </xdr:nvSpPr>
      <xdr:spPr>
        <a:xfrm>
          <a:off x="83342" y="238126"/>
          <a:ext cx="1250157" cy="369093"/>
        </a:xfrm>
        <a:prstGeom prst="roundRect">
          <a:avLst>
            <a:gd name="adj" fmla="val 0"/>
          </a:avLst>
        </a:prstGeom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kern="1200"/>
            <a:t>Money</a:t>
          </a:r>
          <a:r>
            <a:rPr lang="pt-BR" sz="1100" kern="1200" baseline="0"/>
            <a:t> APP </a:t>
          </a:r>
          <a:endParaRPr lang="pt-BR" sz="1100" kern="1200"/>
        </a:p>
      </xdr:txBody>
    </xdr:sp>
    <xdr:clientData/>
  </xdr:twoCellAnchor>
  <xdr:twoCellAnchor editAs="oneCell">
    <xdr:from>
      <xdr:col>0</xdr:col>
      <xdr:colOff>785813</xdr:colOff>
      <xdr:row>1</xdr:row>
      <xdr:rowOff>35719</xdr:rowOff>
    </xdr:from>
    <xdr:to>
      <xdr:col>0</xdr:col>
      <xdr:colOff>1285876</xdr:colOff>
      <xdr:row>3</xdr:row>
      <xdr:rowOff>71438</xdr:rowOff>
    </xdr:to>
    <xdr:pic>
      <xdr:nvPicPr>
        <xdr:cNvPr id="30" name="Gráfico 29" descr="Dinheiro com preenchimento sólido">
          <a:extLst>
            <a:ext uri="{FF2B5EF4-FFF2-40B4-BE49-F238E27FC236}">
              <a16:creationId xmlns:a16="http://schemas.microsoft.com/office/drawing/2014/main" id="{998B0809-1221-5EF9-F1BD-4484BA675A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785813" y="226219"/>
          <a:ext cx="500063" cy="416719"/>
        </a:xfrm>
        <a:prstGeom prst="rect">
          <a:avLst/>
        </a:prstGeom>
      </xdr:spPr>
    </xdr:pic>
    <xdr:clientData/>
  </xdr:twoCellAnchor>
  <xdr:twoCellAnchor>
    <xdr:from>
      <xdr:col>1</xdr:col>
      <xdr:colOff>154782</xdr:colOff>
      <xdr:row>0</xdr:row>
      <xdr:rowOff>119064</xdr:rowOff>
    </xdr:from>
    <xdr:to>
      <xdr:col>21</xdr:col>
      <xdr:colOff>0</xdr:colOff>
      <xdr:row>5</xdr:row>
      <xdr:rowOff>11908</xdr:rowOff>
    </xdr:to>
    <xdr:grpSp>
      <xdr:nvGrpSpPr>
        <xdr:cNvPr id="25" name="Agrupar 24">
          <a:extLst>
            <a:ext uri="{FF2B5EF4-FFF2-40B4-BE49-F238E27FC236}">
              <a16:creationId xmlns:a16="http://schemas.microsoft.com/office/drawing/2014/main" id="{499EA5D7-1AE4-EF62-3119-C961F3118704}"/>
            </a:ext>
          </a:extLst>
        </xdr:cNvPr>
        <xdr:cNvGrpSpPr/>
      </xdr:nvGrpSpPr>
      <xdr:grpSpPr>
        <a:xfrm>
          <a:off x="1643063" y="119064"/>
          <a:ext cx="11989593" cy="845344"/>
          <a:chOff x="1643063" y="119064"/>
          <a:chExt cx="11989593" cy="845344"/>
        </a:xfrm>
      </xdr:grpSpPr>
      <xdr:sp macro="" textlink="">
        <xdr:nvSpPr>
          <xdr:cNvPr id="9" name="Retângulo: Cantos Arredondados 8">
            <a:extLst>
              <a:ext uri="{FF2B5EF4-FFF2-40B4-BE49-F238E27FC236}">
                <a16:creationId xmlns:a16="http://schemas.microsoft.com/office/drawing/2014/main" id="{33E910FA-6E3C-454A-9842-68437769D5B1}"/>
              </a:ext>
            </a:extLst>
          </xdr:cNvPr>
          <xdr:cNvSpPr/>
        </xdr:nvSpPr>
        <xdr:spPr>
          <a:xfrm>
            <a:off x="1643063" y="119064"/>
            <a:ext cx="11989593" cy="845344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">
        <xdr:nvSpPr>
          <xdr:cNvPr id="13" name="CaixaDeTexto 12">
            <a:extLst>
              <a:ext uri="{FF2B5EF4-FFF2-40B4-BE49-F238E27FC236}">
                <a16:creationId xmlns:a16="http://schemas.microsoft.com/office/drawing/2014/main" id="{4E2D37B5-F062-30A6-8F7F-5DFFA34F7A77}"/>
              </a:ext>
            </a:extLst>
          </xdr:cNvPr>
          <xdr:cNvSpPr txBox="1"/>
        </xdr:nvSpPr>
        <xdr:spPr>
          <a:xfrm>
            <a:off x="3357562" y="381000"/>
            <a:ext cx="3357562" cy="44053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600" b="1" kern="1200">
                <a:solidFill>
                  <a:schemeClr val="tx1">
                    <a:lumMod val="50000"/>
                    <a:lumOff val="50000"/>
                  </a:schemeClr>
                </a:solidFill>
                <a:latin typeface="Segoe UI Light" panose="020B0502040204020203" pitchFamily="34" charset="0"/>
                <a:cs typeface="Segoe UI Light" panose="020B0502040204020203" pitchFamily="34" charset="0"/>
              </a:rPr>
              <a:t>Acompanhamento</a:t>
            </a:r>
            <a:r>
              <a:rPr lang="pt-BR" sz="1600" b="1" kern="1200" baseline="0">
                <a:latin typeface="Segoe UI Light" panose="020B0502040204020203" pitchFamily="34" charset="0"/>
                <a:cs typeface="Segoe UI Light" panose="020B0502040204020203" pitchFamily="34" charset="0"/>
              </a:rPr>
              <a:t> </a:t>
            </a:r>
            <a:r>
              <a:rPr lang="pt-BR" sz="1600" b="1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Segoe UI Light" panose="020B0502040204020203" pitchFamily="34" charset="0"/>
                <a:cs typeface="Segoe UI Light" panose="020B0502040204020203" pitchFamily="34" charset="0"/>
              </a:rPr>
              <a:t>Financeiro</a:t>
            </a:r>
            <a:endParaRPr lang="pt-BR" sz="1600" b="1" kern="1200">
              <a:solidFill>
                <a:schemeClr val="tx1">
                  <a:lumMod val="50000"/>
                  <a:lumOff val="50000"/>
                </a:schemeClr>
              </a:solidFill>
              <a:latin typeface="Segoe UI Light" panose="020B0502040204020203" pitchFamily="34" charset="0"/>
              <a:cs typeface="Segoe UI Light" panose="020B0502040204020203" pitchFamily="34" charset="0"/>
            </a:endParaRPr>
          </a:p>
          <a:p>
            <a:endParaRPr lang="pt-BR" sz="1600" kern="1200">
              <a:latin typeface="Segoe UI Light" panose="020B0502040204020203" pitchFamily="34" charset="0"/>
              <a:cs typeface="Segoe UI Light" panose="020B0502040204020203" pitchFamily="34" charset="0"/>
            </a:endParaRPr>
          </a:p>
        </xdr:txBody>
      </xdr:sp>
      <xdr:sp macro="" textlink="">
        <xdr:nvSpPr>
          <xdr:cNvPr id="16" name="Retângulo: Cantos Arredondados 15">
            <a:hlinkClick xmlns:r="http://schemas.openxmlformats.org/officeDocument/2006/relationships" r:id="rId9"/>
            <a:extLst>
              <a:ext uri="{FF2B5EF4-FFF2-40B4-BE49-F238E27FC236}">
                <a16:creationId xmlns:a16="http://schemas.microsoft.com/office/drawing/2014/main" id="{BE4A31FD-47E2-4C78-B82F-977B8807072D}"/>
              </a:ext>
            </a:extLst>
          </xdr:cNvPr>
          <xdr:cNvSpPr/>
        </xdr:nvSpPr>
        <xdr:spPr>
          <a:xfrm>
            <a:off x="7548563" y="297657"/>
            <a:ext cx="2821782" cy="404812"/>
          </a:xfrm>
          <a:prstGeom prst="roundRect">
            <a:avLst/>
          </a:prstGeom>
          <a:solidFill>
            <a:schemeClr val="bg1">
              <a:lumMod val="95000"/>
            </a:schemeClr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">
        <xdr:nvSpPr>
          <xdr:cNvPr id="17" name="CaixaDeTexto 16">
            <a:extLst>
              <a:ext uri="{FF2B5EF4-FFF2-40B4-BE49-F238E27FC236}">
                <a16:creationId xmlns:a16="http://schemas.microsoft.com/office/drawing/2014/main" id="{AE928645-06CC-4D4E-831E-6CF392EC67DE}"/>
              </a:ext>
            </a:extLst>
          </xdr:cNvPr>
          <xdr:cNvSpPr txBox="1"/>
        </xdr:nvSpPr>
        <xdr:spPr>
          <a:xfrm>
            <a:off x="7631908" y="333374"/>
            <a:ext cx="1654968" cy="28574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200" kern="1200">
                <a:solidFill>
                  <a:schemeClr val="tx1">
                    <a:lumMod val="50000"/>
                    <a:lumOff val="50000"/>
                  </a:schemeClr>
                </a:solidFill>
                <a:latin typeface="Segoe UI Light" panose="020B0502040204020203" pitchFamily="34" charset="0"/>
                <a:cs typeface="Segoe UI Light" panose="020B0502040204020203" pitchFamily="34" charset="0"/>
              </a:rPr>
              <a:t>pesquisa de</a:t>
            </a:r>
            <a:r>
              <a:rPr lang="pt-BR" sz="1200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Segoe UI Light" panose="020B0502040204020203" pitchFamily="34" charset="0"/>
                <a:cs typeface="Segoe UI Light" panose="020B0502040204020203" pitchFamily="34" charset="0"/>
              </a:rPr>
              <a:t> dados</a:t>
            </a:r>
            <a:endParaRPr lang="pt-BR" sz="1200" kern="1200">
              <a:solidFill>
                <a:schemeClr val="tx1">
                  <a:lumMod val="50000"/>
                  <a:lumOff val="50000"/>
                </a:schemeClr>
              </a:solidFill>
              <a:latin typeface="Segoe UI Light" panose="020B0502040204020203" pitchFamily="34" charset="0"/>
              <a:cs typeface="Segoe UI Light" panose="020B0502040204020203" pitchFamily="34" charset="0"/>
            </a:endParaRPr>
          </a:p>
        </xdr:txBody>
      </xdr:sp>
      <xdr:pic>
        <xdr:nvPicPr>
          <xdr:cNvPr id="24" name="Imagem 23">
            <a:extLst>
              <a:ext uri="{FF2B5EF4-FFF2-40B4-BE49-F238E27FC236}">
                <a16:creationId xmlns:a16="http://schemas.microsoft.com/office/drawing/2014/main" id="{5B3CD759-7897-8991-F26C-7B3DA683795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/>
          <a:stretch>
            <a:fillRect/>
          </a:stretch>
        </xdr:blipFill>
        <xdr:spPr>
          <a:xfrm>
            <a:off x="1738312" y="212131"/>
            <a:ext cx="1452563" cy="643889"/>
          </a:xfrm>
          <a:prstGeom prst="rect">
            <a:avLst/>
          </a:prstGeom>
        </xdr:spPr>
      </xdr:pic>
    </xdr:grpSp>
    <xdr:clientData/>
  </xdr:twoCellAnchor>
  <xdr:twoCellAnchor>
    <xdr:from>
      <xdr:col>11</xdr:col>
      <xdr:colOff>83344</xdr:colOff>
      <xdr:row>5</xdr:row>
      <xdr:rowOff>142874</xdr:rowOff>
    </xdr:from>
    <xdr:to>
      <xdr:col>19</xdr:col>
      <xdr:colOff>595312</xdr:colOff>
      <xdr:row>27</xdr:row>
      <xdr:rowOff>47624</xdr:rowOff>
    </xdr:to>
    <xdr:grpSp>
      <xdr:nvGrpSpPr>
        <xdr:cNvPr id="35" name="Agrupar 34">
          <a:extLst>
            <a:ext uri="{FF2B5EF4-FFF2-40B4-BE49-F238E27FC236}">
              <a16:creationId xmlns:a16="http://schemas.microsoft.com/office/drawing/2014/main" id="{BD707417-F15F-E549-0C93-6227565AA695}"/>
            </a:ext>
          </a:extLst>
        </xdr:cNvPr>
        <xdr:cNvGrpSpPr/>
      </xdr:nvGrpSpPr>
      <xdr:grpSpPr>
        <a:xfrm>
          <a:off x="7643813" y="1095374"/>
          <a:ext cx="5369718" cy="4095750"/>
          <a:chOff x="2083594" y="3869531"/>
          <a:chExt cx="5369718" cy="3905250"/>
        </a:xfrm>
      </xdr:grpSpPr>
      <xdr:grpSp>
        <xdr:nvGrpSpPr>
          <xdr:cNvPr id="43" name="Agrupar 42">
            <a:extLst>
              <a:ext uri="{FF2B5EF4-FFF2-40B4-BE49-F238E27FC236}">
                <a16:creationId xmlns:a16="http://schemas.microsoft.com/office/drawing/2014/main" id="{D9FF4C5B-E65F-83AA-5BE2-8FD5EF4187FE}"/>
              </a:ext>
            </a:extLst>
          </xdr:cNvPr>
          <xdr:cNvGrpSpPr/>
        </xdr:nvGrpSpPr>
        <xdr:grpSpPr>
          <a:xfrm>
            <a:off x="2083594" y="3869531"/>
            <a:ext cx="5369718" cy="3905250"/>
            <a:chOff x="2083594" y="3869531"/>
            <a:chExt cx="5238750" cy="3190875"/>
          </a:xfrm>
        </xdr:grpSpPr>
        <xdr:sp macro="" textlink="">
          <xdr:nvSpPr>
            <xdr:cNvPr id="45" name="Retângulo: Cantos Arredondados 44">
              <a:extLst>
                <a:ext uri="{FF2B5EF4-FFF2-40B4-BE49-F238E27FC236}">
                  <a16:creationId xmlns:a16="http://schemas.microsoft.com/office/drawing/2014/main" id="{CE9FDB87-AA0A-1328-B6D5-C19729752B2C}"/>
                </a:ext>
              </a:extLst>
            </xdr:cNvPr>
            <xdr:cNvSpPr/>
          </xdr:nvSpPr>
          <xdr:spPr>
            <a:xfrm>
              <a:off x="2083594" y="3869531"/>
              <a:ext cx="5238750" cy="3190875"/>
            </a:xfrm>
            <a:prstGeom prst="round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sp macro="" textlink="">
          <xdr:nvSpPr>
            <xdr:cNvPr id="46" name="Retângulo: Cantos Superiores Arredondados 45">
              <a:extLst>
                <a:ext uri="{FF2B5EF4-FFF2-40B4-BE49-F238E27FC236}">
                  <a16:creationId xmlns:a16="http://schemas.microsoft.com/office/drawing/2014/main" id="{22073AA3-D99A-AB7C-41EA-E9A6E45471E9}"/>
                </a:ext>
              </a:extLst>
            </xdr:cNvPr>
            <xdr:cNvSpPr/>
          </xdr:nvSpPr>
          <xdr:spPr>
            <a:xfrm>
              <a:off x="2190749" y="3905251"/>
              <a:ext cx="5095875" cy="440530"/>
            </a:xfrm>
            <a:prstGeom prst="round2SameRect">
              <a:avLst>
                <a:gd name="adj1" fmla="val 50000"/>
                <a:gd name="adj2" fmla="val 0"/>
              </a:avLst>
            </a:prstGeom>
            <a:solidFill>
              <a:schemeClr val="accent5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</xdr:grpSp>
      <xdr:sp macro="" textlink="">
        <xdr:nvSpPr>
          <xdr:cNvPr id="42" name="CaixaDeTexto 41">
            <a:extLst>
              <a:ext uri="{FF2B5EF4-FFF2-40B4-BE49-F238E27FC236}">
                <a16:creationId xmlns:a16="http://schemas.microsoft.com/office/drawing/2014/main" id="{55538C8C-1EE9-6DE8-FF75-791F0D119C97}"/>
              </a:ext>
            </a:extLst>
          </xdr:cNvPr>
          <xdr:cNvSpPr txBox="1"/>
        </xdr:nvSpPr>
        <xdr:spPr>
          <a:xfrm>
            <a:off x="4036219" y="3964781"/>
            <a:ext cx="1762125" cy="35718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2000" kern="1200">
                <a:solidFill>
                  <a:schemeClr val="bg1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ECONOMIAS</a:t>
            </a:r>
          </a:p>
          <a:p>
            <a:endParaRPr lang="pt-BR" sz="2000" kern="1200">
              <a:solidFill>
                <a:schemeClr val="bg1"/>
              </a:solidFill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 editAs="oneCell">
    <xdr:from>
      <xdr:col>12</xdr:col>
      <xdr:colOff>0</xdr:colOff>
      <xdr:row>6</xdr:row>
      <xdr:rowOff>0</xdr:rowOff>
    </xdr:from>
    <xdr:to>
      <xdr:col>13</xdr:col>
      <xdr:colOff>47625</xdr:colOff>
      <xdr:row>8</xdr:row>
      <xdr:rowOff>166687</xdr:rowOff>
    </xdr:to>
    <xdr:pic>
      <xdr:nvPicPr>
        <xdr:cNvPr id="48" name="Gráfico 47" descr="Cofrinho estrutura de tópicos">
          <a:extLst>
            <a:ext uri="{FF2B5EF4-FFF2-40B4-BE49-F238E27FC236}">
              <a16:creationId xmlns:a16="http://schemas.microsoft.com/office/drawing/2014/main" id="{CDE9F1AB-1533-904F-DDB3-2622B0D68E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8167688" y="1143000"/>
          <a:ext cx="654843" cy="547687"/>
        </a:xfrm>
        <a:prstGeom prst="rect">
          <a:avLst/>
        </a:prstGeom>
      </xdr:spPr>
    </xdr:pic>
    <xdr:clientData/>
  </xdr:twoCellAnchor>
  <xdr:twoCellAnchor>
    <xdr:from>
      <xdr:col>11</xdr:col>
      <xdr:colOff>559594</xdr:colOff>
      <xdr:row>9</xdr:row>
      <xdr:rowOff>154780</xdr:rowOff>
    </xdr:from>
    <xdr:to>
      <xdr:col>19</xdr:col>
      <xdr:colOff>273844</xdr:colOff>
      <xdr:row>24</xdr:row>
      <xdr:rowOff>40480</xdr:rowOff>
    </xdr:to>
    <xdr:graphicFrame macro="">
      <xdr:nvGraphicFramePr>
        <xdr:cNvPr id="50" name="Gráfico 49">
          <a:extLst>
            <a:ext uri="{FF2B5EF4-FFF2-40B4-BE49-F238E27FC236}">
              <a16:creationId xmlns:a16="http://schemas.microsoft.com/office/drawing/2014/main" id="{C515C86F-E843-4306-8913-EA4704EB3D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" refreshedDate="45670.825428587967" createdVersion="8" refreshedVersion="8" minRefreshableVersion="3" recordCount="44" xr:uid="{D537C264-0103-4D67-9626-0835BE087526}">
  <cacheSource type="worksheet">
    <worksheetSource name="Tabela1"/>
  </cacheSource>
  <cacheFields count="8">
    <cacheField name="DATA " numFmtId="14">
      <sharedItems containsSemiMixedTypes="0" containsNonDate="0" containsDate="1" containsString="0" minDate="2024-08-01T00:00:00" maxDate="2024-11-01T00:00:00"/>
    </cacheField>
    <cacheField name="MÊS" numFmtId="1">
      <sharedItems containsSemiMixedTypes="0" containsString="0" containsNumber="1" containsInteger="1" minValue="8" maxValue="10"/>
    </cacheField>
    <cacheField name="TIPO " numFmtId="0">
      <sharedItems count="2">
        <s v="ENTRADA"/>
        <s v="SAÍDA"/>
      </sharedItems>
    </cacheField>
    <cacheField name="CATEGORIA " numFmtId="0">
      <sharedItems count="19">
        <s v="Renda Fixa"/>
        <s v="Alimentação"/>
        <s v="Transporte"/>
        <s v="Lazer"/>
        <s v="Saúde"/>
        <s v="Educação"/>
        <s v="Vestuário"/>
        <s v="Investimentos"/>
        <s v="Serviços"/>
        <s v="Eletrônicos"/>
        <s v="Utilidades Domésticas"/>
        <s v="Presentes"/>
        <s v="Beleza"/>
        <s v="Pet Care"/>
        <s v="Viagem"/>
        <s v="Gastronomia"/>
        <s v="Freelance"/>
        <s v="Utilidades Dom."/>
        <s v="Venda de ativos"/>
      </sharedItems>
    </cacheField>
    <cacheField name="DESCRIÇÃO " numFmtId="0">
      <sharedItems/>
    </cacheField>
    <cacheField name="VALOR" numFmtId="8">
      <sharedItems containsSemiMixedTypes="0" containsString="0" containsNumber="1" containsInteger="1" minValue="80" maxValue="5000"/>
    </cacheField>
    <cacheField name="OPERAÇÃO BANCARIA" numFmtId="0">
      <sharedItems/>
    </cacheField>
    <cacheField name="STAUT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icrosoft" refreshedDate="45670.859918634262" backgroundQuery="1" createdVersion="8" refreshedVersion="8" minRefreshableVersion="3" recordCount="0" supportSubquery="1" supportAdvancedDrill="1" xr:uid="{32FFFDB4-5243-4CF0-81AE-A25406E96F9B}">
  <cacheSource type="external" connectionId="1"/>
  <cacheFields count="4">
    <cacheField name="[Tabela1].[CATEGORIA].[CATEGORIA]" caption="CATEGORIA" numFmtId="0" hierarchy="3" level="1">
      <sharedItems count="14">
        <s v="Alimentação"/>
        <s v="Beleza"/>
        <s v="Educação"/>
        <s v="Eletrônicos"/>
        <s v="Gastronomia"/>
        <s v="Lazer"/>
        <s v="Pet Care"/>
        <s v="Presentes"/>
        <s v="Saúde"/>
        <s v="Serviços"/>
        <s v="Transporte"/>
        <s v="Utilidades Domésticas"/>
        <s v="Vestuário"/>
        <s v="Viagem"/>
      </sharedItems>
    </cacheField>
    <cacheField name="[Measures].[Soma de VALOR]" caption="Soma de VALOR" numFmtId="0" hierarchy="10" level="32767"/>
    <cacheField name="[Tabela1].[TIPO].[TIPO]" caption="TIPO" numFmtId="0" hierarchy="2" level="1">
      <sharedItems containsSemiMixedTypes="0" containsNonDate="0" containsString="0"/>
    </cacheField>
    <cacheField name="[Tabela1].[MÊS].[MÊS]" caption="MÊS" numFmtId="0" hierarchy="1" level="1">
      <sharedItems containsSemiMixedTypes="0" containsNonDate="0" containsString="0"/>
    </cacheField>
  </cacheFields>
  <cacheHierarchies count="11">
    <cacheHierarchy uniqueName="[Tabela1].[DATA]" caption="DATA" attribute="1" time="1" defaultMemberUniqueName="[Tabela1].[DATA].[All]" allUniqueName="[Tabela1].[DATA].[All]" dimensionUniqueName="[Tabela1]" displayFolder="" count="0" memberValueDatatype="7" unbalanced="0"/>
    <cacheHierarchy uniqueName="[Tabela1].[MÊS]" caption="MÊS" attribute="1" defaultMemberUniqueName="[Tabela1].[MÊS].[All]" allUniqueName="[Tabela1].[MÊS].[All]" dimensionUniqueName="[Tabela1]" displayFolder="" count="2" memberValueDatatype="20" unbalanced="0">
      <fieldsUsage count="2">
        <fieldUsage x="-1"/>
        <fieldUsage x="3"/>
      </fieldsUsage>
    </cacheHierarchy>
    <cacheHierarchy uniqueName="[Tabela1].[TIPO]" caption="TIPO" attribute="1" defaultMemberUniqueName="[Tabela1].[TIPO].[All]" allUniqueName="[Tabela1].[TIPO].[All]" dimensionUniqueName="[Tabela1]" displayFolder="" count="2" memberValueDatatype="130" unbalanced="0">
      <fieldsUsage count="2">
        <fieldUsage x="-1"/>
        <fieldUsage x="2"/>
      </fieldsUsage>
    </cacheHierarchy>
    <cacheHierarchy uniqueName="[Tabela1].[CATEGORIA]" caption="CATEGORIA" attribute="1" defaultMemberUniqueName="[Tabela1].[CATEGORIA].[All]" allUniqueName="[Tabela1].[CATEGORIA].[All]" dimensionUniqueName="[Tabela1]" displayFolder="" count="2" memberValueDatatype="130" unbalanced="0">
      <fieldsUsage count="2">
        <fieldUsage x="-1"/>
        <fieldUsage x="0"/>
      </fieldsUsage>
    </cacheHierarchy>
    <cacheHierarchy uniqueName="[Tabela1].[DESCRIÇÃO]" caption="DESCRIÇÃO" attribute="1" defaultMemberUniqueName="[Tabela1].[DESCRIÇÃO].[All]" allUniqueName="[Tabela1].[DESCRIÇÃO].[All]" dimensionUniqueName="[Tabela1]" displayFolder="" count="0" memberValueDatatype="130" unbalanced="0"/>
    <cacheHierarchy uniqueName="[Tabela1].[VALOR]" caption="VALOR" attribute="1" defaultMemberUniqueName="[Tabela1].[VALOR].[All]" allUniqueName="[Tabela1].[VALOR].[All]" dimensionUniqueName="[Tabela1]" displayFolder="" count="0" memberValueDatatype="20" unbalanced="0"/>
    <cacheHierarchy uniqueName="[Tabela1].[OPERAÇÃO BANCARIA]" caption="OPERAÇÃO BANCARIA" attribute="1" defaultMemberUniqueName="[Tabela1].[OPERAÇÃO BANCARIA].[All]" allUniqueName="[Tabela1].[OPERAÇÃO BANCARIA].[All]" dimensionUniqueName="[Tabela1]" displayFolder="" count="0" memberValueDatatype="130" unbalanced="0"/>
    <cacheHierarchy uniqueName="[Tabela1].[STAUTS]" caption="STAUTS" attribute="1" defaultMemberUniqueName="[Tabela1].[STAUTS].[All]" allUniqueName="[Tabela1].[STAUTS].[All]" dimensionUniqueName="[Tabela1]" displayFolder="" count="0" memberValueDatatype="130" unbalanced="0"/>
    <cacheHierarchy uniqueName="[Measures].[__XL_Count Tabela1]" caption="__XL_Count Tabela1" measure="1" displayFolder="" measureGroup="Tabela1" count="0" hidden="1"/>
    <cacheHierarchy uniqueName="[Measures].[__No measures defined]" caption="__No measures defined" measure="1" displayFolder="" count="0" hidden="1"/>
    <cacheHierarchy uniqueName="[Measures].[Soma de VALOR]" caption="Soma de VALOR" measure="1" displayFolder="" measureGroup="Tabela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dimensions count="2">
    <dimension measure="1" name="Measures" uniqueName="[Measures]" caption="Measures"/>
    <dimension name="Tabela1" uniqueName="[Tabela1]" caption="Tabela1"/>
  </dimensions>
  <measureGroups count="1">
    <measureGroup name="Tabela1" caption="Tabela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icrosoft" refreshedDate="45670.859919328701" backgroundQuery="1" createdVersion="8" refreshedVersion="8" minRefreshableVersion="3" recordCount="0" supportSubquery="1" supportAdvancedDrill="1" xr:uid="{26CD40E0-282F-47C8-9B68-449CAE94F634}">
  <cacheSource type="external" connectionId="1"/>
  <cacheFields count="4">
    <cacheField name="[Tabela1].[CATEGORIA].[CATEGORIA]" caption="CATEGORIA" numFmtId="0" hierarchy="3" level="1">
      <sharedItems count="14">
        <s v="Alimentação"/>
        <s v="Beleza"/>
        <s v="Educação"/>
        <s v="Eletrônicos"/>
        <s v="Gastronomia"/>
        <s v="Lazer"/>
        <s v="Pet Care"/>
        <s v="Presentes"/>
        <s v="Saúde"/>
        <s v="Serviços"/>
        <s v="Transporte"/>
        <s v="Utilidades Domésticas"/>
        <s v="Vestuário"/>
        <s v="Viagem"/>
      </sharedItems>
    </cacheField>
    <cacheField name="[Measures].[Soma de VALOR]" caption="Soma de VALOR" numFmtId="0" hierarchy="10" level="32767"/>
    <cacheField name="[Tabela1].[TIPO].[TIPO]" caption="TIPO" numFmtId="0" hierarchy="2" level="1">
      <sharedItems containsSemiMixedTypes="0" containsNonDate="0" containsString="0"/>
    </cacheField>
    <cacheField name="[Tabela1].[MÊS].[MÊS]" caption="MÊS" numFmtId="0" hierarchy="1" level="1">
      <sharedItems containsSemiMixedTypes="0" containsNonDate="0" containsString="0"/>
    </cacheField>
  </cacheFields>
  <cacheHierarchies count="11">
    <cacheHierarchy uniqueName="[Tabela1].[DATA]" caption="DATA" attribute="1" time="1" defaultMemberUniqueName="[Tabela1].[DATA].[All]" allUniqueName="[Tabela1].[DATA].[All]" dimensionUniqueName="[Tabela1]" displayFolder="" count="0" memberValueDatatype="7" unbalanced="0"/>
    <cacheHierarchy uniqueName="[Tabela1].[MÊS]" caption="MÊS" attribute="1" defaultMemberUniqueName="[Tabela1].[MÊS].[All]" allUniqueName="[Tabela1].[MÊS].[All]" dimensionUniqueName="[Tabela1]" displayFolder="" count="2" memberValueDatatype="20" unbalanced="0">
      <fieldsUsage count="2">
        <fieldUsage x="-1"/>
        <fieldUsage x="3"/>
      </fieldsUsage>
    </cacheHierarchy>
    <cacheHierarchy uniqueName="[Tabela1].[TIPO]" caption="TIPO" attribute="1" defaultMemberUniqueName="[Tabela1].[TIPO].[All]" allUniqueName="[Tabela1].[TIPO].[All]" dimensionUniqueName="[Tabela1]" displayFolder="" count="2" memberValueDatatype="130" unbalanced="0">
      <fieldsUsage count="2">
        <fieldUsage x="-1"/>
        <fieldUsage x="2"/>
      </fieldsUsage>
    </cacheHierarchy>
    <cacheHierarchy uniqueName="[Tabela1].[CATEGORIA]" caption="CATEGORIA" attribute="1" defaultMemberUniqueName="[Tabela1].[CATEGORIA].[All]" allUniqueName="[Tabela1].[CATEGORIA].[All]" dimensionUniqueName="[Tabela1]" displayFolder="" count="2" memberValueDatatype="130" unbalanced="0">
      <fieldsUsage count="2">
        <fieldUsage x="-1"/>
        <fieldUsage x="0"/>
      </fieldsUsage>
    </cacheHierarchy>
    <cacheHierarchy uniqueName="[Tabela1].[DESCRIÇÃO]" caption="DESCRIÇÃO" attribute="1" defaultMemberUniqueName="[Tabela1].[DESCRIÇÃO].[All]" allUniqueName="[Tabela1].[DESCRIÇÃO].[All]" dimensionUniqueName="[Tabela1]" displayFolder="" count="0" memberValueDatatype="130" unbalanced="0"/>
    <cacheHierarchy uniqueName="[Tabela1].[VALOR]" caption="VALOR" attribute="1" defaultMemberUniqueName="[Tabela1].[VALOR].[All]" allUniqueName="[Tabela1].[VALOR].[All]" dimensionUniqueName="[Tabela1]" displayFolder="" count="0" memberValueDatatype="20" unbalanced="0"/>
    <cacheHierarchy uniqueName="[Tabela1].[OPERAÇÃO BANCARIA]" caption="OPERAÇÃO BANCARIA" attribute="1" defaultMemberUniqueName="[Tabela1].[OPERAÇÃO BANCARIA].[All]" allUniqueName="[Tabela1].[OPERAÇÃO BANCARIA].[All]" dimensionUniqueName="[Tabela1]" displayFolder="" count="0" memberValueDatatype="130" unbalanced="0"/>
    <cacheHierarchy uniqueName="[Tabela1].[STAUTS]" caption="STAUTS" attribute="1" defaultMemberUniqueName="[Tabela1].[STAUTS].[All]" allUniqueName="[Tabela1].[STAUTS].[All]" dimensionUniqueName="[Tabela1]" displayFolder="" count="0" memberValueDatatype="130" unbalanced="0"/>
    <cacheHierarchy uniqueName="[Measures].[__XL_Count Tabela1]" caption="__XL_Count Tabela1" measure="1" displayFolder="" measureGroup="Tabela1" count="0" hidden="1"/>
    <cacheHierarchy uniqueName="[Measures].[__No measures defined]" caption="__No measures defined" measure="1" displayFolder="" count="0" hidden="1"/>
    <cacheHierarchy uniqueName="[Measures].[Soma de VALOR]" caption="Soma de VALOR" measure="1" displayFolder="" measureGroup="Tabela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dimensions count="2">
    <dimension measure="1" name="Measures" uniqueName="[Measures]" caption="Measures"/>
    <dimension name="Tabela1" uniqueName="[Tabela1]" caption="Tabela1"/>
  </dimensions>
  <measureGroups count="1">
    <measureGroup name="Tabela1" caption="Tabela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icrosoft" refreshedDate="45670.835263541667" backgroundQuery="1" createdVersion="3" refreshedVersion="8" minRefreshableVersion="3" recordCount="0" supportSubquery="1" supportAdvancedDrill="1" xr:uid="{E54874AF-6C28-4794-855F-96776F5C0D45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11">
    <cacheHierarchy uniqueName="[Tabela1].[DATA]" caption="DATA" attribute="1" time="1" defaultMemberUniqueName="[Tabela1].[DATA].[All]" allUniqueName="[Tabela1].[DATA].[All]" dimensionUniqueName="[Tabela1]" displayFolder="" count="0" memberValueDatatype="7" unbalanced="0"/>
    <cacheHierarchy uniqueName="[Tabela1].[MÊS]" caption="MÊS" attribute="1" defaultMemberUniqueName="[Tabela1].[MÊS].[All]" allUniqueName="[Tabela1].[MÊS].[All]" dimensionUniqueName="[Tabela1]" displayFolder="" count="2" memberValueDatatype="20" unbalanced="0"/>
    <cacheHierarchy uniqueName="[Tabela1].[TIPO]" caption="TIPO" attribute="1" defaultMemberUniqueName="[Tabela1].[TIPO].[All]" allUniqueName="[Tabela1].[TIPO].[All]" dimensionUniqueName="[Tabela1]" displayFolder="" count="0" memberValueDatatype="130" unbalanced="0"/>
    <cacheHierarchy uniqueName="[Tabela1].[CATEGORIA]" caption="CATEGORIA" attribute="1" defaultMemberUniqueName="[Tabela1].[CATEGORIA].[All]" allUniqueName="[Tabela1].[CATEGORIA].[All]" dimensionUniqueName="[Tabela1]" displayFolder="" count="0" memberValueDatatype="130" unbalanced="0"/>
    <cacheHierarchy uniqueName="[Tabela1].[DESCRIÇÃO]" caption="DESCRIÇÃO" attribute="1" defaultMemberUniqueName="[Tabela1].[DESCRIÇÃO].[All]" allUniqueName="[Tabela1].[DESCRIÇÃO].[All]" dimensionUniqueName="[Tabela1]" displayFolder="" count="0" memberValueDatatype="130" unbalanced="0"/>
    <cacheHierarchy uniqueName="[Tabela1].[VALOR]" caption="VALOR" attribute="1" defaultMemberUniqueName="[Tabela1].[VALOR].[All]" allUniqueName="[Tabela1].[VALOR].[All]" dimensionUniqueName="[Tabela1]" displayFolder="" count="0" memberValueDatatype="20" unbalanced="0"/>
    <cacheHierarchy uniqueName="[Tabela1].[OPERAÇÃO BANCARIA]" caption="OPERAÇÃO BANCARIA" attribute="1" defaultMemberUniqueName="[Tabela1].[OPERAÇÃO BANCARIA].[All]" allUniqueName="[Tabela1].[OPERAÇÃO BANCARIA].[All]" dimensionUniqueName="[Tabela1]" displayFolder="" count="0" memberValueDatatype="130" unbalanced="0"/>
    <cacheHierarchy uniqueName="[Tabela1].[STAUTS]" caption="STAUTS" attribute="1" defaultMemberUniqueName="[Tabela1].[STAUTS].[All]" allUniqueName="[Tabela1].[STAUTS].[All]" dimensionUniqueName="[Tabela1]" displayFolder="" count="0" memberValueDatatype="130" unbalanced="0"/>
    <cacheHierarchy uniqueName="[Measures].[__XL_Count Tabela1]" caption="__XL_Count Tabela1" measure="1" displayFolder="" measureGroup="Tabela1" count="0" hidden="1"/>
    <cacheHierarchy uniqueName="[Measures].[__No measures defined]" caption="__No measures defined" measure="1" displayFolder="" count="0" hidden="1"/>
    <cacheHierarchy uniqueName="[Measures].[Soma de VALOR]" caption="Soma de VALOR" measure="1" displayFolder="" measureGroup="Tabela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extLst>
    <ext xmlns:x14="http://schemas.microsoft.com/office/spreadsheetml/2009/9/main" uri="{725AE2AE-9491-48be-B2B4-4EB974FC3084}">
      <x14:pivotCacheDefinition slicerData="1" pivotCacheId="1412405603"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d v="2024-08-01T00:00:00"/>
    <n v="8"/>
    <x v="0"/>
    <x v="0"/>
    <s v="Salário mensal"/>
    <n v="5000"/>
    <s v="Transferência"/>
    <s v="Recebido"/>
  </r>
  <r>
    <d v="2024-08-01T00:00:00"/>
    <n v="8"/>
    <x v="1"/>
    <x v="1"/>
    <s v="Compras no supermercado"/>
    <n v="550"/>
    <s v="Débito Automático"/>
    <s v="Pendente"/>
  </r>
  <r>
    <d v="2024-08-03T00:00:00"/>
    <n v="8"/>
    <x v="1"/>
    <x v="2"/>
    <s v="Gasolina"/>
    <n v="300"/>
    <s v="Cartão de Crédito"/>
    <s v="Pago"/>
  </r>
  <r>
    <d v="2024-08-05T00:00:00"/>
    <n v="8"/>
    <x v="1"/>
    <x v="3"/>
    <s v="Cinema"/>
    <n v="120"/>
    <s v="Cartão de Crédito"/>
    <s v="Pago"/>
  </r>
  <r>
    <d v="2024-08-07T00:00:00"/>
    <n v="8"/>
    <x v="1"/>
    <x v="4"/>
    <s v="Consulta odontológica"/>
    <n v="250"/>
    <s v="Transferência"/>
    <s v="Pago"/>
  </r>
  <r>
    <d v="2024-08-10T00:00:00"/>
    <n v="8"/>
    <x v="1"/>
    <x v="5"/>
    <s v="Material escolar"/>
    <n v="400"/>
    <s v="Débito Automático"/>
    <s v="Pendente"/>
  </r>
  <r>
    <d v="2024-08-12T00:00:00"/>
    <n v="8"/>
    <x v="1"/>
    <x v="6"/>
    <s v="Compra de roupas de inverno"/>
    <n v="600"/>
    <s v="Cartão de Crédito"/>
    <s v="Pendente"/>
  </r>
  <r>
    <d v="2024-08-15T00:00:00"/>
    <n v="8"/>
    <x v="0"/>
    <x v="7"/>
    <s v="Dividendos de ações"/>
    <n v="800"/>
    <s v="Transferência"/>
    <s v="Recebido"/>
  </r>
  <r>
    <d v="2024-08-15T00:00:00"/>
    <n v="8"/>
    <x v="1"/>
    <x v="8"/>
    <s v="Limpeza do apartamento"/>
    <n v="150"/>
    <s v="Transferência"/>
    <s v="Pago"/>
  </r>
  <r>
    <d v="2024-08-18T00:00:00"/>
    <n v="8"/>
    <x v="1"/>
    <x v="9"/>
    <s v="Compra de novo celular"/>
    <n v="1200"/>
    <s v="Cartão de Crédito"/>
    <s v="Pendente"/>
  </r>
  <r>
    <d v="2024-08-20T00:00:00"/>
    <n v="8"/>
    <x v="1"/>
    <x v="10"/>
    <s v="Reparos domésticos"/>
    <n v="450"/>
    <s v="Débito Automático"/>
    <s v="Pago"/>
  </r>
  <r>
    <d v="2024-08-22T00:00:00"/>
    <n v="8"/>
    <x v="1"/>
    <x v="11"/>
    <s v="Presente de aniversário"/>
    <n v="180"/>
    <s v="Transferência"/>
    <s v="Pendente"/>
  </r>
  <r>
    <d v="2024-08-24T00:00:00"/>
    <n v="8"/>
    <x v="1"/>
    <x v="12"/>
    <s v="Corte de cabelo e barba"/>
    <n v="80"/>
    <s v="Débito Automático"/>
    <s v="Pago"/>
  </r>
  <r>
    <d v="2024-08-28T00:00:00"/>
    <n v="8"/>
    <x v="1"/>
    <x v="13"/>
    <s v="Ração e petiscos para o cachorro"/>
    <n v="200"/>
    <s v="Débito Automático"/>
    <s v="Pago"/>
  </r>
  <r>
    <d v="2024-08-30T00:00:00"/>
    <n v="8"/>
    <x v="1"/>
    <x v="14"/>
    <s v="Reserva de pousada"/>
    <n v="750"/>
    <s v="Transferência"/>
    <s v="Pendente"/>
  </r>
  <r>
    <d v="2024-08-31T00:00:00"/>
    <n v="8"/>
    <x v="1"/>
    <x v="15"/>
    <s v="Jantar em restaurante francês"/>
    <n v="350"/>
    <s v="Cartão de Crédito"/>
    <s v="Pago"/>
  </r>
  <r>
    <d v="2024-09-01T00:00:00"/>
    <n v="9"/>
    <x v="0"/>
    <x v="0"/>
    <s v="Salário mensal"/>
    <n v="5000"/>
    <s v="Transferência"/>
    <s v="Recebido"/>
  </r>
  <r>
    <d v="2024-09-02T00:00:00"/>
    <n v="9"/>
    <x v="1"/>
    <x v="1"/>
    <s v="Compras no supermercado"/>
    <n v="450"/>
    <s v="Débito Automático"/>
    <s v="Pendente"/>
  </r>
  <r>
    <d v="2024-09-05T00:00:00"/>
    <n v="9"/>
    <x v="1"/>
    <x v="2"/>
    <s v="Gasolina"/>
    <n v="300"/>
    <s v="Débito Automático"/>
    <s v="Pago"/>
  </r>
  <r>
    <d v="2024-09-08T00:00:00"/>
    <n v="9"/>
    <x v="1"/>
    <x v="3"/>
    <s v="Cinema e jantar"/>
    <n v="200"/>
    <s v="Transferência"/>
    <s v="Pago"/>
  </r>
  <r>
    <d v="2024-09-11T00:00:00"/>
    <n v="9"/>
    <x v="1"/>
    <x v="4"/>
    <s v="Plano de saúde"/>
    <n v="600"/>
    <s v="Débito Automático"/>
    <s v="Pendente"/>
  </r>
  <r>
    <d v="2024-09-14T00:00:00"/>
    <n v="9"/>
    <x v="1"/>
    <x v="5"/>
    <s v="Material escolar"/>
    <n v="350"/>
    <s v="Transferência"/>
    <s v="Pago"/>
  </r>
  <r>
    <d v="2024-09-17T00:00:00"/>
    <n v="9"/>
    <x v="1"/>
    <x v="6"/>
    <s v="Compra de roupas"/>
    <n v="500"/>
    <s v="Cartão de Crédito"/>
    <s v="Pendente"/>
  </r>
  <r>
    <d v="2024-09-20T00:00:00"/>
    <n v="9"/>
    <x v="0"/>
    <x v="16"/>
    <s v="Pagamento por projeto freelancer"/>
    <n v="1200"/>
    <s v="Transferência"/>
    <s v="Recebido"/>
  </r>
  <r>
    <d v="2024-09-20T00:00:00"/>
    <n v="9"/>
    <x v="1"/>
    <x v="8"/>
    <s v="Manutenção do veículo"/>
    <n v="800"/>
    <s v="Transferência"/>
    <s v="Pago"/>
  </r>
  <r>
    <d v="2024-09-23T00:00:00"/>
    <n v="9"/>
    <x v="1"/>
    <x v="9"/>
    <s v="Compra de novo smartphone"/>
    <n v="1500"/>
    <s v="Cartão de Crédito"/>
    <s v="Pendente"/>
  </r>
  <r>
    <d v="2024-09-26T00:00:00"/>
    <n v="9"/>
    <x v="1"/>
    <x v="17"/>
    <s v="Conta de energia elétrica"/>
    <n v="250"/>
    <s v="Débito Automático"/>
    <s v="Pago"/>
  </r>
  <r>
    <d v="2024-09-29T00:00:00"/>
    <n v="9"/>
    <x v="1"/>
    <x v="11"/>
    <s v="Aniversário da mãe"/>
    <n v="400"/>
    <s v="Cartão de Crédito"/>
    <s v="Pendente"/>
  </r>
  <r>
    <d v="2024-10-01T00:00:00"/>
    <n v="10"/>
    <x v="0"/>
    <x v="0"/>
    <s v="Salário mensal"/>
    <n v="5000"/>
    <s v="Transferência"/>
    <s v="Recebido"/>
  </r>
  <r>
    <d v="2024-10-01T00:00:00"/>
    <n v="10"/>
    <x v="1"/>
    <x v="1"/>
    <s v="Compras no supermercado"/>
    <n v="600"/>
    <s v="Débito Automático"/>
    <s v="Pendente"/>
  </r>
  <r>
    <d v="2024-10-03T00:00:00"/>
    <n v="10"/>
    <x v="1"/>
    <x v="2"/>
    <s v="Recarga de cartão de transporte"/>
    <n v="200"/>
    <s v="Cartão de Crédito"/>
    <s v="Pago"/>
  </r>
  <r>
    <d v="2024-10-05T00:00:00"/>
    <n v="10"/>
    <x v="1"/>
    <x v="3"/>
    <s v="Ingressos para teatro"/>
    <n v="180"/>
    <s v="Transferência"/>
    <s v="Pago"/>
  </r>
  <r>
    <d v="2024-10-08T00:00:00"/>
    <n v="10"/>
    <x v="1"/>
    <x v="4"/>
    <s v="Remédios de farmácia"/>
    <n v="120"/>
    <s v="Débito Automático"/>
    <s v="Pendente"/>
  </r>
  <r>
    <d v="2024-10-10T00:00:00"/>
    <n v="10"/>
    <x v="1"/>
    <x v="5"/>
    <s v="Cursos online"/>
    <n v="350"/>
    <s v="Cartão de Crédito"/>
    <s v="Pendente"/>
  </r>
  <r>
    <d v="2024-10-13T00:00:00"/>
    <n v="10"/>
    <x v="1"/>
    <x v="6"/>
    <s v="Roupas de primavera"/>
    <n v="400"/>
    <s v="Transferência"/>
    <s v="Pago"/>
  </r>
  <r>
    <d v="2024-10-15T00:00:00"/>
    <n v="10"/>
    <x v="1"/>
    <x v="8"/>
    <s v="Manutenção da casa"/>
    <n v="450"/>
    <s v="Débito Automático"/>
    <s v="Pago"/>
  </r>
  <r>
    <d v="2024-10-18T00:00:00"/>
    <n v="10"/>
    <x v="0"/>
    <x v="18"/>
    <s v="Venda de equipamentos eletrônicos"/>
    <n v="1500"/>
    <s v="Transferência"/>
    <s v="Recebido"/>
  </r>
  <r>
    <d v="2024-10-18T00:00:00"/>
    <n v="10"/>
    <x v="1"/>
    <x v="9"/>
    <s v="Manutenção do computador"/>
    <n v="300"/>
    <s v="Cartão de Crédito"/>
    <s v="Pendente"/>
  </r>
  <r>
    <d v="2024-10-20T00:00:00"/>
    <n v="10"/>
    <x v="1"/>
    <x v="10"/>
    <s v="Troca de móveis da cozinha"/>
    <n v="800"/>
    <s v="Transferência"/>
    <s v="Pago"/>
  </r>
  <r>
    <d v="2024-10-22T00:00:00"/>
    <n v="10"/>
    <x v="1"/>
    <x v="11"/>
    <s v="Presentes para casamento"/>
    <n v="250"/>
    <s v="Cartão de Crédito"/>
    <s v="Pendente"/>
  </r>
  <r>
    <d v="2024-10-24T00:00:00"/>
    <n v="10"/>
    <x v="1"/>
    <x v="13"/>
    <s v="Veterinário para o pet"/>
    <n v="150"/>
    <s v="Débito Automático"/>
    <s v="Pago"/>
  </r>
  <r>
    <d v="2024-10-26T00:00:00"/>
    <n v="10"/>
    <x v="1"/>
    <x v="12"/>
    <s v="Salão de beleza"/>
    <n v="250"/>
    <s v="Transferência"/>
    <s v="Pendente"/>
  </r>
  <r>
    <d v="2024-10-30T00:00:00"/>
    <n v="10"/>
    <x v="1"/>
    <x v="15"/>
    <s v="Jantar em restaurante italiano"/>
    <n v="220"/>
    <s v="Transferência"/>
    <s v="Pendente"/>
  </r>
  <r>
    <d v="2024-10-31T00:00:00"/>
    <n v="10"/>
    <x v="1"/>
    <x v="14"/>
    <s v="Reserva de hotel para fim de semana"/>
    <n v="500"/>
    <s v="Cartão de Crédito"/>
    <s v="Pendent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76E7C0-AEC9-4F7B-BFBC-C64BE5E928FC}" name="TBL Entrada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D7:E12" firstHeaderRow="1" firstDataRow="1" firstDataCol="1" rowPageCount="1" colPageCount="1"/>
  <pivotFields count="8">
    <pivotField numFmtId="14" showAll="0"/>
    <pivotField numFmtId="1" showAll="0"/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8" showAll="0"/>
    <pivotField showAll="0"/>
    <pivotField showAll="0"/>
  </pivotFields>
  <rowFields count="1">
    <field x="3"/>
  </rowFields>
  <rowItems count="5">
    <i>
      <x v="4"/>
    </i>
    <i>
      <x v="6"/>
    </i>
    <i>
      <x v="10"/>
    </i>
    <i>
      <x v="16"/>
    </i>
    <i t="grand">
      <x/>
    </i>
  </rowItems>
  <colItems count="1">
    <i/>
  </colItems>
  <pageFields count="1">
    <pageField fld="2" item="0" hier="-1"/>
  </pageFields>
  <dataFields count="1">
    <dataField name="Soma de VALOR" fld="5" baseField="0" baseItem="0" numFmtId="8"/>
  </dataFields>
  <formats count="6">
    <format dxfId="14">
      <pivotArea field="2" type="button" dataOnly="0" labelOnly="1" outline="0" axis="axisPage" fieldPosition="0"/>
    </format>
    <format dxfId="13">
      <pivotArea dataOnly="0" labelOnly="1" outline="0" fieldPosition="0">
        <references count="1">
          <reference field="2" count="1">
            <x v="0"/>
          </reference>
        </references>
      </pivotArea>
    </format>
    <format dxfId="12">
      <pivotArea field="3" type="button" dataOnly="0" labelOnly="1" outline="0" axis="axisRow" fieldPosition="0"/>
    </format>
    <format dxfId="11">
      <pivotArea dataOnly="0" labelOnly="1" outline="0" axis="axisValues" fieldPosition="0"/>
    </format>
    <format dxfId="10">
      <pivotArea dataOnly="0" labelOnly="1" grandRow="1" outline="0" fieldPosition="0"/>
    </format>
    <format dxfId="9">
      <pivotArea grandRow="1" outline="0" collapsedLevelsAreSubtotals="1" fieldPosition="0"/>
    </format>
  </format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37775B-8B3D-4B0E-BA11-AE43181DCA67}" name="tbl sAÍDA" cacheId="175" applyNumberFormats="0" applyBorderFormats="0" applyFontFormats="0" applyPatternFormats="0" applyAlignmentFormats="0" applyWidthHeightFormats="1" dataCaption="Valores" updatedVersion="8" minRefreshableVersion="3" useAutoFormatting="1" subtotalHiddenItems="1" itemPrintTitles="1" createdVersion="8" indent="0" outline="1" outlineData="1" multipleFieldFilters="0" chartFormat="10">
  <location ref="A3:B18" firstHeaderRow="1" firstDataRow="1" firstDataCol="1" rowPageCount="1" colPageCount="1"/>
  <pivotFields count="4">
    <pivotField axis="axisRow" allDrilled="1" subtotalTop="0" showAll="0" dataSourceSort="1" defaultSubtotal="0" defaultAttributeDrillState="1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dataField="1" subtotalTop="0" showAll="0" defaultSubtotal="0"/>
    <pivotField axis="axisPage" allDrilled="1" subtotalTop="0" showAll="0" dataSourceSort="1" defaultSubtotal="0" defaultAttributeDrillState="1"/>
    <pivotField allDrilled="1" subtotalTop="0" showAll="0" dataSourceSort="1" defaultSubtotal="0" defaultAttributeDrillState="1"/>
  </pivotFields>
  <rowFields count="1">
    <field x="0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pageFields count="1">
    <pageField fld="2" hier="2" name="[Tabela1].[TIPO].&amp;[SAÍDA]" cap="SAÍDA"/>
  </pageFields>
  <dataFields count="1">
    <dataField name="Soma de VALOR" fld="1" baseField="0" baseItem="0" numFmtId="164"/>
  </dataFields>
  <formats count="7">
    <format dxfId="31">
      <pivotArea outline="0" collapsedLevelsAreSubtotals="1" fieldPosition="0"/>
    </format>
    <format dxfId="30">
      <pivotArea dataOnly="0" labelOnly="1" outline="0" fieldPosition="0">
        <references count="1">
          <reference field="2" count="0"/>
        </references>
      </pivotArea>
    </format>
    <format dxfId="29">
      <pivotArea field="2" type="button" dataOnly="0" labelOnly="1" outline="0" axis="axisPage" fieldPosition="0"/>
    </format>
    <format dxfId="28">
      <pivotArea field="0" type="button" dataOnly="0" labelOnly="1" outline="0" axis="axisRow" fieldPosition="0"/>
    </format>
    <format dxfId="27">
      <pivotArea dataOnly="0" labelOnly="1" outline="0" axis="axisValues" fieldPosition="0"/>
    </format>
    <format dxfId="26">
      <pivotArea dataOnly="0" labelOnly="1" grandRow="1" outline="0" fieldPosition="0"/>
    </format>
    <format dxfId="25">
      <pivotArea grandRow="1" outline="0" collapsedLevelsAreSubtotals="1" fieldPosition="0"/>
    </format>
  </formats>
  <chartFormats count="4"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1">
    <pivotHierarchy dragToData="1"/>
    <pivotHierarchy multipleItemSelectionAllowed="1" dragToData="1">
      <members count="1" level="1">
        <member name="[Tabela1].[MÊS].&amp;[10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Pasta1!Tabela1">
        <x15:activeTabTopLevelEntity name="[Tabela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3381FA-0093-4A55-98AE-6E6FB8BF86D4}" name="Tabela dinâmica1" cacheId="178" applyNumberFormats="0" applyBorderFormats="0" applyFontFormats="0" applyPatternFormats="0" applyAlignmentFormats="0" applyWidthHeightFormats="1" dataCaption="Valores" updatedVersion="8" minRefreshableVersion="3" useAutoFormatting="1" subtotalHiddenItems="1" itemPrintTitles="1" createdVersion="8" indent="0" outline="1" outlineData="1" multipleFieldFilters="0" chartFormat="10">
  <location ref="A13:B28" firstHeaderRow="1" firstDataRow="1" firstDataCol="1" rowPageCount="1" colPageCount="1"/>
  <pivotFields count="4">
    <pivotField axis="axisRow" allDrilled="1" subtotalTop="0" showAll="0" dataSourceSort="1" defaultSubtotal="0" defaultAttributeDrillState="1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dataField="1" subtotalTop="0" showAll="0" defaultSubtotal="0"/>
    <pivotField axis="axisPage" allDrilled="1" subtotalTop="0" showAll="0" dataSourceSort="1" defaultSubtotal="0" defaultAttributeDrillState="1"/>
    <pivotField allDrilled="1" subtotalTop="0" showAll="0" dataSourceSort="1" defaultSubtotal="0" defaultAttributeDrillState="1"/>
  </pivotFields>
  <rowFields count="1">
    <field x="0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pageFields count="1">
    <pageField fld="2" hier="2" name="[Tabela1].[TIPO].&amp;[SAÍDA]" cap="SAÍDA"/>
  </pageFields>
  <dataFields count="1">
    <dataField name="Soma de VALOR" fld="1" baseField="0" baseItem="0" numFmtId="164"/>
  </dataFields>
  <formats count="7">
    <format dxfId="2">
      <pivotArea outline="0" collapsedLevelsAreSubtotals="1" fieldPosition="0"/>
    </format>
    <format dxfId="3">
      <pivotArea dataOnly="0" labelOnly="1" outline="0" fieldPosition="0">
        <references count="1">
          <reference field="2" count="0"/>
        </references>
      </pivotArea>
    </format>
    <format dxfId="4">
      <pivotArea field="2" type="button" dataOnly="0" labelOnly="1" outline="0" axis="axisPage" fieldPosition="0"/>
    </format>
    <format dxfId="5">
      <pivotArea field="0" type="button" dataOnly="0" labelOnly="1" outline="0" axis="axisRow" fieldPosition="0"/>
    </format>
    <format dxfId="6">
      <pivotArea dataOnly="0" labelOnly="1" outline="0" axis="axisValues" fieldPosition="0"/>
    </format>
    <format dxfId="7">
      <pivotArea dataOnly="0" labelOnly="1" grandRow="1" outline="0" fieldPosition="0"/>
    </format>
    <format dxfId="8">
      <pivotArea grandRow="1" outline="0" collapsedLevelsAreSubtotals="1" fieldPosition="0"/>
    </format>
  </formats>
  <chartFormats count="4"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1">
    <pivotHierarchy dragToData="1"/>
    <pivotHierarchy multipleItemSelectionAllowed="1" dragToData="1">
      <members count="1" level="1">
        <member name="[Tabela1].[MÊS].&amp;[10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Pasta1!Tabela1">
        <x15:activeTabTopLevelEntity name="[Tabela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257142-E77B-4FB2-A728-7238E0EC8E08}" name="Tabela dinâmica3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>
  <location ref="A3:B8" firstHeaderRow="1" firstDataRow="1" firstDataCol="1" rowPageCount="1" colPageCount="1"/>
  <pivotFields count="8">
    <pivotField numFmtId="14" showAll="0"/>
    <pivotField numFmtId="1" showAll="0"/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8" showAll="0"/>
    <pivotField showAll="0"/>
    <pivotField showAll="0"/>
  </pivotFields>
  <rowFields count="1">
    <field x="3"/>
  </rowFields>
  <rowItems count="5">
    <i>
      <x v="4"/>
    </i>
    <i>
      <x v="6"/>
    </i>
    <i>
      <x v="10"/>
    </i>
    <i>
      <x v="16"/>
    </i>
    <i t="grand">
      <x/>
    </i>
  </rowItems>
  <colItems count="1">
    <i/>
  </colItems>
  <pageFields count="1">
    <pageField fld="2" item="0" hier="-1"/>
  </pageFields>
  <dataFields count="1">
    <dataField name="Soma de VALOR" fld="5" baseField="0" baseItem="0" numFmtId="8"/>
  </dataFields>
  <chartFormats count="2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richData/_rels/richValueRel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0</v>
    <v>5</v>
    <v>Registrar estrutura de tópicos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  <k n="Text" t="s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</richValueRels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336D6330-9CA4-450C-84C9-91C334F7F2D6}" sourceName="[Tabela1].[MÊS]">
  <pivotTables>
    <pivotTable tabId="2" name="tbl sAÍDA"/>
    <pivotTable tabId="5" name="Tabela dinâmica1"/>
  </pivotTables>
  <data>
    <olap pivotCacheId="1412405603">
      <levels count="2">
        <level uniqueName="[Tabela1].[MÊS].[(All)]" sourceCaption="(All)" count="0"/>
        <level uniqueName="[Tabela1].[MÊS].[MÊS]" sourceCaption="MÊS" count="3">
          <ranges>
            <range startItem="0">
              <i n="[Tabela1].[MÊS].&amp;[8]" c="8"/>
              <i n="[Tabela1].[MÊS].&amp;[9]" c="9"/>
              <i n="[Tabela1].[MÊS].&amp;[10]" c="10"/>
            </range>
          </ranges>
        </level>
      </levels>
      <selections count="1">
        <selection n="[Tabela1].[MÊS].&amp;[10]"/>
      </selections>
    </olap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 1" xr10:uid="{CD32AE75-170A-4C1F-BAB7-F22CC83E143E}" cache="SegmentaçãodeDados_MÊS" caption="MÊS" level="1" style="SlicerStyleLight5 2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E16C67A-ED81-4ADF-BF8B-DEB5B01CCAA6}" name="Tabela3" displayName="Tabela3" ref="C6:D19" totalsRowCount="1">
  <autoFilter ref="C6:D18" xr:uid="{CE16C67A-ED81-4ADF-BF8B-DEB5B01CCAA6}"/>
  <tableColumns count="2">
    <tableColumn id="1" xr3:uid="{5101E4BD-4AE2-4623-BD09-7C7D2FF3C211}" name="Data de Lancamento "/>
    <tableColumn id="2" xr3:uid="{C7102813-47CB-4C3C-85ED-6915ABD675B5}" name="Deposito Reservado " dataDxfId="1" totalsRowDxfId="0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C04E93D-1550-4FAA-99FA-F9FC865135CA}" name="Tabela1" displayName="Tabela1" ref="A1:H45" totalsRowShown="0" headerRowDxfId="24" dataDxfId="23">
  <autoFilter ref="A1:H45" xr:uid="{4C04E93D-1550-4FAA-99FA-F9FC865135CA}"/>
  <tableColumns count="8">
    <tableColumn id="1" xr3:uid="{D94EB8DB-7603-461A-9CD5-E2EB27B176A5}" name="DATA " dataDxfId="22"/>
    <tableColumn id="8" xr3:uid="{46E0D16A-AE9B-4E76-B564-473EA85FE5AA}" name="MÊS" dataDxfId="21">
      <calculatedColumnFormula>MONTH(Tabela1[[#This Row],[DATA ]])</calculatedColumnFormula>
    </tableColumn>
    <tableColumn id="2" xr3:uid="{048F2A5E-010B-41CB-AB84-61627F73B7AE}" name="TIPO " dataDxfId="20"/>
    <tableColumn id="3" xr3:uid="{FCD5E3C3-9543-493D-8985-3E31356F2FDD}" name="CATEGORIA " dataDxfId="19"/>
    <tableColumn id="4" xr3:uid="{12F0BDA1-E845-4715-9D1B-DFF325670BBB}" name="DESCRIÇÃO " dataDxfId="18"/>
    <tableColumn id="7" xr3:uid="{830CE9B8-42BF-4D5D-9241-8F9233A47703}" name="VALOR" dataDxfId="17"/>
    <tableColumn id="5" xr3:uid="{649E13CA-5966-4F8B-9ACC-B9D0D60DFE4B}" name="OPERAÇÃO BANCARIA" dataDxfId="16"/>
    <tableColumn id="6" xr3:uid="{5FBB63EF-0228-40D8-8450-26C8ADF0ACEF}" name="STAUTS" dataDxfId="15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B7F588-3B4C-4E69-9480-A825FB7B36C3}">
  <sheetPr>
    <tabColor theme="8" tint="0.59999389629810485"/>
  </sheetPr>
  <dimension ref="A1:E18"/>
  <sheetViews>
    <sheetView zoomScaleNormal="100" workbookViewId="0">
      <selection sqref="A1:B14"/>
    </sheetView>
  </sheetViews>
  <sheetFormatPr defaultRowHeight="15" x14ac:dyDescent="0.25"/>
  <cols>
    <col min="1" max="1" width="21.140625" bestFit="1" customWidth="1"/>
    <col min="2" max="2" width="15.28515625" bestFit="1" customWidth="1"/>
    <col min="4" max="4" width="18.42578125" bestFit="1" customWidth="1"/>
    <col min="5" max="5" width="15.28515625" bestFit="1" customWidth="1"/>
    <col min="6" max="7" width="9.140625" customWidth="1"/>
  </cols>
  <sheetData>
    <row r="1" spans="1:5" x14ac:dyDescent="0.25">
      <c r="A1" s="8" t="s">
        <v>65</v>
      </c>
      <c r="B1" s="8" t="s" vm="1">
        <v>6</v>
      </c>
    </row>
    <row r="3" spans="1:5" x14ac:dyDescent="0.25">
      <c r="A3" s="8" t="s">
        <v>62</v>
      </c>
      <c r="B3" s="8" t="s">
        <v>64</v>
      </c>
    </row>
    <row r="4" spans="1:5" x14ac:dyDescent="0.25">
      <c r="A4" s="6" t="s">
        <v>7</v>
      </c>
      <c r="B4" s="7">
        <v>600</v>
      </c>
    </row>
    <row r="5" spans="1:5" x14ac:dyDescent="0.25">
      <c r="A5" s="6" t="s">
        <v>32</v>
      </c>
      <c r="B5" s="7">
        <v>250</v>
      </c>
      <c r="D5" s="15" t="s">
        <v>1</v>
      </c>
      <c r="E5" s="15" t="s">
        <v>66</v>
      </c>
    </row>
    <row r="6" spans="1:5" x14ac:dyDescent="0.25">
      <c r="A6" s="6" t="s">
        <v>20</v>
      </c>
      <c r="B6" s="7">
        <v>350</v>
      </c>
    </row>
    <row r="7" spans="1:5" x14ac:dyDescent="0.25">
      <c r="A7" s="6" t="s">
        <v>26</v>
      </c>
      <c r="B7" s="7">
        <v>300</v>
      </c>
      <c r="D7" s="15" t="s">
        <v>62</v>
      </c>
      <c r="E7" s="15" t="s">
        <v>64</v>
      </c>
    </row>
    <row r="8" spans="1:5" x14ac:dyDescent="0.25">
      <c r="A8" s="6" t="s">
        <v>38</v>
      </c>
      <c r="B8" s="7">
        <v>220</v>
      </c>
      <c r="D8" s="6" t="s">
        <v>72</v>
      </c>
      <c r="E8" s="13">
        <v>1200</v>
      </c>
    </row>
    <row r="9" spans="1:5" x14ac:dyDescent="0.25">
      <c r="A9" s="6" t="s">
        <v>15</v>
      </c>
      <c r="B9" s="7">
        <v>180</v>
      </c>
      <c r="D9" s="6" t="s">
        <v>70</v>
      </c>
      <c r="E9" s="13">
        <v>800</v>
      </c>
    </row>
    <row r="10" spans="1:5" x14ac:dyDescent="0.25">
      <c r="A10" s="6" t="s">
        <v>34</v>
      </c>
      <c r="B10" s="7">
        <v>150</v>
      </c>
      <c r="D10" s="6" t="s">
        <v>67</v>
      </c>
      <c r="E10" s="13">
        <v>15000</v>
      </c>
    </row>
    <row r="11" spans="1:5" x14ac:dyDescent="0.25">
      <c r="A11" s="6" t="s">
        <v>30</v>
      </c>
      <c r="B11" s="7">
        <v>250</v>
      </c>
      <c r="D11" s="6" t="s">
        <v>74</v>
      </c>
      <c r="E11" s="13">
        <v>1500</v>
      </c>
    </row>
    <row r="12" spans="1:5" x14ac:dyDescent="0.25">
      <c r="A12" s="6" t="s">
        <v>17</v>
      </c>
      <c r="B12" s="7">
        <v>120</v>
      </c>
      <c r="D12" s="16" t="s">
        <v>63</v>
      </c>
      <c r="E12" s="17">
        <v>18500</v>
      </c>
    </row>
    <row r="13" spans="1:5" x14ac:dyDescent="0.25">
      <c r="A13" s="6" t="s">
        <v>24</v>
      </c>
      <c r="B13" s="7">
        <v>450</v>
      </c>
    </row>
    <row r="14" spans="1:5" x14ac:dyDescent="0.25">
      <c r="A14" s="6" t="s">
        <v>11</v>
      </c>
      <c r="B14" s="7">
        <v>200</v>
      </c>
    </row>
    <row r="15" spans="1:5" x14ac:dyDescent="0.25">
      <c r="A15" s="6" t="s">
        <v>28</v>
      </c>
      <c r="B15" s="7">
        <v>800</v>
      </c>
    </row>
    <row r="16" spans="1:5" x14ac:dyDescent="0.25">
      <c r="A16" s="6" t="s">
        <v>22</v>
      </c>
      <c r="B16" s="7">
        <v>400</v>
      </c>
    </row>
    <row r="17" spans="1:2" x14ac:dyDescent="0.25">
      <c r="A17" s="6" t="s">
        <v>36</v>
      </c>
      <c r="B17" s="7">
        <v>500</v>
      </c>
    </row>
    <row r="18" spans="1:2" x14ac:dyDescent="0.25">
      <c r="A18" s="9" t="s">
        <v>63</v>
      </c>
      <c r="B18" s="10">
        <v>4770</v>
      </c>
    </row>
  </sheetData>
  <pageMargins left="0.511811024" right="0.511811024" top="0.78740157499999996" bottom="0.78740157499999996" header="0.31496062000000002" footer="0.31496062000000002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AC014-C736-4502-ADF8-6C12D0DC1901}">
  <sheetPr>
    <tabColor theme="8" tint="0.59999389629810485"/>
  </sheetPr>
  <dimension ref="A7:U7"/>
  <sheetViews>
    <sheetView tabSelected="1" zoomScale="80" zoomScaleNormal="80" workbookViewId="0">
      <selection activeCell="U21" sqref="U21"/>
    </sheetView>
  </sheetViews>
  <sheetFormatPr defaultColWidth="0" defaultRowHeight="15" x14ac:dyDescent="0.25"/>
  <cols>
    <col min="1" max="1" width="22.28515625" style="11" customWidth="1"/>
    <col min="2" max="21" width="9.140625" style="12" customWidth="1"/>
    <col min="22" max="16384" width="9.140625" hidden="1"/>
  </cols>
  <sheetData>
    <row r="7" spans="13:13" x14ac:dyDescent="0.25">
      <c r="M7" s="12" t="e" vm="2">
        <v>#VALUE!</v>
      </c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2D188-32BF-4819-AE7C-FE9CCE02B0C8}">
  <sheetPr>
    <tabColor theme="8" tint="0.59999389629810485"/>
  </sheetPr>
  <dimension ref="C1:D19"/>
  <sheetViews>
    <sheetView workbookViewId="0">
      <selection activeCell="D3" sqref="D3"/>
    </sheetView>
  </sheetViews>
  <sheetFormatPr defaultRowHeight="15" x14ac:dyDescent="0.25"/>
  <cols>
    <col min="3" max="4" width="21.5703125" customWidth="1"/>
  </cols>
  <sheetData>
    <row r="1" spans="3:4" s="11" customFormat="1" x14ac:dyDescent="0.25"/>
    <row r="3" spans="3:4" x14ac:dyDescent="0.25">
      <c r="C3" s="20" t="s">
        <v>79</v>
      </c>
      <c r="D3" s="19">
        <f>SUM(Tabela3[[Deposito Reservado ]])</f>
        <v>6650</v>
      </c>
    </row>
    <row r="4" spans="3:4" x14ac:dyDescent="0.25">
      <c r="C4" s="20" t="s">
        <v>80</v>
      </c>
      <c r="D4" s="19">
        <v>20000</v>
      </c>
    </row>
    <row r="6" spans="3:4" x14ac:dyDescent="0.25">
      <c r="C6" t="s">
        <v>77</v>
      </c>
      <c r="D6" t="s">
        <v>78</v>
      </c>
    </row>
    <row r="7" spans="3:4" x14ac:dyDescent="0.25">
      <c r="C7" s="18">
        <v>45670</v>
      </c>
      <c r="D7" s="19">
        <v>50</v>
      </c>
    </row>
    <row r="8" spans="3:4" x14ac:dyDescent="0.25">
      <c r="C8" s="18">
        <v>45701</v>
      </c>
      <c r="D8" s="19">
        <v>100</v>
      </c>
    </row>
    <row r="9" spans="3:4" x14ac:dyDescent="0.25">
      <c r="C9" s="18">
        <v>45729</v>
      </c>
      <c r="D9" s="19">
        <v>200</v>
      </c>
    </row>
    <row r="10" spans="3:4" x14ac:dyDescent="0.25">
      <c r="C10" s="18">
        <v>45760</v>
      </c>
      <c r="D10" s="19">
        <v>300</v>
      </c>
    </row>
    <row r="11" spans="3:4" x14ac:dyDescent="0.25">
      <c r="C11" s="18">
        <v>45790</v>
      </c>
      <c r="D11" s="19">
        <v>400</v>
      </c>
    </row>
    <row r="12" spans="3:4" x14ac:dyDescent="0.25">
      <c r="C12" s="18">
        <v>45821</v>
      </c>
      <c r="D12" s="19">
        <v>500</v>
      </c>
    </row>
    <row r="13" spans="3:4" x14ac:dyDescent="0.25">
      <c r="C13" s="18">
        <v>45851</v>
      </c>
      <c r="D13" s="19">
        <v>600</v>
      </c>
    </row>
    <row r="14" spans="3:4" x14ac:dyDescent="0.25">
      <c r="C14" s="18">
        <v>45882</v>
      </c>
      <c r="D14" s="19">
        <v>700</v>
      </c>
    </row>
    <row r="15" spans="3:4" x14ac:dyDescent="0.25">
      <c r="C15" s="18">
        <v>45913</v>
      </c>
      <c r="D15" s="19">
        <v>800</v>
      </c>
    </row>
    <row r="16" spans="3:4" x14ac:dyDescent="0.25">
      <c r="C16" s="18">
        <v>45943</v>
      </c>
      <c r="D16" s="19">
        <v>900</v>
      </c>
    </row>
    <row r="17" spans="3:4" x14ac:dyDescent="0.25">
      <c r="C17" s="18">
        <v>45974</v>
      </c>
      <c r="D17" s="19">
        <v>1000</v>
      </c>
    </row>
    <row r="18" spans="3:4" x14ac:dyDescent="0.25">
      <c r="C18" s="18">
        <v>46004</v>
      </c>
      <c r="D18" s="19">
        <v>1100</v>
      </c>
    </row>
    <row r="19" spans="3:4" x14ac:dyDescent="0.25">
      <c r="D19" s="19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EF9CE-7DE4-4769-94A8-92A5329B02CD}">
  <sheetPr>
    <tabColor theme="8" tint="0.59999389629810485"/>
  </sheetPr>
  <dimension ref="A1:B28"/>
  <sheetViews>
    <sheetView workbookViewId="0">
      <selection activeCell="J8" sqref="J8"/>
    </sheetView>
  </sheetViews>
  <sheetFormatPr defaultRowHeight="15" x14ac:dyDescent="0.25"/>
  <cols>
    <col min="1" max="1" width="21.140625" bestFit="1" customWidth="1"/>
    <col min="2" max="2" width="15.28515625" bestFit="1" customWidth="1"/>
  </cols>
  <sheetData>
    <row r="1" spans="1:2" x14ac:dyDescent="0.25">
      <c r="A1" s="5" t="s">
        <v>1</v>
      </c>
      <c r="B1" t="s">
        <v>66</v>
      </c>
    </row>
    <row r="3" spans="1:2" x14ac:dyDescent="0.25">
      <c r="A3" s="5" t="s">
        <v>62</v>
      </c>
      <c r="B3" t="s">
        <v>64</v>
      </c>
    </row>
    <row r="4" spans="1:2" x14ac:dyDescent="0.25">
      <c r="A4" s="6" t="s">
        <v>72</v>
      </c>
      <c r="B4" s="13">
        <v>1200</v>
      </c>
    </row>
    <row r="5" spans="1:2" x14ac:dyDescent="0.25">
      <c r="A5" s="6" t="s">
        <v>70</v>
      </c>
      <c r="B5" s="13">
        <v>800</v>
      </c>
    </row>
    <row r="6" spans="1:2" x14ac:dyDescent="0.25">
      <c r="A6" s="6" t="s">
        <v>67</v>
      </c>
      <c r="B6" s="13">
        <v>15000</v>
      </c>
    </row>
    <row r="7" spans="1:2" x14ac:dyDescent="0.25">
      <c r="A7" s="6" t="s">
        <v>74</v>
      </c>
      <c r="B7" s="13">
        <v>1500</v>
      </c>
    </row>
    <row r="8" spans="1:2" x14ac:dyDescent="0.25">
      <c r="A8" s="6" t="s">
        <v>63</v>
      </c>
      <c r="B8" s="13">
        <v>18500</v>
      </c>
    </row>
    <row r="11" spans="1:2" x14ac:dyDescent="0.25">
      <c r="A11" s="8" t="s">
        <v>65</v>
      </c>
      <c r="B11" s="8" t="s" vm="1">
        <v>6</v>
      </c>
    </row>
    <row r="13" spans="1:2" x14ac:dyDescent="0.25">
      <c r="A13" s="8" t="s">
        <v>62</v>
      </c>
      <c r="B13" s="8" t="s">
        <v>64</v>
      </c>
    </row>
    <row r="14" spans="1:2" x14ac:dyDescent="0.25">
      <c r="A14" s="6" t="s">
        <v>7</v>
      </c>
      <c r="B14" s="7">
        <v>600</v>
      </c>
    </row>
    <row r="15" spans="1:2" x14ac:dyDescent="0.25">
      <c r="A15" s="6" t="s">
        <v>32</v>
      </c>
      <c r="B15" s="7">
        <v>250</v>
      </c>
    </row>
    <row r="16" spans="1:2" x14ac:dyDescent="0.25">
      <c r="A16" s="6" t="s">
        <v>20</v>
      </c>
      <c r="B16" s="7">
        <v>350</v>
      </c>
    </row>
    <row r="17" spans="1:2" x14ac:dyDescent="0.25">
      <c r="A17" s="6" t="s">
        <v>26</v>
      </c>
      <c r="B17" s="7">
        <v>300</v>
      </c>
    </row>
    <row r="18" spans="1:2" x14ac:dyDescent="0.25">
      <c r="A18" s="6" t="s">
        <v>38</v>
      </c>
      <c r="B18" s="7">
        <v>220</v>
      </c>
    </row>
    <row r="19" spans="1:2" x14ac:dyDescent="0.25">
      <c r="A19" s="6" t="s">
        <v>15</v>
      </c>
      <c r="B19" s="7">
        <v>180</v>
      </c>
    </row>
    <row r="20" spans="1:2" x14ac:dyDescent="0.25">
      <c r="A20" s="6" t="s">
        <v>34</v>
      </c>
      <c r="B20" s="7">
        <v>150</v>
      </c>
    </row>
    <row r="21" spans="1:2" x14ac:dyDescent="0.25">
      <c r="A21" s="6" t="s">
        <v>30</v>
      </c>
      <c r="B21" s="7">
        <v>250</v>
      </c>
    </row>
    <row r="22" spans="1:2" x14ac:dyDescent="0.25">
      <c r="A22" s="6" t="s">
        <v>17</v>
      </c>
      <c r="B22" s="7">
        <v>120</v>
      </c>
    </row>
    <row r="23" spans="1:2" x14ac:dyDescent="0.25">
      <c r="A23" s="6" t="s">
        <v>24</v>
      </c>
      <c r="B23" s="7">
        <v>450</v>
      </c>
    </row>
    <row r="24" spans="1:2" x14ac:dyDescent="0.25">
      <c r="A24" s="6" t="s">
        <v>11</v>
      </c>
      <c r="B24" s="7">
        <v>200</v>
      </c>
    </row>
    <row r="25" spans="1:2" x14ac:dyDescent="0.25">
      <c r="A25" s="6" t="s">
        <v>28</v>
      </c>
      <c r="B25" s="7">
        <v>800</v>
      </c>
    </row>
    <row r="26" spans="1:2" x14ac:dyDescent="0.25">
      <c r="A26" s="6" t="s">
        <v>22</v>
      </c>
      <c r="B26" s="7">
        <v>400</v>
      </c>
    </row>
    <row r="27" spans="1:2" x14ac:dyDescent="0.25">
      <c r="A27" s="6" t="s">
        <v>36</v>
      </c>
      <c r="B27" s="7">
        <v>500</v>
      </c>
    </row>
    <row r="28" spans="1:2" x14ac:dyDescent="0.25">
      <c r="A28" s="9" t="s">
        <v>63</v>
      </c>
      <c r="B28" s="10">
        <v>4770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C3161-11A9-4EC9-9A74-EFA3191F9BF1}">
  <sheetPr>
    <tabColor theme="8"/>
  </sheetPr>
  <dimension ref="A1:H45"/>
  <sheetViews>
    <sheetView topLeftCell="A44" workbookViewId="0">
      <selection activeCell="I6" sqref="I6"/>
    </sheetView>
  </sheetViews>
  <sheetFormatPr defaultRowHeight="15" x14ac:dyDescent="0.25"/>
  <cols>
    <col min="1" max="1" width="15.28515625" customWidth="1"/>
    <col min="2" max="2" width="13.7109375" customWidth="1"/>
    <col min="3" max="3" width="14.42578125" customWidth="1"/>
    <col min="4" max="4" width="19.5703125" customWidth="1"/>
    <col min="5" max="5" width="17.28515625" bestFit="1" customWidth="1"/>
    <col min="6" max="6" width="17.7109375" customWidth="1"/>
    <col min="7" max="7" width="27.28515625" customWidth="1"/>
    <col min="8" max="8" width="17.42578125" customWidth="1"/>
    <col min="9" max="9" width="9.140625" customWidth="1"/>
  </cols>
  <sheetData>
    <row r="1" spans="1:8" x14ac:dyDescent="0.25">
      <c r="A1" s="1" t="s">
        <v>0</v>
      </c>
      <c r="B1" s="1" t="s">
        <v>76</v>
      </c>
      <c r="C1" s="1" t="s">
        <v>1</v>
      </c>
      <c r="D1" s="1" t="s">
        <v>2</v>
      </c>
      <c r="E1" s="1" t="s">
        <v>3</v>
      </c>
      <c r="F1" s="1" t="s">
        <v>61</v>
      </c>
      <c r="G1" s="1" t="s">
        <v>4</v>
      </c>
      <c r="H1" s="1" t="s">
        <v>5</v>
      </c>
    </row>
    <row r="2" spans="1:8" x14ac:dyDescent="0.25">
      <c r="A2" s="2">
        <v>45505</v>
      </c>
      <c r="B2" s="14">
        <f>MONTH(Tabela1[[#This Row],[DATA ]])</f>
        <v>8</v>
      </c>
      <c r="C2" s="3" t="s">
        <v>66</v>
      </c>
      <c r="D2" s="3" t="s">
        <v>67</v>
      </c>
      <c r="E2" s="3" t="s">
        <v>68</v>
      </c>
      <c r="F2" s="4">
        <v>5000</v>
      </c>
      <c r="G2" s="3" t="s">
        <v>19</v>
      </c>
      <c r="H2" s="3" t="s">
        <v>69</v>
      </c>
    </row>
    <row r="3" spans="1:8" ht="30" x14ac:dyDescent="0.25">
      <c r="A3" s="2">
        <v>45505</v>
      </c>
      <c r="B3" s="14">
        <f>MONTH(Tabela1[[#This Row],[DATA ]])</f>
        <v>8</v>
      </c>
      <c r="C3" s="3" t="s">
        <v>6</v>
      </c>
      <c r="D3" s="3" t="s">
        <v>7</v>
      </c>
      <c r="E3" s="3" t="s">
        <v>8</v>
      </c>
      <c r="F3" s="4">
        <v>550</v>
      </c>
      <c r="G3" s="3" t="s">
        <v>9</v>
      </c>
      <c r="H3" s="3" t="s">
        <v>10</v>
      </c>
    </row>
    <row r="4" spans="1:8" x14ac:dyDescent="0.25">
      <c r="A4" s="2">
        <v>45507</v>
      </c>
      <c r="B4" s="14">
        <f>MONTH(Tabela1[[#This Row],[DATA ]])</f>
        <v>8</v>
      </c>
      <c r="C4" s="3" t="s">
        <v>6</v>
      </c>
      <c r="D4" s="3" t="s">
        <v>11</v>
      </c>
      <c r="E4" s="3" t="s">
        <v>12</v>
      </c>
      <c r="F4" s="4">
        <v>300</v>
      </c>
      <c r="G4" s="3" t="s">
        <v>13</v>
      </c>
      <c r="H4" s="3" t="s">
        <v>14</v>
      </c>
    </row>
    <row r="5" spans="1:8" x14ac:dyDescent="0.25">
      <c r="A5" s="2">
        <v>45509</v>
      </c>
      <c r="B5" s="14">
        <f>MONTH(Tabela1[[#This Row],[DATA ]])</f>
        <v>8</v>
      </c>
      <c r="C5" s="3" t="s">
        <v>6</v>
      </c>
      <c r="D5" s="3" t="s">
        <v>15</v>
      </c>
      <c r="E5" s="3" t="s">
        <v>16</v>
      </c>
      <c r="F5" s="4">
        <v>120</v>
      </c>
      <c r="G5" s="3" t="s">
        <v>13</v>
      </c>
      <c r="H5" s="3" t="s">
        <v>14</v>
      </c>
    </row>
    <row r="6" spans="1:8" ht="30" x14ac:dyDescent="0.25">
      <c r="A6" s="2">
        <v>45511</v>
      </c>
      <c r="B6" s="14">
        <f>MONTH(Tabela1[[#This Row],[DATA ]])</f>
        <v>8</v>
      </c>
      <c r="C6" s="3" t="s">
        <v>6</v>
      </c>
      <c r="D6" s="3" t="s">
        <v>17</v>
      </c>
      <c r="E6" s="3" t="s">
        <v>18</v>
      </c>
      <c r="F6" s="4">
        <v>250</v>
      </c>
      <c r="G6" s="3" t="s">
        <v>19</v>
      </c>
      <c r="H6" s="3" t="s">
        <v>14</v>
      </c>
    </row>
    <row r="7" spans="1:8" x14ac:dyDescent="0.25">
      <c r="A7" s="2">
        <v>45514</v>
      </c>
      <c r="B7" s="14">
        <f>MONTH(Tabela1[[#This Row],[DATA ]])</f>
        <v>8</v>
      </c>
      <c r="C7" s="3" t="s">
        <v>6</v>
      </c>
      <c r="D7" s="3" t="s">
        <v>20</v>
      </c>
      <c r="E7" s="3" t="s">
        <v>21</v>
      </c>
      <c r="F7" s="4">
        <v>400</v>
      </c>
      <c r="G7" s="3" t="s">
        <v>9</v>
      </c>
      <c r="H7" s="3" t="s">
        <v>10</v>
      </c>
    </row>
    <row r="8" spans="1:8" ht="30" x14ac:dyDescent="0.25">
      <c r="A8" s="2">
        <v>45516</v>
      </c>
      <c r="B8" s="14">
        <f>MONTH(Tabela1[[#This Row],[DATA ]])</f>
        <v>8</v>
      </c>
      <c r="C8" s="3" t="s">
        <v>6</v>
      </c>
      <c r="D8" s="3" t="s">
        <v>22</v>
      </c>
      <c r="E8" s="3" t="s">
        <v>23</v>
      </c>
      <c r="F8" s="4">
        <v>600</v>
      </c>
      <c r="G8" s="3" t="s">
        <v>13</v>
      </c>
      <c r="H8" s="3" t="s">
        <v>10</v>
      </c>
    </row>
    <row r="9" spans="1:8" ht="30" x14ac:dyDescent="0.25">
      <c r="A9" s="2">
        <v>45519</v>
      </c>
      <c r="B9" s="14">
        <f>MONTH(Tabela1[[#This Row],[DATA ]])</f>
        <v>8</v>
      </c>
      <c r="C9" s="3" t="s">
        <v>66</v>
      </c>
      <c r="D9" s="3" t="s">
        <v>70</v>
      </c>
      <c r="E9" s="3" t="s">
        <v>71</v>
      </c>
      <c r="F9" s="4">
        <v>800</v>
      </c>
      <c r="G9" s="3" t="s">
        <v>19</v>
      </c>
      <c r="H9" s="3" t="s">
        <v>69</v>
      </c>
    </row>
    <row r="10" spans="1:8" ht="30" x14ac:dyDescent="0.25">
      <c r="A10" s="2">
        <v>45519</v>
      </c>
      <c r="B10" s="14">
        <f>MONTH(Tabela1[[#This Row],[DATA ]])</f>
        <v>8</v>
      </c>
      <c r="C10" s="3" t="s">
        <v>6</v>
      </c>
      <c r="D10" s="3" t="s">
        <v>24</v>
      </c>
      <c r="E10" s="3" t="s">
        <v>25</v>
      </c>
      <c r="F10" s="4">
        <v>150</v>
      </c>
      <c r="G10" s="3" t="s">
        <v>19</v>
      </c>
      <c r="H10" s="3" t="s">
        <v>14</v>
      </c>
    </row>
    <row r="11" spans="1:8" ht="30" x14ac:dyDescent="0.25">
      <c r="A11" s="2">
        <v>45522</v>
      </c>
      <c r="B11" s="14">
        <f>MONTH(Tabela1[[#This Row],[DATA ]])</f>
        <v>8</v>
      </c>
      <c r="C11" s="3" t="s">
        <v>6</v>
      </c>
      <c r="D11" s="3" t="s">
        <v>26</v>
      </c>
      <c r="E11" s="3" t="s">
        <v>27</v>
      </c>
      <c r="F11" s="4">
        <v>1200</v>
      </c>
      <c r="G11" s="3" t="s">
        <v>13</v>
      </c>
      <c r="H11" s="3" t="s">
        <v>10</v>
      </c>
    </row>
    <row r="12" spans="1:8" ht="30" x14ac:dyDescent="0.25">
      <c r="A12" s="2">
        <v>45524</v>
      </c>
      <c r="B12" s="14">
        <f>MONTH(Tabela1[[#This Row],[DATA ]])</f>
        <v>8</v>
      </c>
      <c r="C12" s="3" t="s">
        <v>6</v>
      </c>
      <c r="D12" s="3" t="s">
        <v>28</v>
      </c>
      <c r="E12" s="3" t="s">
        <v>29</v>
      </c>
      <c r="F12" s="4">
        <v>450</v>
      </c>
      <c r="G12" s="3" t="s">
        <v>9</v>
      </c>
      <c r="H12" s="3" t="s">
        <v>14</v>
      </c>
    </row>
    <row r="13" spans="1:8" ht="30" x14ac:dyDescent="0.25">
      <c r="A13" s="2">
        <v>45526</v>
      </c>
      <c r="B13" s="14">
        <f>MONTH(Tabela1[[#This Row],[DATA ]])</f>
        <v>8</v>
      </c>
      <c r="C13" s="3" t="s">
        <v>6</v>
      </c>
      <c r="D13" s="3" t="s">
        <v>30</v>
      </c>
      <c r="E13" s="3" t="s">
        <v>31</v>
      </c>
      <c r="F13" s="4">
        <v>180</v>
      </c>
      <c r="G13" s="3" t="s">
        <v>19</v>
      </c>
      <c r="H13" s="3" t="s">
        <v>10</v>
      </c>
    </row>
    <row r="14" spans="1:8" ht="30" x14ac:dyDescent="0.25">
      <c r="A14" s="2">
        <v>45528</v>
      </c>
      <c r="B14" s="14">
        <f>MONTH(Tabela1[[#This Row],[DATA ]])</f>
        <v>8</v>
      </c>
      <c r="C14" s="3" t="s">
        <v>6</v>
      </c>
      <c r="D14" s="3" t="s">
        <v>32</v>
      </c>
      <c r="E14" s="3" t="s">
        <v>33</v>
      </c>
      <c r="F14" s="4">
        <v>80</v>
      </c>
      <c r="G14" s="3" t="s">
        <v>9</v>
      </c>
      <c r="H14" s="3" t="s">
        <v>14</v>
      </c>
    </row>
    <row r="15" spans="1:8" ht="30" x14ac:dyDescent="0.25">
      <c r="A15" s="2">
        <v>45532</v>
      </c>
      <c r="B15" s="14">
        <f>MONTH(Tabela1[[#This Row],[DATA ]])</f>
        <v>8</v>
      </c>
      <c r="C15" s="3" t="s">
        <v>6</v>
      </c>
      <c r="D15" s="3" t="s">
        <v>34</v>
      </c>
      <c r="E15" s="3" t="s">
        <v>35</v>
      </c>
      <c r="F15" s="4">
        <v>200</v>
      </c>
      <c r="G15" s="3" t="s">
        <v>9</v>
      </c>
      <c r="H15" s="3" t="s">
        <v>14</v>
      </c>
    </row>
    <row r="16" spans="1:8" ht="30" x14ac:dyDescent="0.25">
      <c r="A16" s="2">
        <v>45534</v>
      </c>
      <c r="B16" s="14">
        <f>MONTH(Tabela1[[#This Row],[DATA ]])</f>
        <v>8</v>
      </c>
      <c r="C16" s="3" t="s">
        <v>6</v>
      </c>
      <c r="D16" s="3" t="s">
        <v>36</v>
      </c>
      <c r="E16" s="3" t="s">
        <v>37</v>
      </c>
      <c r="F16" s="4">
        <v>750</v>
      </c>
      <c r="G16" s="3" t="s">
        <v>19</v>
      </c>
      <c r="H16" s="3" t="s">
        <v>10</v>
      </c>
    </row>
    <row r="17" spans="1:8" ht="45" x14ac:dyDescent="0.25">
      <c r="A17" s="2">
        <v>45535</v>
      </c>
      <c r="B17" s="14">
        <f>MONTH(Tabela1[[#This Row],[DATA ]])</f>
        <v>8</v>
      </c>
      <c r="C17" s="3" t="s">
        <v>6</v>
      </c>
      <c r="D17" s="3" t="s">
        <v>38</v>
      </c>
      <c r="E17" s="3" t="s">
        <v>39</v>
      </c>
      <c r="F17" s="4">
        <v>350</v>
      </c>
      <c r="G17" s="3" t="s">
        <v>13</v>
      </c>
      <c r="H17" s="3" t="s">
        <v>14</v>
      </c>
    </row>
    <row r="18" spans="1:8" x14ac:dyDescent="0.25">
      <c r="A18" s="2">
        <v>45536</v>
      </c>
      <c r="B18" s="14">
        <f>MONTH(Tabela1[[#This Row],[DATA ]])</f>
        <v>9</v>
      </c>
      <c r="C18" s="3" t="s">
        <v>66</v>
      </c>
      <c r="D18" s="3" t="s">
        <v>67</v>
      </c>
      <c r="E18" s="3" t="s">
        <v>68</v>
      </c>
      <c r="F18" s="4">
        <v>5000</v>
      </c>
      <c r="G18" s="3" t="s">
        <v>19</v>
      </c>
      <c r="H18" s="3" t="s">
        <v>69</v>
      </c>
    </row>
    <row r="19" spans="1:8" ht="30" x14ac:dyDescent="0.25">
      <c r="A19" s="2">
        <v>45537</v>
      </c>
      <c r="B19" s="14">
        <f>MONTH(Tabela1[[#This Row],[DATA ]])</f>
        <v>9</v>
      </c>
      <c r="C19" s="3" t="s">
        <v>6</v>
      </c>
      <c r="D19" s="3" t="s">
        <v>7</v>
      </c>
      <c r="E19" s="3" t="s">
        <v>8</v>
      </c>
      <c r="F19" s="4">
        <v>450</v>
      </c>
      <c r="G19" s="3" t="s">
        <v>9</v>
      </c>
      <c r="H19" s="3" t="s">
        <v>10</v>
      </c>
    </row>
    <row r="20" spans="1:8" x14ac:dyDescent="0.25">
      <c r="A20" s="2">
        <v>45540</v>
      </c>
      <c r="B20" s="14">
        <f>MONTH(Tabela1[[#This Row],[DATA ]])</f>
        <v>9</v>
      </c>
      <c r="C20" s="3" t="s">
        <v>6</v>
      </c>
      <c r="D20" s="3" t="s">
        <v>11</v>
      </c>
      <c r="E20" s="3" t="s">
        <v>12</v>
      </c>
      <c r="F20" s="4">
        <v>300</v>
      </c>
      <c r="G20" s="3" t="s">
        <v>9</v>
      </c>
      <c r="H20" s="3" t="s">
        <v>14</v>
      </c>
    </row>
    <row r="21" spans="1:8" x14ac:dyDescent="0.25">
      <c r="A21" s="2">
        <v>45543</v>
      </c>
      <c r="B21" s="14">
        <f>MONTH(Tabela1[[#This Row],[DATA ]])</f>
        <v>9</v>
      </c>
      <c r="C21" s="3" t="s">
        <v>6</v>
      </c>
      <c r="D21" s="3" t="s">
        <v>15</v>
      </c>
      <c r="E21" s="3" t="s">
        <v>40</v>
      </c>
      <c r="F21" s="4">
        <v>200</v>
      </c>
      <c r="G21" s="3" t="s">
        <v>19</v>
      </c>
      <c r="H21" s="3" t="s">
        <v>14</v>
      </c>
    </row>
    <row r="22" spans="1:8" x14ac:dyDescent="0.25">
      <c r="A22" s="2">
        <v>45546</v>
      </c>
      <c r="B22" s="14">
        <f>MONTH(Tabela1[[#This Row],[DATA ]])</f>
        <v>9</v>
      </c>
      <c r="C22" s="3" t="s">
        <v>6</v>
      </c>
      <c r="D22" s="3" t="s">
        <v>17</v>
      </c>
      <c r="E22" s="3" t="s">
        <v>41</v>
      </c>
      <c r="F22" s="4">
        <v>600</v>
      </c>
      <c r="G22" s="3" t="s">
        <v>9</v>
      </c>
      <c r="H22" s="3" t="s">
        <v>10</v>
      </c>
    </row>
    <row r="23" spans="1:8" x14ac:dyDescent="0.25">
      <c r="A23" s="2">
        <v>45549</v>
      </c>
      <c r="B23" s="14">
        <f>MONTH(Tabela1[[#This Row],[DATA ]])</f>
        <v>9</v>
      </c>
      <c r="C23" s="3" t="s">
        <v>6</v>
      </c>
      <c r="D23" s="3" t="s">
        <v>20</v>
      </c>
      <c r="E23" s="3" t="s">
        <v>21</v>
      </c>
      <c r="F23" s="4">
        <v>350</v>
      </c>
      <c r="G23" s="3" t="s">
        <v>19</v>
      </c>
      <c r="H23" s="3" t="s">
        <v>14</v>
      </c>
    </row>
    <row r="24" spans="1:8" x14ac:dyDescent="0.25">
      <c r="A24" s="2">
        <v>45552</v>
      </c>
      <c r="B24" s="14">
        <f>MONTH(Tabela1[[#This Row],[DATA ]])</f>
        <v>9</v>
      </c>
      <c r="C24" s="3" t="s">
        <v>6</v>
      </c>
      <c r="D24" s="3" t="s">
        <v>22</v>
      </c>
      <c r="E24" s="3" t="s">
        <v>42</v>
      </c>
      <c r="F24" s="4">
        <v>500</v>
      </c>
      <c r="G24" s="3" t="s">
        <v>13</v>
      </c>
      <c r="H24" s="3" t="s">
        <v>10</v>
      </c>
    </row>
    <row r="25" spans="1:8" ht="45" x14ac:dyDescent="0.25">
      <c r="A25" s="2">
        <v>45555</v>
      </c>
      <c r="B25" s="14">
        <f>MONTH(Tabela1[[#This Row],[DATA ]])</f>
        <v>9</v>
      </c>
      <c r="C25" s="3" t="s">
        <v>66</v>
      </c>
      <c r="D25" s="3" t="s">
        <v>72</v>
      </c>
      <c r="E25" s="3" t="s">
        <v>73</v>
      </c>
      <c r="F25" s="4">
        <v>1200</v>
      </c>
      <c r="G25" s="3" t="s">
        <v>19</v>
      </c>
      <c r="H25" s="3" t="s">
        <v>69</v>
      </c>
    </row>
    <row r="26" spans="1:8" ht="30" x14ac:dyDescent="0.25">
      <c r="A26" s="2">
        <v>45555</v>
      </c>
      <c r="B26" s="14">
        <f>MONTH(Tabela1[[#This Row],[DATA ]])</f>
        <v>9</v>
      </c>
      <c r="C26" s="3" t="s">
        <v>6</v>
      </c>
      <c r="D26" s="3" t="s">
        <v>24</v>
      </c>
      <c r="E26" s="3" t="s">
        <v>43</v>
      </c>
      <c r="F26" s="4">
        <v>800</v>
      </c>
      <c r="G26" s="3" t="s">
        <v>19</v>
      </c>
      <c r="H26" s="3" t="s">
        <v>14</v>
      </c>
    </row>
    <row r="27" spans="1:8" ht="30" x14ac:dyDescent="0.25">
      <c r="A27" s="2">
        <v>45558</v>
      </c>
      <c r="B27" s="14">
        <f>MONTH(Tabela1[[#This Row],[DATA ]])</f>
        <v>9</v>
      </c>
      <c r="C27" s="3" t="s">
        <v>6</v>
      </c>
      <c r="D27" s="3" t="s">
        <v>26</v>
      </c>
      <c r="E27" s="3" t="s">
        <v>44</v>
      </c>
      <c r="F27" s="4">
        <v>1500</v>
      </c>
      <c r="G27" s="3" t="s">
        <v>13</v>
      </c>
      <c r="H27" s="3" t="s">
        <v>10</v>
      </c>
    </row>
    <row r="28" spans="1:8" ht="30" x14ac:dyDescent="0.25">
      <c r="A28" s="2">
        <v>45561</v>
      </c>
      <c r="B28" s="14">
        <f>MONTH(Tabela1[[#This Row],[DATA ]])</f>
        <v>9</v>
      </c>
      <c r="C28" s="3" t="s">
        <v>6</v>
      </c>
      <c r="D28" s="3" t="s">
        <v>45</v>
      </c>
      <c r="E28" s="3" t="s">
        <v>46</v>
      </c>
      <c r="F28" s="4">
        <v>250</v>
      </c>
      <c r="G28" s="3" t="s">
        <v>9</v>
      </c>
      <c r="H28" s="3" t="s">
        <v>14</v>
      </c>
    </row>
    <row r="29" spans="1:8" ht="30" x14ac:dyDescent="0.25">
      <c r="A29" s="2">
        <v>45564</v>
      </c>
      <c r="B29" s="14">
        <f>MONTH(Tabela1[[#This Row],[DATA ]])</f>
        <v>9</v>
      </c>
      <c r="C29" s="3" t="s">
        <v>6</v>
      </c>
      <c r="D29" s="3" t="s">
        <v>30</v>
      </c>
      <c r="E29" s="3" t="s">
        <v>47</v>
      </c>
      <c r="F29" s="4">
        <v>400</v>
      </c>
      <c r="G29" s="3" t="s">
        <v>13</v>
      </c>
      <c r="H29" s="3" t="s">
        <v>10</v>
      </c>
    </row>
    <row r="30" spans="1:8" x14ac:dyDescent="0.25">
      <c r="A30" s="2">
        <v>45566</v>
      </c>
      <c r="B30" s="14">
        <f>MONTH(Tabela1[[#This Row],[DATA ]])</f>
        <v>10</v>
      </c>
      <c r="C30" s="3" t="s">
        <v>66</v>
      </c>
      <c r="D30" s="3" t="s">
        <v>67</v>
      </c>
      <c r="E30" s="3" t="s">
        <v>68</v>
      </c>
      <c r="F30" s="4">
        <v>5000</v>
      </c>
      <c r="G30" s="3" t="s">
        <v>19</v>
      </c>
      <c r="H30" s="3" t="s">
        <v>69</v>
      </c>
    </row>
    <row r="31" spans="1:8" ht="30" x14ac:dyDescent="0.25">
      <c r="A31" s="2">
        <v>45566</v>
      </c>
      <c r="B31" s="14">
        <f>MONTH(Tabela1[[#This Row],[DATA ]])</f>
        <v>10</v>
      </c>
      <c r="C31" s="3" t="s">
        <v>6</v>
      </c>
      <c r="D31" s="3" t="s">
        <v>7</v>
      </c>
      <c r="E31" s="3" t="s">
        <v>8</v>
      </c>
      <c r="F31" s="4">
        <v>600</v>
      </c>
      <c r="G31" s="3" t="s">
        <v>9</v>
      </c>
      <c r="H31" s="3" t="s">
        <v>10</v>
      </c>
    </row>
    <row r="32" spans="1:8" ht="30" x14ac:dyDescent="0.25">
      <c r="A32" s="2">
        <v>45568</v>
      </c>
      <c r="B32" s="14">
        <f>MONTH(Tabela1[[#This Row],[DATA ]])</f>
        <v>10</v>
      </c>
      <c r="C32" s="3" t="s">
        <v>6</v>
      </c>
      <c r="D32" s="3" t="s">
        <v>11</v>
      </c>
      <c r="E32" s="3" t="s">
        <v>48</v>
      </c>
      <c r="F32" s="4">
        <v>200</v>
      </c>
      <c r="G32" s="3" t="s">
        <v>13</v>
      </c>
      <c r="H32" s="3" t="s">
        <v>14</v>
      </c>
    </row>
    <row r="33" spans="1:8" ht="30" x14ac:dyDescent="0.25">
      <c r="A33" s="2">
        <v>45570</v>
      </c>
      <c r="B33" s="14">
        <f>MONTH(Tabela1[[#This Row],[DATA ]])</f>
        <v>10</v>
      </c>
      <c r="C33" s="3" t="s">
        <v>6</v>
      </c>
      <c r="D33" s="3" t="s">
        <v>15</v>
      </c>
      <c r="E33" s="3" t="s">
        <v>49</v>
      </c>
      <c r="F33" s="4">
        <v>180</v>
      </c>
      <c r="G33" s="3" t="s">
        <v>19</v>
      </c>
      <c r="H33" s="3" t="s">
        <v>14</v>
      </c>
    </row>
    <row r="34" spans="1:8" ht="30" x14ac:dyDescent="0.25">
      <c r="A34" s="2">
        <v>45573</v>
      </c>
      <c r="B34" s="14">
        <f>MONTH(Tabela1[[#This Row],[DATA ]])</f>
        <v>10</v>
      </c>
      <c r="C34" s="3" t="s">
        <v>6</v>
      </c>
      <c r="D34" s="3" t="s">
        <v>17</v>
      </c>
      <c r="E34" s="3" t="s">
        <v>50</v>
      </c>
      <c r="F34" s="4">
        <v>120</v>
      </c>
      <c r="G34" s="3" t="s">
        <v>9</v>
      </c>
      <c r="H34" s="3" t="s">
        <v>10</v>
      </c>
    </row>
    <row r="35" spans="1:8" x14ac:dyDescent="0.25">
      <c r="A35" s="2">
        <v>45575</v>
      </c>
      <c r="B35" s="14">
        <f>MONTH(Tabela1[[#This Row],[DATA ]])</f>
        <v>10</v>
      </c>
      <c r="C35" s="3" t="s">
        <v>6</v>
      </c>
      <c r="D35" s="3" t="s">
        <v>20</v>
      </c>
      <c r="E35" s="3" t="s">
        <v>51</v>
      </c>
      <c r="F35" s="4">
        <v>350</v>
      </c>
      <c r="G35" s="3" t="s">
        <v>13</v>
      </c>
      <c r="H35" s="3" t="s">
        <v>10</v>
      </c>
    </row>
    <row r="36" spans="1:8" ht="30" x14ac:dyDescent="0.25">
      <c r="A36" s="2">
        <v>45578</v>
      </c>
      <c r="B36" s="14">
        <f>MONTH(Tabela1[[#This Row],[DATA ]])</f>
        <v>10</v>
      </c>
      <c r="C36" s="3" t="s">
        <v>6</v>
      </c>
      <c r="D36" s="3" t="s">
        <v>22</v>
      </c>
      <c r="E36" s="3" t="s">
        <v>52</v>
      </c>
      <c r="F36" s="4">
        <v>400</v>
      </c>
      <c r="G36" s="3" t="s">
        <v>19</v>
      </c>
      <c r="H36" s="3" t="s">
        <v>14</v>
      </c>
    </row>
    <row r="37" spans="1:8" ht="30" x14ac:dyDescent="0.25">
      <c r="A37" s="2">
        <v>45580</v>
      </c>
      <c r="B37" s="14">
        <f>MONTH(Tabela1[[#This Row],[DATA ]])</f>
        <v>10</v>
      </c>
      <c r="C37" s="3" t="s">
        <v>6</v>
      </c>
      <c r="D37" s="3" t="s">
        <v>24</v>
      </c>
      <c r="E37" s="3" t="s">
        <v>53</v>
      </c>
      <c r="F37" s="4">
        <v>450</v>
      </c>
      <c r="G37" s="3" t="s">
        <v>9</v>
      </c>
      <c r="H37" s="3" t="s">
        <v>14</v>
      </c>
    </row>
    <row r="38" spans="1:8" ht="45" x14ac:dyDescent="0.25">
      <c r="A38" s="2">
        <v>45583</v>
      </c>
      <c r="B38" s="14">
        <f>MONTH(Tabela1[[#This Row],[DATA ]])</f>
        <v>10</v>
      </c>
      <c r="C38" s="3" t="s">
        <v>66</v>
      </c>
      <c r="D38" s="3" t="s">
        <v>74</v>
      </c>
      <c r="E38" s="3" t="s">
        <v>75</v>
      </c>
      <c r="F38" s="4">
        <v>1500</v>
      </c>
      <c r="G38" s="3" t="s">
        <v>19</v>
      </c>
      <c r="H38" s="3" t="s">
        <v>69</v>
      </c>
    </row>
    <row r="39" spans="1:8" ht="30" x14ac:dyDescent="0.25">
      <c r="A39" s="2">
        <v>45583</v>
      </c>
      <c r="B39" s="14">
        <f>MONTH(Tabela1[[#This Row],[DATA ]])</f>
        <v>10</v>
      </c>
      <c r="C39" s="3" t="s">
        <v>6</v>
      </c>
      <c r="D39" s="3" t="s">
        <v>26</v>
      </c>
      <c r="E39" s="3" t="s">
        <v>54</v>
      </c>
      <c r="F39" s="4">
        <v>300</v>
      </c>
      <c r="G39" s="3" t="s">
        <v>13</v>
      </c>
      <c r="H39" s="3" t="s">
        <v>10</v>
      </c>
    </row>
    <row r="40" spans="1:8" ht="30" x14ac:dyDescent="0.25">
      <c r="A40" s="2">
        <v>45585</v>
      </c>
      <c r="B40" s="14">
        <f>MONTH(Tabela1[[#This Row],[DATA ]])</f>
        <v>10</v>
      </c>
      <c r="C40" s="3" t="s">
        <v>6</v>
      </c>
      <c r="D40" s="3" t="s">
        <v>28</v>
      </c>
      <c r="E40" s="3" t="s">
        <v>55</v>
      </c>
      <c r="F40" s="4">
        <v>800</v>
      </c>
      <c r="G40" s="3" t="s">
        <v>19</v>
      </c>
      <c r="H40" s="3" t="s">
        <v>14</v>
      </c>
    </row>
    <row r="41" spans="1:8" ht="30" x14ac:dyDescent="0.25">
      <c r="A41" s="2">
        <v>45587</v>
      </c>
      <c r="B41" s="14">
        <f>MONTH(Tabela1[[#This Row],[DATA ]])</f>
        <v>10</v>
      </c>
      <c r="C41" s="3" t="s">
        <v>6</v>
      </c>
      <c r="D41" s="3" t="s">
        <v>30</v>
      </c>
      <c r="E41" s="3" t="s">
        <v>56</v>
      </c>
      <c r="F41" s="4">
        <v>250</v>
      </c>
      <c r="G41" s="3" t="s">
        <v>13</v>
      </c>
      <c r="H41" s="3" t="s">
        <v>10</v>
      </c>
    </row>
    <row r="42" spans="1:8" ht="30" x14ac:dyDescent="0.25">
      <c r="A42" s="2">
        <v>45589</v>
      </c>
      <c r="B42" s="14">
        <f>MONTH(Tabela1[[#This Row],[DATA ]])</f>
        <v>10</v>
      </c>
      <c r="C42" s="3" t="s">
        <v>6</v>
      </c>
      <c r="D42" s="3" t="s">
        <v>34</v>
      </c>
      <c r="E42" s="3" t="s">
        <v>57</v>
      </c>
      <c r="F42" s="4">
        <v>150</v>
      </c>
      <c r="G42" s="3" t="s">
        <v>9</v>
      </c>
      <c r="H42" s="3" t="s">
        <v>14</v>
      </c>
    </row>
    <row r="43" spans="1:8" x14ac:dyDescent="0.25">
      <c r="A43" s="2">
        <v>45591</v>
      </c>
      <c r="B43" s="14">
        <f>MONTH(Tabela1[[#This Row],[DATA ]])</f>
        <v>10</v>
      </c>
      <c r="C43" s="3" t="s">
        <v>6</v>
      </c>
      <c r="D43" s="3" t="s">
        <v>32</v>
      </c>
      <c r="E43" s="3" t="s">
        <v>58</v>
      </c>
      <c r="F43" s="4">
        <v>250</v>
      </c>
      <c r="G43" s="3" t="s">
        <v>19</v>
      </c>
      <c r="H43" s="3" t="s">
        <v>10</v>
      </c>
    </row>
    <row r="44" spans="1:8" ht="45" x14ac:dyDescent="0.25">
      <c r="A44" s="2">
        <v>45595</v>
      </c>
      <c r="B44" s="14">
        <f>MONTH(Tabela1[[#This Row],[DATA ]])</f>
        <v>10</v>
      </c>
      <c r="C44" s="3" t="s">
        <v>6</v>
      </c>
      <c r="D44" s="3" t="s">
        <v>38</v>
      </c>
      <c r="E44" s="3" t="s">
        <v>59</v>
      </c>
      <c r="F44" s="4">
        <v>220</v>
      </c>
      <c r="G44" s="3" t="s">
        <v>19</v>
      </c>
      <c r="H44" s="3" t="s">
        <v>10</v>
      </c>
    </row>
    <row r="45" spans="1:8" ht="45" x14ac:dyDescent="0.25">
      <c r="A45" s="2">
        <v>45596</v>
      </c>
      <c r="B45" s="14">
        <f>MONTH(Tabela1[[#This Row],[DATA ]])</f>
        <v>10</v>
      </c>
      <c r="C45" s="3" t="s">
        <v>6</v>
      </c>
      <c r="D45" s="3" t="s">
        <v>36</v>
      </c>
      <c r="E45" s="3" t="s">
        <v>60</v>
      </c>
      <c r="F45" s="4">
        <v>500</v>
      </c>
      <c r="G45" s="3" t="s">
        <v>13</v>
      </c>
      <c r="H45" s="3" t="s">
        <v>10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CONTROLE</vt:lpstr>
      <vt:lpstr>DASHBOARD</vt:lpstr>
      <vt:lpstr>caixinha</vt:lpstr>
      <vt:lpstr>ENTRADA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JOSÉ CARVALHO</dc:creator>
  <cp:lastModifiedBy>MARIA JOSÉ CARVALHO</cp:lastModifiedBy>
  <dcterms:created xsi:type="dcterms:W3CDTF">2025-01-13T20:55:01Z</dcterms:created>
  <dcterms:modified xsi:type="dcterms:W3CDTF">2025-01-14T00:12:56Z</dcterms:modified>
</cp:coreProperties>
</file>