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<sst xmlns="http://schemas.openxmlformats.org/spreadsheetml/2006/main" count="12" uniqueCount="12">
  <si>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</si>
  <si>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</si>
  <si>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</si>
  <si>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</si>
  <si>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Close*</t>
  </si>
  <si>
    <t>Adj Close**</t>
  </si>
  <si>
    <t>Volume</t>
  </si>
  <si>
    <t>SMA 10 DAYS</t>
  </si>
  <si>
    <t>EMA</t>
  </si>
  <si>
    <t>PERIOD</t>
  </si>
  <si>
    <t>MULTIPLIER</t>
  </si>
  <si>
    <t>EMA=CLOSE PRICE-EMA PREVIOUS DAY * MULTIPLIER +EMA PREVIOUS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</si>
</sst>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d, yyyy"/>
    <numFmt numFmtId="165" formatCode="mmm d, 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232A31"/>
      <name val="&quot;Yahoo Sans Finance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horizontal="left" readingOrder="0" shrinkToFit="0" wrapText="0"/>
    </xf>
    <xf borderId="0" fillId="2" fontId="2" numFmtId="0" xfId="0" applyAlignment="1" applyFont="1">
      <alignment horizontal="right" readingOrder="0" shrinkToFit="0" wrapText="0"/>
    </xf>
    <xf borderId="0" fillId="2" fontId="2" numFmtId="3" xfId="0" applyAlignment="1" applyFont="1" applyNumberFormat="1">
      <alignment horizontal="right" readingOrder="0" shrinkToFit="0" wrapText="0"/>
    </xf>
    <xf borderId="0" fillId="0" fontId="1" numFmtId="0" xfId="0" applyFont="1"/>
    <xf borderId="0" fillId="2" fontId="3" numFmtId="0" xfId="0" applyAlignment="1" applyFont="1">
      <alignment readingOrder="0"/>
    </xf>
    <xf borderId="1" fillId="2" fontId="2" numFmtId="164" xfId="0" applyAlignment="1" applyBorder="1" applyFont="1" applyNumberFormat="1">
      <alignment horizontal="left" readingOrder="0" shrinkToFit="0" wrapText="0"/>
    </xf>
    <xf borderId="1" fillId="2" fontId="2" numFmtId="0" xfId="0" applyAlignment="1" applyBorder="1" applyFont="1">
      <alignment horizontal="right" readingOrder="0" shrinkToFit="0" wrapText="0"/>
    </xf>
    <xf borderId="1" fillId="2" fontId="2" numFmtId="3" xfId="0" applyAlignment="1" applyBorder="1" applyFont="1" applyNumberFormat="1">
      <alignment horizontal="right" readingOrder="0" shrinkToFit="0" wrapText="0"/>
    </xf>
    <xf borderId="1" fillId="2" fontId="2" numFmtId="165" xfId="0" applyAlignment="1" applyBorder="1" applyFont="1" applyNumberForma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SMA 10 DAYS and EMA Analysis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Sheet1!$H$2:$H$1000</c:f>
              <c:numCache/>
            </c:numRef>
          </c:val>
          <c:smooth val="0"/>
        </c:ser>
        <c:ser>
          <c:idx val="1"/>
          <c:order val="1"/>
          <c:tx>
            <c:strRef>
              <c:f>Sheet1!$I$1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Sheet1!$I$2:$I$1000</c:f>
              <c:numCache/>
            </c:numRef>
          </c:val>
          <c:smooth val="0"/>
        </c:ser>
        <c:axId val="354872919"/>
        <c:axId val="1995863395"/>
      </c:lineChart>
      <c:catAx>
        <c:axId val="354872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863395"/>
      </c:catAx>
      <c:valAx>
        <c:axId val="1995863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872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942975</xdr:colOff>
      <xdr:row>6</xdr:row>
      <xdr:rowOff>114300</xdr:rowOff>
    </xdr:from>
    <xdr:ext cx="5000625" cy="3095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L1" s="4" t="s">
        <v>9</v>
      </c>
      <c r="M1" s="4">
        <v>10.0</v>
      </c>
    </row>
    <row r="2">
      <c r="A2" s="5">
        <v>45293.0</v>
      </c>
      <c r="B2" s="6">
        <v>134.43</v>
      </c>
      <c r="C2" s="6">
        <v>135.6</v>
      </c>
      <c r="D2" s="6">
        <v>133.34</v>
      </c>
      <c r="E2" s="6">
        <v>134.48</v>
      </c>
      <c r="F2" s="6">
        <v>134.48</v>
      </c>
      <c r="G2" s="7">
        <v>3485200.0</v>
      </c>
      <c r="L2" s="4" t="s">
        <v>10</v>
      </c>
      <c r="M2" s="8">
        <f>2/(1+10)</f>
        <v>0.1818181818</v>
      </c>
      <c r="O2" s="9"/>
    </row>
    <row r="3">
      <c r="A3" s="10">
        <v>45294.0</v>
      </c>
      <c r="B3" s="11">
        <v>132.71</v>
      </c>
      <c r="C3" s="11">
        <v>134.54</v>
      </c>
      <c r="D3" s="11">
        <v>130.82</v>
      </c>
      <c r="E3" s="11">
        <v>133.42</v>
      </c>
      <c r="F3" s="11">
        <v>133.42</v>
      </c>
      <c r="G3" s="12">
        <v>4266600.0</v>
      </c>
    </row>
    <row r="4">
      <c r="A4" s="10">
        <v>45295.0</v>
      </c>
      <c r="B4" s="11">
        <v>132.86</v>
      </c>
      <c r="C4" s="11">
        <v>137.03</v>
      </c>
      <c r="D4" s="11">
        <v>132.5</v>
      </c>
      <c r="E4" s="11">
        <v>133.72</v>
      </c>
      <c r="F4" s="11">
        <v>133.72</v>
      </c>
      <c r="G4" s="12">
        <v>4056900.0</v>
      </c>
    </row>
    <row r="5">
      <c r="A5" s="10">
        <v>45296.0</v>
      </c>
      <c r="B5" s="11">
        <v>134.25</v>
      </c>
      <c r="C5" s="11">
        <v>136.65</v>
      </c>
      <c r="D5" s="11">
        <v>133.9</v>
      </c>
      <c r="E5" s="11">
        <v>135.98</v>
      </c>
      <c r="F5" s="11">
        <v>135.98</v>
      </c>
      <c r="G5" s="12">
        <v>4004600.0</v>
      </c>
    </row>
    <row r="6">
      <c r="A6" s="10">
        <v>45299.0</v>
      </c>
      <c r="B6" s="11">
        <v>137.31</v>
      </c>
      <c r="C6" s="11">
        <v>140.25</v>
      </c>
      <c r="D6" s="11">
        <v>136.61</v>
      </c>
      <c r="E6" s="11">
        <v>140.08</v>
      </c>
      <c r="F6" s="11">
        <v>140.08</v>
      </c>
      <c r="G6" s="12">
        <v>4179700.0</v>
      </c>
      <c r="K6" s="4" t="s">
        <v>11</v>
      </c>
    </row>
    <row r="7">
      <c r="A7" s="10">
        <v>45300.0</v>
      </c>
      <c r="B7" s="11">
        <v>138.52</v>
      </c>
      <c r="C7" s="11">
        <v>139.54</v>
      </c>
      <c r="D7" s="11">
        <v>137.79</v>
      </c>
      <c r="E7" s="11">
        <v>139.53</v>
      </c>
      <c r="F7" s="11">
        <v>139.53</v>
      </c>
      <c r="G7" s="12">
        <v>3560900.0</v>
      </c>
    </row>
    <row r="8">
      <c r="A8" s="13">
        <v>45301.0</v>
      </c>
      <c r="B8" s="11">
        <v>139.2</v>
      </c>
      <c r="C8" s="11">
        <v>140.82</v>
      </c>
      <c r="D8" s="11">
        <v>138.7</v>
      </c>
      <c r="E8" s="11">
        <v>139.76</v>
      </c>
      <c r="F8" s="11">
        <v>139.76</v>
      </c>
      <c r="G8" s="12">
        <v>2492700.0</v>
      </c>
    </row>
    <row r="9">
      <c r="A9" s="13">
        <v>45302.0</v>
      </c>
      <c r="B9" s="11">
        <v>140.71</v>
      </c>
      <c r="C9" s="11">
        <v>141.2</v>
      </c>
      <c r="D9" s="11">
        <v>137.55</v>
      </c>
      <c r="E9" s="11">
        <v>139.45</v>
      </c>
      <c r="F9" s="11">
        <v>139.45</v>
      </c>
      <c r="G9" s="12">
        <v>2383500.0</v>
      </c>
    </row>
    <row r="10">
      <c r="A10" s="13">
        <v>45303.0</v>
      </c>
      <c r="B10" s="11">
        <v>139.35</v>
      </c>
      <c r="C10" s="11">
        <v>140.99</v>
      </c>
      <c r="D10" s="11">
        <v>137.13</v>
      </c>
      <c r="E10" s="11">
        <v>137.14</v>
      </c>
      <c r="F10" s="11">
        <v>137.14</v>
      </c>
      <c r="G10" s="12">
        <v>2480600.0</v>
      </c>
    </row>
    <row r="11">
      <c r="A11" s="13">
        <v>45307.0</v>
      </c>
      <c r="B11" s="11">
        <v>135.9</v>
      </c>
      <c r="C11" s="11">
        <v>136.0</v>
      </c>
      <c r="D11" s="11">
        <v>133.67</v>
      </c>
      <c r="E11" s="11">
        <v>135.02</v>
      </c>
      <c r="F11" s="11">
        <v>135.02</v>
      </c>
      <c r="G11" s="12">
        <v>5514800.0</v>
      </c>
    </row>
    <row r="12">
      <c r="A12" s="13">
        <v>45308.0</v>
      </c>
      <c r="B12" s="11">
        <v>132.84</v>
      </c>
      <c r="C12" s="11">
        <v>135.09</v>
      </c>
      <c r="D12" s="11">
        <v>131.1</v>
      </c>
      <c r="E12" s="11">
        <v>134.98</v>
      </c>
      <c r="F12" s="11">
        <v>134.98</v>
      </c>
      <c r="G12" s="12">
        <v>3039700.0</v>
      </c>
    </row>
    <row r="13">
      <c r="A13" s="13">
        <v>45309.0</v>
      </c>
      <c r="B13" s="11">
        <v>137.0</v>
      </c>
      <c r="C13" s="11">
        <v>139.54</v>
      </c>
      <c r="D13" s="11">
        <v>135.23</v>
      </c>
      <c r="E13" s="11">
        <v>137.04</v>
      </c>
      <c r="F13" s="11">
        <v>137.04</v>
      </c>
      <c r="G13" s="12">
        <v>5273000.0</v>
      </c>
    </row>
    <row r="14">
      <c r="A14" s="13">
        <v>45310.0</v>
      </c>
      <c r="B14" s="11">
        <v>138.6</v>
      </c>
      <c r="C14" s="11">
        <v>140.29</v>
      </c>
      <c r="D14" s="11">
        <v>136.32</v>
      </c>
      <c r="E14" s="11">
        <v>139.93</v>
      </c>
      <c r="F14" s="11">
        <v>139.93</v>
      </c>
      <c r="G14" s="12">
        <v>4085300.0</v>
      </c>
      <c r="H14" s="8">
        <f t="shared" ref="H14:H24" si="1">SUM(E5:E14)/10</f>
        <v>137.891</v>
      </c>
      <c r="I14" s="8">
        <f>H14</f>
        <v>137.891</v>
      </c>
    </row>
    <row r="15">
      <c r="A15" s="13">
        <v>45313.0</v>
      </c>
      <c r="B15" s="11">
        <v>141.15</v>
      </c>
      <c r="C15" s="11">
        <v>144.05</v>
      </c>
      <c r="D15" s="11">
        <v>140.9</v>
      </c>
      <c r="E15" s="11">
        <v>142.01</v>
      </c>
      <c r="F15" s="11">
        <v>142.01</v>
      </c>
      <c r="G15" s="12">
        <v>4482900.0</v>
      </c>
      <c r="H15" s="8">
        <f t="shared" si="1"/>
        <v>138.494</v>
      </c>
      <c r="I15" s="8">
        <f t="shared" ref="I15:I24" si="2">((E15-I14)*$M$2)+I14</f>
        <v>138.6399091</v>
      </c>
    </row>
    <row r="16">
      <c r="A16" s="13">
        <v>45314.0</v>
      </c>
      <c r="B16" s="11">
        <v>142.75</v>
      </c>
      <c r="C16" s="11">
        <v>143.93</v>
      </c>
      <c r="D16" s="11">
        <v>140.52</v>
      </c>
      <c r="E16" s="11">
        <v>142.3</v>
      </c>
      <c r="F16" s="11">
        <v>142.3</v>
      </c>
      <c r="G16" s="12">
        <v>3882100.0</v>
      </c>
      <c r="H16" s="8">
        <f t="shared" si="1"/>
        <v>138.716</v>
      </c>
      <c r="I16" s="8">
        <f t="shared" si="2"/>
        <v>139.3053802</v>
      </c>
    </row>
    <row r="17">
      <c r="A17" s="13">
        <v>45315.0</v>
      </c>
      <c r="B17" s="11">
        <v>143.81</v>
      </c>
      <c r="C17" s="11">
        <v>144.1</v>
      </c>
      <c r="D17" s="11">
        <v>139.58</v>
      </c>
      <c r="E17" s="11">
        <v>141.19</v>
      </c>
      <c r="F17" s="11">
        <v>141.19</v>
      </c>
      <c r="G17" s="12">
        <v>4857200.0</v>
      </c>
      <c r="H17" s="8">
        <f t="shared" si="1"/>
        <v>138.882</v>
      </c>
      <c r="I17" s="8">
        <f t="shared" si="2"/>
        <v>139.6480383</v>
      </c>
    </row>
    <row r="18">
      <c r="A18" s="13">
        <v>45316.0</v>
      </c>
      <c r="B18" s="11">
        <v>143.2</v>
      </c>
      <c r="C18" s="11">
        <v>143.29</v>
      </c>
      <c r="D18" s="11">
        <v>140.37</v>
      </c>
      <c r="E18" s="11">
        <v>142.11</v>
      </c>
      <c r="F18" s="11">
        <v>142.11</v>
      </c>
      <c r="G18" s="12">
        <v>3677500.0</v>
      </c>
      <c r="H18" s="8">
        <f t="shared" si="1"/>
        <v>139.117</v>
      </c>
      <c r="I18" s="8">
        <f t="shared" si="2"/>
        <v>140.0956677</v>
      </c>
    </row>
    <row r="19">
      <c r="A19" s="13">
        <v>45317.0</v>
      </c>
      <c r="B19" s="11">
        <v>142.11</v>
      </c>
      <c r="C19" s="11">
        <v>151.53</v>
      </c>
      <c r="D19" s="11">
        <v>141.49</v>
      </c>
      <c r="E19" s="11">
        <v>149.62</v>
      </c>
      <c r="F19" s="11">
        <v>149.62</v>
      </c>
      <c r="G19" s="12">
        <v>1.13426E7</v>
      </c>
      <c r="H19" s="8">
        <f t="shared" si="1"/>
        <v>140.134</v>
      </c>
      <c r="I19" s="8">
        <f t="shared" si="2"/>
        <v>141.8273645</v>
      </c>
    </row>
    <row r="20">
      <c r="A20" s="13">
        <v>45320.0</v>
      </c>
      <c r="B20" s="11">
        <v>150.0</v>
      </c>
      <c r="C20" s="11">
        <v>153.38</v>
      </c>
      <c r="D20" s="11">
        <v>148.54</v>
      </c>
      <c r="E20" s="11">
        <v>152.7</v>
      </c>
      <c r="F20" s="11">
        <v>152.7</v>
      </c>
      <c r="G20" s="12">
        <v>5316300.0</v>
      </c>
      <c r="H20" s="8">
        <f t="shared" si="1"/>
        <v>141.69</v>
      </c>
      <c r="I20" s="8">
        <f t="shared" si="2"/>
        <v>143.8042073</v>
      </c>
    </row>
    <row r="21">
      <c r="A21" s="13">
        <v>45321.0</v>
      </c>
      <c r="B21" s="11">
        <v>150.54</v>
      </c>
      <c r="C21" s="11">
        <v>151.03</v>
      </c>
      <c r="D21" s="11">
        <v>148.68</v>
      </c>
      <c r="E21" s="11">
        <v>149.44</v>
      </c>
      <c r="F21" s="11">
        <v>149.44</v>
      </c>
      <c r="G21" s="12">
        <v>3884000.0</v>
      </c>
      <c r="H21" s="8">
        <f t="shared" si="1"/>
        <v>143.132</v>
      </c>
      <c r="I21" s="8">
        <f t="shared" si="2"/>
        <v>144.8288969</v>
      </c>
    </row>
    <row r="22">
      <c r="A22" s="13">
        <v>45322.0</v>
      </c>
      <c r="B22" s="11">
        <v>148.65</v>
      </c>
      <c r="C22" s="11">
        <v>148.74</v>
      </c>
      <c r="D22" s="11">
        <v>143.92</v>
      </c>
      <c r="E22" s="11">
        <v>144.14</v>
      </c>
      <c r="F22" s="11">
        <v>144.14</v>
      </c>
      <c r="G22" s="12">
        <v>4126600.0</v>
      </c>
      <c r="H22" s="8">
        <f t="shared" si="1"/>
        <v>144.048</v>
      </c>
      <c r="I22" s="8">
        <f t="shared" si="2"/>
        <v>144.7036429</v>
      </c>
    </row>
    <row r="23">
      <c r="A23" s="10">
        <v>45323.0</v>
      </c>
      <c r="B23" s="11">
        <v>144.8</v>
      </c>
      <c r="C23" s="11">
        <v>146.85</v>
      </c>
      <c r="D23" s="11">
        <v>143.65</v>
      </c>
      <c r="E23" s="11">
        <v>146.49</v>
      </c>
      <c r="F23" s="11">
        <v>146.49</v>
      </c>
      <c r="G23" s="12">
        <v>3416700.0</v>
      </c>
      <c r="H23" s="8">
        <f t="shared" si="1"/>
        <v>144.993</v>
      </c>
      <c r="I23" s="8">
        <f t="shared" si="2"/>
        <v>145.0284351</v>
      </c>
    </row>
    <row r="24">
      <c r="A24" s="10">
        <v>45324.0</v>
      </c>
      <c r="B24" s="11">
        <v>143.99</v>
      </c>
      <c r="C24" s="11">
        <v>148.08</v>
      </c>
      <c r="D24" s="11">
        <v>141.24</v>
      </c>
      <c r="E24" s="11">
        <v>146.55</v>
      </c>
      <c r="F24" s="11">
        <v>146.55</v>
      </c>
      <c r="G24" s="12">
        <v>4251800.0</v>
      </c>
      <c r="H24" s="8">
        <f t="shared" si="1"/>
        <v>145.655</v>
      </c>
      <c r="I24" s="8">
        <f t="shared" si="2"/>
        <v>145.3050833</v>
      </c>
    </row>
  </sheetData>
  <drawing r:id="rId1"/>
</worksheet>
</file>