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E:\Data Analysis\PowerBIProjects\"/>
    </mc:Choice>
  </mc:AlternateContent>
  <xr:revisionPtr revIDLastSave="0" documentId="13_ncr:2001_{0FC266FE-0E2D-492A-B6F5-3A0E1EF79C96}" xr6:coauthVersionLast="47" xr6:coauthVersionMax="47" xr10:uidLastSave="{00000000-0000-0000-0000-000000000000}"/>
  <bookViews>
    <workbookView xWindow="-120" yWindow="-120" windowWidth="29040" windowHeight="15840" activeTab="1" xr2:uid="{348167F9-6F43-472B-A8BF-B0EBC8E8AA83}"/>
  </bookViews>
  <sheets>
    <sheet name="Sheet1" sheetId="1" r:id="rId1"/>
    <sheet name="Sheet3" sheetId="3" r:id="rId2"/>
  </sheets>
  <definedNames>
    <definedName name="Slicer_Category">#N/A</definedName>
    <definedName name="Slicer_Region">#N/A</definedName>
    <definedName name="Slicer_Segment">#N/A</definedName>
  </definedNames>
  <calcPr calcId="191029"/>
  <pivotCaches>
    <pivotCache cacheId="1029" r:id="rId3"/>
    <pivotCache cacheId="1032" r:id="rId4"/>
    <pivotCache cacheId="1035" r:id="rId5"/>
    <pivotCache cacheId="1038" r:id="rId6"/>
    <pivotCache cacheId="1041" r:id="rId7"/>
    <pivotCache cacheId="1044" r:id="rId8"/>
    <pivotCache cacheId="1047" r:id="rId9"/>
  </pivotCaches>
  <fileRecoveryPr repairLoad="1"/>
  <extLst>
    <ext xmlns:x14="http://schemas.microsoft.com/office/spreadsheetml/2009/9/main" uri="{876F7934-8845-4945-9796-88D515C7AA90}">
      <x14:pivotCaches>
        <pivotCache cacheId="201"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88f36f0-29dc-4e7c-9fd2-705a9d238085" name="Orders" connection="Query - Orders"/>
          <x15:modelTable id="People_88ad9d71-401f-4854-90cf-16373ea5db41" name="People" connection="Query - People"/>
          <x15:modelTable id="Returns_44a4cfc5-eea6-49f9-bfb0-1a4d53807c4a" name="Returns" connection="Query - Returns"/>
          <x15:modelTable id="Sales Category_d0ba2a4a-8aaa-4681-ac38-f58895f93097" name="Sales Category" connection="Query - Sales Category"/>
        </x15:modelTables>
        <x15:modelRelationships>
          <x15:modelRelationship fromTable="Orders" fromColumn="Region" toTable="People" toColumn="Region"/>
          <x15:modelRelationship fromTable="Orders" fromColumn="Category" toTable="Sales Category" toColumn="Category"/>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4" i="3" l="1"/>
  <c r="C4" i="3"/>
  <c r="H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4162E2-D224-43C9-B557-FB62648FE584}" name="Query - Orders" description="Connection to the 'Orders' query in the workbook." type="100" refreshedVersion="8" minRefreshableVersion="5">
    <extLst>
      <ext xmlns:x15="http://schemas.microsoft.com/office/spreadsheetml/2010/11/main" uri="{DE250136-89BD-433C-8126-D09CA5730AF9}">
        <x15:connection id="0c581f51-d625-4ff5-8352-8df5d81e6fad"/>
      </ext>
    </extLst>
  </connection>
  <connection id="2" xr16:uid="{682E92FC-4765-4F85-B28F-DDC88DD38F24}" name="Query - People" description="Connection to the 'People' query in the workbook." type="100" refreshedVersion="8" minRefreshableVersion="5">
    <extLst>
      <ext xmlns:x15="http://schemas.microsoft.com/office/spreadsheetml/2010/11/main" uri="{DE250136-89BD-433C-8126-D09CA5730AF9}">
        <x15:connection id="50b7a63e-c730-4d99-bb5d-6d72be9dd6f2">
          <x15:oledbPr connection="Provider=Microsoft.Mashup.OleDb.1;Data Source=$Workbook$;Location=People;Extended Properties=&quot;&quot;">
            <x15:dbTables>
              <x15:dbTable name="People"/>
            </x15:dbTables>
          </x15:oledbPr>
        </x15:connection>
      </ext>
    </extLst>
  </connection>
  <connection id="3" xr16:uid="{F4646073-E022-473D-9D45-AA382EEE1DF9}" name="Query - Returns" description="Connection to the 'Returns' query in the workbook." type="100" refreshedVersion="8" minRefreshableVersion="5">
    <extLst>
      <ext xmlns:x15="http://schemas.microsoft.com/office/spreadsheetml/2010/11/main" uri="{DE250136-89BD-433C-8126-D09CA5730AF9}">
        <x15:connection id="6b12364d-86ff-43a1-aaa0-a2caff544479">
          <x15:oledbPr connection="Provider=Microsoft.Mashup.OleDb.1;Data Source=$Workbook$;Location=Returns;Extended Properties=&quot;&quot;">
            <x15:dbTables>
              <x15:dbTable name="Returns"/>
            </x15:dbTables>
          </x15:oledbPr>
        </x15:connection>
      </ext>
    </extLst>
  </connection>
  <connection id="4" xr16:uid="{BACC9A49-6DC6-43FB-AD1B-34AF0A0B01C7}" name="Query - Sales Category" description="Connection to the 'Sales Category' query in the workbook." type="100" refreshedVersion="8" minRefreshableVersion="5">
    <extLst>
      <ext xmlns:x15="http://schemas.microsoft.com/office/spreadsheetml/2010/11/main" uri="{DE250136-89BD-433C-8126-D09CA5730AF9}">
        <x15:connection id="49a0cbbd-4db7-41cc-98ff-9d61486d3a49"/>
      </ext>
    </extLst>
  </connection>
  <connection id="5" xr16:uid="{C219314C-D4EC-4602-9B62-51BBEC7BD4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<sst xmlns="http://schemas.openxmlformats.org/spreadsheetml/2006/main" count="81" uniqueCount="38">
  <si>
    <t>Row Labels</t>
  </si>
  <si>
    <t>Central</t>
  </si>
  <si>
    <t>East</t>
  </si>
  <si>
    <t>South</t>
  </si>
  <si>
    <t>West</t>
  </si>
  <si>
    <t>Grand Total</t>
  </si>
  <si>
    <t>Sum of Sales</t>
  </si>
  <si>
    <t>Region</t>
  </si>
  <si>
    <t>Sales By Region</t>
  </si>
  <si>
    <t>Furniture</t>
  </si>
  <si>
    <t>Office Supplies</t>
  </si>
  <si>
    <t>Technology</t>
  </si>
  <si>
    <t>Consumer</t>
  </si>
  <si>
    <t>Corporate</t>
  </si>
  <si>
    <t>Home Office</t>
  </si>
  <si>
    <t>2016</t>
  </si>
  <si>
    <t>2017</t>
  </si>
  <si>
    <t>2018</t>
  </si>
  <si>
    <t>2019</t>
  </si>
  <si>
    <t>Jan</t>
  </si>
  <si>
    <t>Feb</t>
  </si>
  <si>
    <t>Mar</t>
  </si>
  <si>
    <t>Apr</t>
  </si>
  <si>
    <t>May</t>
  </si>
  <si>
    <t>Jun</t>
  </si>
  <si>
    <t>Jul</t>
  </si>
  <si>
    <t>Aug</t>
  </si>
  <si>
    <t>Sep</t>
  </si>
  <si>
    <t>Oct</t>
  </si>
  <si>
    <t>Nov</t>
  </si>
  <si>
    <t>Dec</t>
  </si>
  <si>
    <t>Sum of Profit</t>
  </si>
  <si>
    <t>total sales</t>
  </si>
  <si>
    <t>total profit</t>
  </si>
  <si>
    <t>top region</t>
  </si>
  <si>
    <t>Total Sales</t>
  </si>
  <si>
    <t>Total Profit</t>
  </si>
  <si>
    <t>Top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</si>
</sst>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Aptos Narrow"/>
      <family val="2"/>
      <scheme val="minor"/>
    </font>
    <font>
      <sz val="22"/>
      <color theme="7" tint="-0.499984740745262"/>
      <name val="Aptos Narrow"/>
      <family val="2"/>
      <scheme val="minor"/>
    </font>
    <font>
      <sz val="18"/>
      <color theme="7" tint="-0.249977111117893"/>
      <name val="Aptos Narrow"/>
      <family val="2"/>
      <scheme val="minor"/>
    </font>
    <font>
      <sz val="22"/>
      <color theme="0"/>
      <name val="Aptos Narrow"/>
      <family val="2"/>
      <scheme val="minor"/>
    </font>
    <font>
      <sz val="20"/>
      <color theme="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xf numFmtId="0" fontId="0" fillId="0" borderId="0" xfId="0" applyAlignment="1">
      <alignment horizontal="center"/>
    </xf>
    <xf numFmtId="0" fontId="0" fillId="2" borderId="1" xfId="0" applyFill="1" applyBorder="1"/>
    <xf numFmtId="0" fontId="0" fillId="2" borderId="2" xfId="0" applyFill="1" applyBorder="1"/>
    <xf numFmtId="0" fontId="0" fillId="2" borderId="3" xfId="0" applyFill="1" applyBorder="1"/>
    <xf numFmtId="0" fontId="2" fillId="2" borderId="0" xfId="0" applyFont="1" applyFill="1" applyBorder="1" applyAlignment="1">
      <alignment horizontal="center" vertical="center"/>
    </xf>
    <xf numFmtId="0" fontId="3" fillId="2" borderId="7" xfId="0" applyFont="1" applyFill="1" applyBorder="1" applyAlignment="1">
      <alignment horizontal="center" vertical="center"/>
    </xf>
    <xf numFmtId="0" fontId="3" fillId="3" borderId="0" xfId="0" applyFont="1" applyFill="1" applyBorder="1" applyAlignment="1">
      <alignment horizontal="center" vertical="center"/>
    </xf>
    <xf numFmtId="0" fontId="0" fillId="3" borderId="0" xfId="0" applyFill="1" applyBorder="1"/>
    <xf numFmtId="0" fontId="1" fillId="3" borderId="0" xfId="0" applyFont="1" applyFill="1" applyBorder="1" applyAlignment="1">
      <alignment vertical="center"/>
    </xf>
    <xf numFmtId="0" fontId="0" fillId="2" borderId="4" xfId="0" applyFill="1" applyBorder="1"/>
    <xf numFmtId="0" fontId="0" fillId="2" borderId="5" xfId="0" applyFill="1" applyBorder="1"/>
    <xf numFmtId="0" fontId="0" fillId="2" borderId="6" xfId="0" applyFill="1" applyBorder="1"/>
    <xf numFmtId="0" fontId="0" fillId="2" borderId="8" xfId="0" applyFill="1" applyBorder="1"/>
    <xf numFmtId="0" fontId="4" fillId="2" borderId="0" xfId="0" applyFont="1" applyFill="1" applyBorder="1" applyAlignment="1">
      <alignment horizontal="center" vertical="center"/>
    </xf>
    <xf numFmtId="0" fontId="2" fillId="3" borderId="0" xfId="0" applyFont="1" applyFill="1" applyBorder="1" applyAlignment="1">
      <alignment horizontal="center" vertical="center"/>
    </xf>
    <xf numFmtId="0" fontId="4" fillId="3" borderId="0" xfId="0" applyFont="1" applyFill="1" applyBorder="1" applyAlignment="1">
      <alignment horizontal="center" vertical="center"/>
    </xf>
    <xf numFmtId="164" fontId="3" fillId="2" borderId="0"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project1.xlsx]Sheet1!PivotTable3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Sheet1!$H$2:$H$5</c:f>
              <c:strCache>
                <c:ptCount val="3"/>
                <c:pt idx="0">
                  <c:v>Consumer</c:v>
                </c:pt>
                <c:pt idx="1">
                  <c:v>Corporate</c:v>
                </c:pt>
                <c:pt idx="2">
                  <c:v>Home Office</c:v>
                </c:pt>
              </c:strCache>
            </c:strRef>
          </c:cat>
          <c:val>
            <c:numRef>
              <c:f>Sheet1!$I$2:$I$5</c:f>
              <c:numCache>
                <c:formatCode>"$"#,##0.00</c:formatCode>
                <c:ptCount val="3"/>
                <c:pt idx="0">
                  <c:v>1161401.345</c:v>
                </c:pt>
                <c:pt idx="1">
                  <c:v>706146.36679999996</c:v>
                </c:pt>
                <c:pt idx="2">
                  <c:v>429653.14850000001</c:v>
                </c:pt>
              </c:numCache>
            </c:numRef>
          </c:val>
          <c:extLst>
            <c:ext xmlns:c16="http://schemas.microsoft.com/office/drawing/2014/chart" uri="{C3380CC4-5D6E-409C-BE32-E72D297353CC}">
              <c16:uniqueId val="{00000000-7E02-4A47-967B-88D1678AC4E6}"/>
            </c:ext>
          </c:extLst>
        </c:ser>
        <c:dLbls>
          <c:dLblPos val="outEnd"/>
          <c:showLegendKey val="0"/>
          <c:showVal val="1"/>
          <c:showCatName val="0"/>
          <c:showSerName val="0"/>
          <c:showPercent val="0"/>
          <c:showBubbleSize val="0"/>
        </c:dLbls>
        <c:gapWidth val="100"/>
        <c:overlap val="-24"/>
        <c:axId val="531837351"/>
        <c:axId val="531840871"/>
      </c:barChart>
      <c:catAx>
        <c:axId val="53183735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840871"/>
        <c:crosses val="autoZero"/>
        <c:auto val="1"/>
        <c:lblAlgn val="ctr"/>
        <c:lblOffset val="100"/>
        <c:noMultiLvlLbl val="0"/>
      </c:catAx>
      <c:valAx>
        <c:axId val="531840871"/>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1837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Sheet1!$A$2:$A$6</c:f>
              <c:strCache>
                <c:ptCount val="4"/>
                <c:pt idx="0">
                  <c:v>Central</c:v>
                </c:pt>
                <c:pt idx="1">
                  <c:v>East</c:v>
                </c:pt>
                <c:pt idx="2">
                  <c:v>South</c:v>
                </c:pt>
                <c:pt idx="3">
                  <c:v>West</c:v>
                </c:pt>
              </c:strCache>
            </c:strRef>
          </c:cat>
          <c:val>
            <c:numRef>
              <c:f>Sheet1!$B$2:$B$6</c:f>
              <c:numCache>
                <c:formatCode>"$"#,##0.00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5089-4BF9-9707-F5F3509D1A8F}"/>
            </c:ext>
          </c:extLst>
        </c:ser>
        <c:dLbls>
          <c:dLblPos val="outEnd"/>
          <c:showLegendKey val="0"/>
          <c:showVal val="1"/>
          <c:showCatName val="0"/>
          <c:showSerName val="0"/>
          <c:showPercent val="0"/>
          <c:showBubbleSize val="0"/>
        </c:dLbls>
        <c:gapWidth val="100"/>
        <c:overlap val="-24"/>
        <c:axId val="371982999"/>
        <c:axId val="371984407"/>
      </c:barChart>
      <c:catAx>
        <c:axId val="37198299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1984407"/>
        <c:crosses val="autoZero"/>
        <c:auto val="1"/>
        <c:lblAlgn val="ctr"/>
        <c:lblOffset val="100"/>
        <c:noMultiLvlLbl val="0"/>
      </c:catAx>
      <c:valAx>
        <c:axId val="371984407"/>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1982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project1.xlsx]Sheet1!PivotTable4</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Monthly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Sheet1!$A$10:$A$62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Sheet1!$B$10:$B$62</c:f>
              <c:numCache>
                <c:formatCode>General</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E003-44E2-B142-9DBD68032F59}"/>
            </c:ext>
          </c:extLst>
        </c:ser>
        <c:dLbls>
          <c:showLegendKey val="0"/>
          <c:showVal val="0"/>
          <c:showCatName val="0"/>
          <c:showSerName val="0"/>
          <c:showPercent val="0"/>
          <c:showBubbleSize val="0"/>
        </c:dLbls>
        <c:marker val="1"/>
        <c:smooth val="0"/>
        <c:axId val="374260647"/>
        <c:axId val="374265223"/>
      </c:lineChart>
      <c:catAx>
        <c:axId val="3742606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265223"/>
        <c:crosses val="autoZero"/>
        <c:auto val="1"/>
        <c:lblAlgn val="ctr"/>
        <c:lblOffset val="100"/>
        <c:noMultiLvlLbl val="0"/>
      </c:catAx>
      <c:valAx>
        <c:axId val="374265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260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[mini project1.xlsx]Sheet1!PivotTable2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Profitability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Sheet1!$F$1</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58-4312-A70F-94650382C089}"/>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58-4312-A70F-94650382C089}"/>
              </c:ext>
            </c:extLst>
          </c:dPt>
          <c:dPt>
            <c:idx val="2"/>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58-4312-A70F-94650382C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Sheet1!$E$2:$E$5</c:f>
              <c:strCache>
                <c:ptCount val="3"/>
                <c:pt idx="0">
                  <c:v>Furniture</c:v>
                </c:pt>
                <c:pt idx="1">
                  <c:v>Office Supplies</c:v>
                </c:pt>
                <c:pt idx="2">
                  <c:v>Technology</c:v>
                </c:pt>
              </c:strCache>
            </c:strRef>
          </c:cat>
          <c:val>
            <c:numRef>
              <c:f>Sheet1!$F$2:$F$5</c:f>
              <c:numCache>
                <c:formatCode>"$"#,##0.00</c:formatCode>
                <c:ptCount val="3"/>
                <c:pt idx="0">
                  <c:v>18451.272799999999</c:v>
                </c:pt>
                <c:pt idx="1">
                  <c:v>122490.8008</c:v>
                </c:pt>
                <c:pt idx="2">
                  <c:v>145454.94810000001</c:v>
                </c:pt>
              </c:numCache>
            </c:numRef>
          </c:val>
          <c:extLst>
            <c:ext xmlns:c16="http://schemas.microsoft.com/office/drawing/2014/chart" uri="{C3380CC4-5D6E-409C-BE32-E72D297353CC}">
              <c16:uniqueId val="{00000006-FE58-4312-A70F-94650382C08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142875</xdr:colOff>
      <xdr:row>5</xdr:row>
      <xdr:rowOff>180975</xdr:rowOff>
    </xdr:from>
    <xdr:to>
      <xdr:col>22</xdr:col>
      <xdr:colOff>133350</xdr:colOff>
      <xdr:row>22</xdr:row>
      <xdr:rowOff>142875</xdr:rowOff>
    </xdr:to>
    <xdr:graphicFrame macro="">
      <xdr:nvGraphicFramePr>
        <xdr:cNvPr id="3" name="Chart 2">
          <a:extLst>
            <a:ext uri="{FF2B5EF4-FFF2-40B4-BE49-F238E27FC236}">
              <a16:creationId xmlns:a16="http://schemas.microsoft.com/office/drawing/2014/main" id="{7B0B60CD-847D-451F-BBBA-AA6B26516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171450</xdr:rowOff>
    </xdr:from>
    <xdr:to>
      <xdr:col>7</xdr:col>
      <xdr:colOff>123825</xdr:colOff>
      <xdr:row>22</xdr:row>
      <xdr:rowOff>133350</xdr:rowOff>
    </xdr:to>
    <xdr:graphicFrame macro="">
      <xdr:nvGraphicFramePr>
        <xdr:cNvPr id="4" name="Chart 3">
          <a:extLst>
            <a:ext uri="{FF2B5EF4-FFF2-40B4-BE49-F238E27FC236}">
              <a16:creationId xmlns:a16="http://schemas.microsoft.com/office/drawing/2014/main" id="{05E92EC9-6D4A-4480-B8CB-451653F27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180975</xdr:rowOff>
    </xdr:from>
    <xdr:to>
      <xdr:col>22</xdr:col>
      <xdr:colOff>180975</xdr:colOff>
      <xdr:row>42</xdr:row>
      <xdr:rowOff>28575</xdr:rowOff>
    </xdr:to>
    <xdr:graphicFrame macro="">
      <xdr:nvGraphicFramePr>
        <xdr:cNvPr id="5" name="Chart 4">
          <a:extLst>
            <a:ext uri="{FF2B5EF4-FFF2-40B4-BE49-F238E27FC236}">
              <a16:creationId xmlns:a16="http://schemas.microsoft.com/office/drawing/2014/main" id="{E80EF3AF-9A8F-4CA8-8F90-6430F3BFA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200024</xdr:colOff>
      <xdr:row>5</xdr:row>
      <xdr:rowOff>171449</xdr:rowOff>
    </xdr:from>
    <xdr:to>
      <xdr:col>14</xdr:col>
      <xdr:colOff>85725</xdr:colOff>
      <xdr:row>22</xdr:row>
      <xdr:rowOff>142874</xdr:rowOff>
    </xdr:to>
    <xdr:graphicFrame macro="">
      <xdr:nvGraphicFramePr>
        <xdr:cNvPr id="6" name="Chart 5">
          <a:extLst>
            <a:ext uri="{FF2B5EF4-FFF2-40B4-BE49-F238E27FC236}">
              <a16:creationId xmlns:a16="http://schemas.microsoft.com/office/drawing/2014/main" id="{DCCB7ECA-BE00-4A95-AC46-E61370624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190500</xdr:colOff>
      <xdr:row>6</xdr:row>
      <xdr:rowOff>9525</xdr:rowOff>
    </xdr:from>
    <xdr:to>
      <xdr:col>25</xdr:col>
      <xdr:colOff>190500</xdr:colOff>
      <xdr:row>15</xdr:row>
      <xdr:rowOff>133350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3EB01D0F-2C2B-485D-89CC-A000CA7E385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878050" y="1314450"/>
              <a:ext cx="18288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228600</xdr:colOff>
      <xdr:row>14</xdr:row>
      <xdr:rowOff>66675</xdr:rowOff>
    </xdr:from>
    <xdr:to>
      <xdr:col>32</xdr:col>
      <xdr:colOff>228600</xdr:colOff>
      <xdr:row>28</xdr:row>
      <xdr:rowOff>66675</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30C84D4C-163C-40FC-99C9-27FE6E16BCF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9183350" y="28956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314325</xdr:colOff>
      <xdr:row>0</xdr:row>
      <xdr:rowOff>0</xdr:rowOff>
    </xdr:from>
    <xdr:to>
      <xdr:col>32</xdr:col>
      <xdr:colOff>314325</xdr:colOff>
      <xdr:row>13</xdr:row>
      <xdr:rowOff>28575</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CA26A21C-DE44-42EC-9E8A-EDFBAAAAE27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269075"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200025</xdr:colOff>
      <xdr:row>16</xdr:row>
      <xdr:rowOff>28575</xdr:rowOff>
    </xdr:from>
    <xdr:to>
      <xdr:col>25</xdr:col>
      <xdr:colOff>200025</xdr:colOff>
      <xdr:row>24</xdr:row>
      <xdr:rowOff>152400</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7BF65983-ABD9-457B-961C-32A65B52352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887575" y="3238500"/>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209550</xdr:colOff>
      <xdr:row>25</xdr:row>
      <xdr:rowOff>57150</xdr:rowOff>
    </xdr:from>
    <xdr:to>
      <xdr:col>25</xdr:col>
      <xdr:colOff>209550</xdr:colOff>
      <xdr:row>32</xdr:row>
      <xdr:rowOff>85725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315921F2-6C18-4580-977E-9D1DFD31F8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897100" y="4981575"/>
              <a:ext cx="1828800"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er" refreshedDate="46269.203546990742" backgroundQuery="1" createdVersion="8" refreshedVersion="8" minRefreshableVersion="3" recordCount="0" supportSubquery="1" supportAdvancedDrill="1" xr:uid="{358D6724-85B5-4F5E-82F0-74DABB6B4FF6}">
  <cacheSource type="external" connectionId="5"/>
  <cacheFields count="3">
    <cacheField name="[Orders].[Segment].[Segment]" caption="Segment" numFmtId="0" hierarchy="7" level="1">
      <sharedItems count="3">
        <s v="Consumer"/>
        <s v="Corporate"/>
        <s v="Home Office"/>
      </sharedItems>
      <extLst>
        <ext xmlns:x15="http://schemas.microsoft.com/office/spreadsheetml/2010/11/main" uri="{4F2E5C28-24EA-4eb8-9CBF-B6C8F9C3D259}">
          <x15:cachedUniqueNames>
            <x15:cachedUniqueName index="0" name="[Orders].[Segment].&amp;[Consumer]"/>
            <x15:cachedUniqueName index="1" name="[Orders].[Segment].&amp;[Corporate]"/>
            <x15:cachedUniqueName index="2" name="[Orders].[Segment].&amp;[Home Office]"/>
          </x15:cachedUniqueNames>
        </ext>
      </extLst>
    </cacheField>
    <cacheField name="[Measures].[Sum of Sales]" caption="Sum of Sales" numFmtId="0" hierarchy="32" level="32767"/>
    <cacheField name="[Orders].[Category].[Category]" caption="Category" numFmtId="0" hierarchy="14"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ales Category].[Category]" caption="Category" attribute="1" defaultMemberUniqueName="[Sales Category].[Category].[All]" allUniqueName="[Sales Category].[Category].[All]" dimensionUniqueName="[Sales Category]" displayFolder="" count="2" memberValueDatatype="130" unbalanced="0"/>
    <cacheHierarchy uniqueName="[Sales Category].[Sales Category]" caption="Sales Category" attribute="1" defaultMemberUniqueName="[Sales Category].[Sales Category].[All]" allUniqueName="[Sales Category].[Sales Category].[All]" dimensionUniqueName="[Sales Category]" displayFolder="" count="2" memberValueDatatype="5"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Sum of Sales Category]" caption="Sum of Sales Category" measure="1" displayFolder="" measureGroup="Sales Category"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Count of Profit Margin]" caption="Count of Profit Margin" measure="1" displayFolder="" measureGroup="Orders" count="0">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extLst>
        <ext xmlns:x15="http://schemas.microsoft.com/office/spreadsheetml/2010/11/main" uri="{B97F6D7D-B522-45F9-BDA1-12C45D357490}">
          <x15:cacheHierarchy aggregatedColumn="21"/>
        </ext>
      </extLst>
    </cacheHierarchy>
    <cacheHierarchy uniqueName="[Measures].[total profit]" caption="total profit" measure="1" displayFolder="" measureGroup="Orders" count="0"/>
    <cacheHierarchy uniqueName="[Measures].[total sales]" caption="total sales" measure="1" displayFolder="" measureGroup="Orders" count="0"/>
    <cacheHierarchy uniqueName="[Measures].[total profit margin]" caption="total profit margin" measure="1" displayFolder="" measureGroup="Orders" count="0"/>
    <cacheHierarchy uniqueName="[Measures].[top region]" caption="top regio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Category]" caption="__XL_Count Sales Category" measure="1" displayFolder="" measureGroup="Sales Category"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s" uniqueName="[Returns]" caption="Returns"/>
    <dimension name="Sales Category" uniqueName="[Sales Category]" caption="Sales Category"/>
  </dimensions>
  <measureGroups count="4">
    <measureGroup name="Orders" caption="Orders"/>
    <measureGroup name="People" caption="People"/>
    <measureGroup name="Returns" caption="Returns"/>
    <measureGroup name="Sales Category" caption="Sales Category"/>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er" refreshedDate="46269.203547569443" backgroundQuery="1" createdVersion="8" refreshedVersion="8" minRefreshableVersion="3" recordCount="0" supportSubquery="1" supportAdvancedDrill="1" xr:uid="{0C501209-8C3B-4697-AA76-504D827C6FB1}">
  <cacheSource type="external" connectionId="5"/>
  <cacheFields count="2">
    <cacheField name="[Orders].[Category].[Category]" caption="Category" numFmtId="0" hierarchy="14" level="1">
      <sharedItems count="3">
        <s v="Furniture"/>
        <s v="Office Supplies"/>
        <s v="Technology"/>
      </sharedItems>
      <extLst>
        <ext xmlns:x15="http://schemas.microsoft.com/office/spreadsheetml/2010/11/main" uri="{4F2E5C28-24EA-4eb8-9CBF-B6C8F9C3D259}">
          <x15:cachedUniqueNames>
            <x15:cachedUniqueName index="0" name="[Orders].[Category].&amp;[Furniture]"/>
            <x15:cachedUniqueName index="1" name="[Orders].[Category].&amp;[Office Supplies]"/>
            <x15:cachedUniqueName index="2" name="[Orders].[Category].&amp;[Technology]"/>
          </x15:cachedUniqueNames>
        </ext>
      </extLst>
    </cacheField>
    <cacheField name="[Measures].[Sum of Profit]" caption="Sum of Profit" numFmtId="0" hierarchy="34" level="32767"/>
  </cacheFields>
  <cacheHierarchies count="47">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Sales Category].[Category]" caption="Category" attribute="1" defaultMemberUniqueName="[Sales Category].[Category].[All]" allUniqueName="[Sales Category].[Category].[All]" dimensionUniqueName="[Sales Category]" displayFolder="" count="2" memberValueDatatype="130" unbalanced="0"/>
    <cacheHierarchy uniqueName="[Sales Category].[Sales Category]" caption="Sales Category" attribute="1" defaultMemberUniqueName="[Sales Category].[Sales Category].[All]" allUniqueName="[Sales Category].[Sales Category].[All]" dimensionUniqueName="[Sales Category]" displayFolder="" count="2" memberValueDatatype="5"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9"/>
        </ext>
      </extLst>
    </cacheHierarchy>
    <cacheHierarchy uniqueName="[Measures].[Sum of Sales Category]" caption="Sum of Sales Category" measure="1" displayFolder="" measureGroup="Sales Category"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Count of Profit Margin]" caption="Count of Profit Margin" measure="1" displayFolder="" measureGroup="Orders" count="0">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extLst>
        <ext xmlns:x15="http://schemas.microsoft.com/office/spreadsheetml/2010/11/main" uri="{B97F6D7D-B522-45F9-BDA1-12C45D357490}">
          <x15:cacheHierarchy aggregatedColumn="21"/>
        </ext>
      </extLst>
    </cacheHierarchy>
    <cacheHierarchy uniqueName="[Measures].[total profit]" caption="total profit" measure="1" displayFolder="" measureGroup="Orders" count="0"/>
    <cacheHierarchy uniqueName="[Measures].[total sales]" caption="total sales" measure="1" displayFolder="" measureGroup="Orders" count="0"/>
    <cacheHierarchy uniqueName="[Measures].[total profit margin]" caption="total profit margin" measure="1" displayFolder="" measureGroup="Orders" count="0"/>
    <cacheHierarchy uniqueName="[Measures].[top region]" caption="top regio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Category]" caption="__XL_Count Sales Category" measure="1" displayFolder="" measureGroup="Sales Category"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s" uniqueName="[Returns]" caption="Returns"/>
    <dimension name="Sales Category" uniqueName="[Sales Category]" caption="Sales Category"/>
  </dimensions>
  <measureGroups count="4">
    <measureGroup name="Orders" caption="Orders"/>
    <measureGroup name="People" caption="People"/>
    <measureGroup name="Returns" caption="Returns"/>
    <measureGroup name="Sales Category" caption="Sales Category"/>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er" refreshedDate="46269.203548148151" backgroundQuery="1" createdVersion="8" refreshedVersion="8" minRefreshableVersion="3" recordCount="0" supportSubquery="1" supportAdvancedDrill="1" xr:uid="{239891BC-C7D9-4B1F-8992-BD54FA92C814}">
  <cacheSource type="external" connectionId="5"/>
  <cacheFields count="3">
    <cacheField name="[Orders].[Region].[Region]" caption="Region" numFmtId="0" hierarchy="12" level="1">
      <sharedItems count="4">
        <s v="Central"/>
        <s v="East"/>
        <s v="South"/>
        <s v="West"/>
      </sharedItems>
      <extLst>
        <ext xmlns:x15="http://schemas.microsoft.com/office/spreadsheetml/2010/11/main" uri="{4F2E5C28-24EA-4eb8-9CBF-B6C8F9C3D259}">
          <x15:cachedUniqueNames>
            <x15:cachedUniqueName index="0" name="[Orders].[Region].&amp;[Central]"/>
            <x15:cachedUniqueName index="1" name="[Orders].[Region].&amp;[East]"/>
            <x15:cachedUniqueName index="2" name="[Orders].[Region].&amp;[South]"/>
            <x15:cachedUniqueName index="3" name="[Orders].[Region].&amp;[West]"/>
          </x15:cachedUniqueNames>
        </ext>
      </extLst>
    </cacheField>
    <cacheField name="[Measures].[Sum of Sales]" caption="Sum of Sales" numFmtId="0" hierarchy="32" level="32767"/>
    <cacheField name="[Orders].[Category].[Category]" caption="Category" numFmtId="0" hierarchy="14"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Category].[Category]" caption="Category" attribute="1" defaultMemberUniqueName="[Sales Category].[Category].[All]" allUniqueName="[Sales Category].[Category].[All]" dimensionUniqueName="[Sales Category]" displayFolder="" count="0" memberValueDatatype="130" unbalanced="0"/>
    <cacheHierarchy uniqueName="[Sales Category].[Sales Category]" caption="Sales Category" attribute="1" defaultMemberUniqueName="[Sales Category].[Sales Category].[All]" allUniqueName="[Sales Category].[Sales Category].[All]" dimensionUniqueName="[Sales Category]"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Sum of Sales Category]" caption="Sum of Sales Category" measure="1" displayFolder="" measureGroup="Sales Category"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Count of Profit Margin]" caption="Count of Profit Margin" measure="1" displayFolder="" measureGroup="Orders" count="0">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extLst>
        <ext xmlns:x15="http://schemas.microsoft.com/office/spreadsheetml/2010/11/main" uri="{B97F6D7D-B522-45F9-BDA1-12C45D357490}">
          <x15:cacheHierarchy aggregatedColumn="21"/>
        </ext>
      </extLst>
    </cacheHierarchy>
    <cacheHierarchy uniqueName="[Measures].[total profit]" caption="total profit" measure="1" displayFolder="" measureGroup="Orders" count="0"/>
    <cacheHierarchy uniqueName="[Measures].[total sales]" caption="total sales" measure="1" displayFolder="" measureGroup="Orders" count="0"/>
    <cacheHierarchy uniqueName="[Measures].[total profit margin]" caption="total profit margin" measure="1" displayFolder="" measureGroup="Orders" count="0"/>
    <cacheHierarchy uniqueName="[Measures].[top region]" caption="top regio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Category]" caption="__XL_Count Sales Category" measure="1" displayFolder="" measureGroup="Sales Category"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s" uniqueName="[Returns]" caption="Returns"/>
    <dimension name="Sales Category" uniqueName="[Sales Category]" caption="Sales Category"/>
  </dimensions>
  <measureGroups count="4">
    <measureGroup name="Orders" caption="Orders"/>
    <measureGroup name="People" caption="People"/>
    <measureGroup name="Returns" caption="Returns"/>
    <measureGroup name="Sales Category" caption="Sales Category"/>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er" refreshedDate="46269.203548726851" backgroundQuery="1" createdVersion="8" refreshedVersion="8" minRefreshableVersion="3" recordCount="0" supportSubquery="1" supportAdvancedDrill="1" xr:uid="{5A2A9DA9-EF11-4EF5-842B-3503DD61271F}">
  <cacheSource type="external" connectionId="5"/>
  <cacheFields count="4">
    <cacheField name="[Orders].[Order Date (Month)].[Order Date (Month)]" caption="Order Date (Month)" numFmtId="0" hierarchy="2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Orders].[Order Date (Month)].&amp;[Jan]"/>
            <x15:cachedUniqueName index="1" name="[Orders].[Order Date (Month)].&amp;[Feb]"/>
            <x15:cachedUniqueName index="2" name="[Orders].[Order Date (Month)].&amp;[Mar]"/>
            <x15:cachedUniqueName index="3" name="[Orders].[Order Date (Month)].&amp;[Apr]"/>
            <x15:cachedUniqueName index="4" name="[Orders].[Order Date (Month)].&amp;[May]"/>
            <x15:cachedUniqueName index="5" name="[Orders].[Order Date (Month)].&amp;[Jun]"/>
            <x15:cachedUniqueName index="6" name="[Orders].[Order Date (Month)].&amp;[Jul]"/>
            <x15:cachedUniqueName index="7" name="[Orders].[Order Date (Month)].&amp;[Aug]"/>
            <x15:cachedUniqueName index="8" name="[Orders].[Order Date (Month)].&amp;[Sep]"/>
            <x15:cachedUniqueName index="9" name="[Orders].[Order Date (Month)].&amp;[Oct]"/>
            <x15:cachedUniqueName index="10" name="[Orders].[Order Date (Month)].&amp;[Nov]"/>
            <x15:cachedUniqueName index="11" name="[Orders].[Order Date (Month)].&amp;[Dec]"/>
          </x15:cachedUniqueNames>
        </ext>
      </extLst>
    </cacheField>
    <cacheField name="[Measures].[Sum of Sales]" caption="Sum of Sales" numFmtId="0" hierarchy="32" level="32767"/>
    <cacheField name="[Orders].[Order Date (Year)].[Order Date (Year)]" caption="Order Date (Year)" numFmtId="0" hierarchy="22" level="1">
      <sharedItems count="4">
        <s v="2016"/>
        <s v="2017"/>
        <s v="2018"/>
        <s v="2019"/>
      </sharedItems>
      <extLst>
        <ext xmlns:x15="http://schemas.microsoft.com/office/spreadsheetml/2010/11/main" uri="{4F2E5C28-24EA-4eb8-9CBF-B6C8F9C3D259}">
          <x15:cachedUniqueNames>
            <x15:cachedUniqueName index="0" name="[Orders].[Order Date (Year)].&amp;[2016]"/>
            <x15:cachedUniqueName index="1" name="[Orders].[Order Date (Year)].&amp;[2017]"/>
            <x15:cachedUniqueName index="2" name="[Orders].[Order Date (Year)].&amp;[2018]"/>
            <x15:cachedUniqueName index="3" name="[Orders].[Order Date (Year)].&amp;[2019]"/>
          </x15:cachedUniqueNames>
        </ext>
      </extLst>
    </cacheField>
    <cacheField name="[Orders].[Category].[Category]" caption="Category" numFmtId="0" hierarchy="14"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Category].[Category]" caption="Category" attribute="1" defaultMemberUniqueName="[Sales Category].[Category].[All]" allUniqueName="[Sales Category].[Category].[All]" dimensionUniqueName="[Sales Category]" displayFolder="" count="0" memberValueDatatype="130" unbalanced="0"/>
    <cacheHierarchy uniqueName="[Sales Category].[Sales Category]" caption="Sales Category" attribute="1" defaultMemberUniqueName="[Sales Category].[Sales Category].[All]" allUniqueName="[Sales Category].[Sales Category].[All]" dimensionUniqueName="[Sales Category]"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Sum of Sales Category]" caption="Sum of Sales Category" measure="1" displayFolder="" measureGroup="Sales Category"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Count of Profit Margin]" caption="Count of Profit Margin" measure="1" displayFolder="" measureGroup="Orders" count="0">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extLst>
        <ext xmlns:x15="http://schemas.microsoft.com/office/spreadsheetml/2010/11/main" uri="{B97F6D7D-B522-45F9-BDA1-12C45D357490}">
          <x15:cacheHierarchy aggregatedColumn="21"/>
        </ext>
      </extLst>
    </cacheHierarchy>
    <cacheHierarchy uniqueName="[Measures].[total profit]" caption="total profit" measure="1" displayFolder="" measureGroup="Orders" count="0"/>
    <cacheHierarchy uniqueName="[Measures].[total sales]" caption="total sales" measure="1" displayFolder="" measureGroup="Orders" count="0"/>
    <cacheHierarchy uniqueName="[Measures].[total profit margin]" caption="total profit margin" measure="1" displayFolder="" measureGroup="Orders" count="0"/>
    <cacheHierarchy uniqueName="[Measures].[top region]" caption="top regio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Category]" caption="__XL_Count Sales Category" measure="1" displayFolder="" measureGroup="Sales Category"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s" uniqueName="[Returns]" caption="Returns"/>
    <dimension name="Sales Category" uniqueName="[Sales Category]" caption="Sales Category"/>
  </dimensions>
  <measureGroups count="4">
    <measureGroup name="Orders" caption="Orders"/>
    <measureGroup name="People" caption="People"/>
    <measureGroup name="Returns" caption="Returns"/>
    <measureGroup name="Sales Category" caption="Sales Category"/>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er" refreshedDate="46269.203549074075" backgroundQuery="1" createdVersion="8" refreshedVersion="8" minRefreshableVersion="3" recordCount="0" supportSubquery="1" supportAdvancedDrill="1" xr:uid="{850ADB65-6C63-427F-83C4-AA467131F566}">
  <cacheSource type="external" connectionId="5"/>
  <cacheFields count="2">
    <cacheField name="[Measures].[total sales]" caption="total sales" numFmtId="0" hierarchy="39" level="32767"/>
    <cacheField name="[Orders].[Category].[Category]" caption="Category" numFmtId="0" hierarchy="14"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Category].[Category]" caption="Category" attribute="1" defaultMemberUniqueName="[Sales Category].[Category].[All]" allUniqueName="[Sales Category].[Category].[All]" dimensionUniqueName="[Sales Category]" displayFolder="" count="0" memberValueDatatype="130" unbalanced="0"/>
    <cacheHierarchy uniqueName="[Sales Category].[Sales Category]" caption="Sales Category" attribute="1" defaultMemberUniqueName="[Sales Category].[Sales Category].[All]" allUniqueName="[Sales Category].[Sales Category].[All]" dimensionUniqueName="[Sales Category]"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9"/>
        </ext>
      </extLst>
    </cacheHierarchy>
    <cacheHierarchy uniqueName="[Measures].[Sum of Sales Category]" caption="Sum of Sales Category" measure="1" displayFolder="" measureGroup="Sales Category"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Count of Profit Margin]" caption="Count of Profit Margin" measure="1" displayFolder="" measureGroup="Orders" count="0">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extLst>
        <ext xmlns:x15="http://schemas.microsoft.com/office/spreadsheetml/2010/11/main" uri="{B97F6D7D-B522-45F9-BDA1-12C45D357490}">
          <x15:cacheHierarchy aggregatedColumn="21"/>
        </ext>
      </extLst>
    </cacheHierarchy>
    <cacheHierarchy uniqueName="[Measures].[total profit]" caption="total profit" measure="1" displayFolder="" measureGroup="Orders" count="0"/>
    <cacheHierarchy uniqueName="[Measures].[total sales]" caption="total sales" measure="1" displayFolder="" measureGroup="Orders" count="0" oneField="1">
      <fieldsUsage count="1">
        <fieldUsage x="0"/>
      </fieldsUsage>
    </cacheHierarchy>
    <cacheHierarchy uniqueName="[Measures].[total profit margin]" caption="total profit margin" measure="1" displayFolder="" measureGroup="Orders" count="0"/>
    <cacheHierarchy uniqueName="[Measures].[top region]" caption="top regio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Category]" caption="__XL_Count Sales Category" measure="1" displayFolder="" measureGroup="Sales Category"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s" uniqueName="[Returns]" caption="Returns"/>
    <dimension name="Sales Category" uniqueName="[Sales Category]" caption="Sales Category"/>
  </dimensions>
  <measureGroups count="4">
    <measureGroup name="Orders" caption="Orders"/>
    <measureGroup name="People" caption="People"/>
    <measureGroup name="Returns" caption="Returns"/>
    <measureGroup name="Sales Category" caption="Sales Category"/>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er" refreshedDate="46269.203549305559" backgroundQuery="1" createdVersion="8" refreshedVersion="8" minRefreshableVersion="3" recordCount="0" supportSubquery="1" supportAdvancedDrill="1" xr:uid="{8DC0C6F2-52CD-4F3F-8816-2B9E461F9D67}">
  <cacheSource type="external" connectionId="5"/>
  <cacheFields count="2">
    <cacheField name="[Measures].[total profit]" caption="total profit" numFmtId="0" hierarchy="38" level="32767"/>
    <cacheField name="[Orders].[Category].[Category]" caption="Category" numFmtId="0" hierarchy="14"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Category].[Category]" caption="Category" attribute="1" defaultMemberUniqueName="[Sales Category].[Category].[All]" allUniqueName="[Sales Category].[Category].[All]" dimensionUniqueName="[Sales Category]" displayFolder="" count="0" memberValueDatatype="130" unbalanced="0"/>
    <cacheHierarchy uniqueName="[Sales Category].[Sales Category]" caption="Sales Category" attribute="1" defaultMemberUniqueName="[Sales Category].[Sales Category].[All]" allUniqueName="[Sales Category].[Sales Category].[All]" dimensionUniqueName="[Sales Category]"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9"/>
        </ext>
      </extLst>
    </cacheHierarchy>
    <cacheHierarchy uniqueName="[Measures].[Sum of Sales Category]" caption="Sum of Sales Category" measure="1" displayFolder="" measureGroup="Sales Category"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Count of Profit Margin]" caption="Count of Profit Margin" measure="1" displayFolder="" measureGroup="Orders" count="0">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extLst>
        <ext xmlns:x15="http://schemas.microsoft.com/office/spreadsheetml/2010/11/main" uri="{B97F6D7D-B522-45F9-BDA1-12C45D357490}">
          <x15:cacheHierarchy aggregatedColumn="21"/>
        </ext>
      </extLst>
    </cacheHierarchy>
    <cacheHierarchy uniqueName="[Measures].[total profit]" caption="total profit" measure="1" displayFolder="" measureGroup="Orders" count="0" oneField="1">
      <fieldsUsage count="1">
        <fieldUsage x="0"/>
      </fieldsUsage>
    </cacheHierarchy>
    <cacheHierarchy uniqueName="[Measures].[total sales]" caption="total sales" measure="1" displayFolder="" measureGroup="Orders" count="0"/>
    <cacheHierarchy uniqueName="[Measures].[total profit margin]" caption="total profit margin" measure="1" displayFolder="" measureGroup="Orders" count="0"/>
    <cacheHierarchy uniqueName="[Measures].[top region]" caption="top regio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Category]" caption="__XL_Count Sales Category" measure="1" displayFolder="" measureGroup="Sales Category"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s" uniqueName="[Returns]" caption="Returns"/>
    <dimension name="Sales Category" uniqueName="[Sales Category]" caption="Sales Category"/>
  </dimensions>
  <measureGroups count="4">
    <measureGroup name="Orders" caption="Orders"/>
    <measureGroup name="People" caption="People"/>
    <measureGroup name="Returns" caption="Returns"/>
    <measureGroup name="Sales Category" caption="Sales Category"/>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er" refreshedDate="46269.203549537036" backgroundQuery="1" createdVersion="8" refreshedVersion="8" minRefreshableVersion="3" recordCount="0" supportSubquery="1" supportAdvancedDrill="1" xr:uid="{D19E3999-D57A-4E6F-A5CC-9AF595EAD718}">
  <cacheSource type="external" connectionId="5"/>
  <cacheFields count="2">
    <cacheField name="[Measures].[top region]" caption="top region" numFmtId="0" hierarchy="41" level="32767"/>
    <cacheField name="[Orders].[Category].[Category]" caption="Category" numFmtId="0" hierarchy="14" level="1">
      <sharedItems containsSemiMixedTypes="0" containsNonDate="0" containsString="0"/>
    </cacheField>
  </cacheFields>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Category].[Category]" caption="Category" attribute="1" defaultMemberUniqueName="[Sales Category].[Category].[All]" allUniqueName="[Sales Category].[Category].[All]" dimensionUniqueName="[Sales Category]" displayFolder="" count="0" memberValueDatatype="130" unbalanced="0"/>
    <cacheHierarchy uniqueName="[Sales Category].[Sales Category]" caption="Sales Category" attribute="1" defaultMemberUniqueName="[Sales Category].[Sales Category].[All]" allUniqueName="[Sales Category].[Sales Category].[All]" dimensionUniqueName="[Sales Category]"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9"/>
        </ext>
      </extLst>
    </cacheHierarchy>
    <cacheHierarchy uniqueName="[Measures].[Sum of Sales Category]" caption="Sum of Sales Category" measure="1" displayFolder="" measureGroup="Sales Category"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Count of Profit Margin]" caption="Count of Profit Margin" measure="1" displayFolder="" measureGroup="Orders" count="0">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extLst>
        <ext xmlns:x15="http://schemas.microsoft.com/office/spreadsheetml/2010/11/main" uri="{B97F6D7D-B522-45F9-BDA1-12C45D357490}">
          <x15:cacheHierarchy aggregatedColumn="21"/>
        </ext>
      </extLst>
    </cacheHierarchy>
    <cacheHierarchy uniqueName="[Measures].[total profit]" caption="total profit" measure="1" displayFolder="" measureGroup="Orders" count="0"/>
    <cacheHierarchy uniqueName="[Measures].[total sales]" caption="total sales" measure="1" displayFolder="" measureGroup="Orders" count="0"/>
    <cacheHierarchy uniqueName="[Measures].[total profit margin]" caption="total profit margin" measure="1" displayFolder="" measureGroup="Orders" count="0"/>
    <cacheHierarchy uniqueName="[Measures].[top region]" caption="top region"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Category]" caption="__XL_Count Sales Category" measure="1" displayFolder="" measureGroup="Sales Category"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s" uniqueName="[Returns]" caption="Returns"/>
    <dimension name="Sales Category" uniqueName="[Sales Category]" caption="Sales Category"/>
  </dimensions>
  <measureGroups count="4">
    <measureGroup name="Orders" caption="Orders"/>
    <measureGroup name="People" caption="People"/>
    <measureGroup name="Returns" caption="Returns"/>
    <measureGroup name="Sales Category" caption="Sales Category"/>
  </measureGroups>
  <maps count="6">
    <map measureGroup="0" dimension="1"/>
    <map measureGroup="0" dimension="2"/>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ster" refreshedDate="46269.197293287034" backgroundQuery="1" createdVersion="3" refreshedVersion="8" minRefreshableVersion="3" recordCount="0" supportSubquery="1" supportAdvancedDrill="1" xr:uid="{6B4DE7A2-DD12-4EF5-B8E3-5050F6E0FCBF}">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ales Category].[Category]" caption="Category" attribute="1" defaultMemberUniqueName="[Sales Category].[Category].[All]" allUniqueName="[Sales Category].[Category].[All]" dimensionUniqueName="[Sales Category]" displayFolder="" count="0" memberValueDatatype="130" unbalanced="0"/>
    <cacheHierarchy uniqueName="[Sales Category].[Sales Category]" caption="Sales Category" attribute="1" defaultMemberUniqueName="[Sales Category].[Sales Category].[All]" allUniqueName="[Sales Category].[Sales Category].[All]" dimensionUniqueName="[Sales Category]"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9"/>
        </ext>
      </extLst>
    </cacheHierarchy>
    <cacheHierarchy uniqueName="[Measures].[Sum of Sales Category]" caption="Sum of Sales Category" measure="1" displayFolder="" measureGroup="Sales Category"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Count of Profit Margin]" caption="Count of Profit Margin" measure="1" displayFolder="" measureGroup="Orders" count="0">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Orders" count="0">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Orders" count="0">
      <extLst>
        <ext xmlns:x15="http://schemas.microsoft.com/office/spreadsheetml/2010/11/main" uri="{B97F6D7D-B522-45F9-BDA1-12C45D357490}">
          <x15:cacheHierarchy aggregatedColumn="21"/>
        </ext>
      </extLst>
    </cacheHierarchy>
    <cacheHierarchy uniqueName="[Measures].[total profit]" caption="total profit" measure="1" displayFolder="" measureGroup="Orders" count="0"/>
    <cacheHierarchy uniqueName="[Measures].[total sales]" caption="total sales" measure="1" displayFolder="" measureGroup="Orders" count="0"/>
    <cacheHierarchy uniqueName="[Measures].[total profit margin]" caption="total profit margin" measure="1" displayFolder="" measureGroup="Orders" count="0"/>
    <cacheHierarchy uniqueName="[Measures].[top region]" caption="top region"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Sales Category]" caption="__XL_Count Sales Category" measure="1" displayFolder="" measureGroup="Sales Catego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49435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9FBEF3-8C2A-4341-B1D6-BBFD1E6CDCE8}" name="PivotTable7" cacheId="1047" applyNumberFormats="0" applyBorderFormats="0" applyFontFormats="0" applyPatternFormats="0" applyAlignmentFormats="0" applyWidthHeightFormats="1" dataCaption="Values" tag="55f0e83b-e90c-4e5a-bfbc-3986c44a6967" updatedVersion="8" minRefreshableVersion="3" useAutoFormatting="1" itemPrintTitles="1" createdVersion="8" indent="0" outline="1" outlineData="1" multipleFieldFilters="0">
  <location ref="J16:J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749C05-DF87-4F0C-94FF-91DDF65F2E48}" name="PivotTable6" cacheId="1044" applyNumberFormats="0" applyBorderFormats="0" applyFontFormats="0" applyPatternFormats="0" applyAlignmentFormats="0" applyWidthHeightFormats="1" dataCaption="Values" tag="9b514620-9753-4177-921b-8a83630118cd" updatedVersion="8" minRefreshableVersion="3" useAutoFormatting="1" itemPrintTitles="1" createdVersion="8" indent="0" outline="1" outlineData="1" multipleFieldFilters="0">
  <location ref="G20:G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0478F8-891E-4939-AB4C-7FFBC44E00BD}" name="PivotTable5" cacheId="1041" applyNumberFormats="0" applyBorderFormats="0" applyFontFormats="0" applyPatternFormats="0" applyAlignmentFormats="0" applyWidthHeightFormats="1" dataCaption="Values" tag="ece8cb87-802c-4997-93dd-cd3f20a05be4" updatedVersion="8" minRefreshableVersion="3" useAutoFormatting="1" itemPrintTitles="1" createdVersion="8" indent="0" outline="1" outlineData="1" multipleFieldFilters="0">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A90FFC-BD50-4100-8619-8299BE79EDCD}" name="PivotTable2" cacheId="1032" applyNumberFormats="0" applyBorderFormats="0" applyFontFormats="0" applyPatternFormats="0" applyAlignmentFormats="0" applyWidthHeightFormats="1" dataCaption="Values" tag="8259efd7-6987-4e15-88b9-cc4c7974b2c2" updatedVersion="8" minRefreshableVersion="3" useAutoFormatting="1" itemPrintTitles="1" createdVersion="8" indent="0" outline="1" outlineData="1" multipleFieldFilters="0" chartFormat="8">
  <location ref="E1:F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numFmtId="164"/>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0D032D-018D-4902-9B22-6C3FB7B148E0}" name="PivotTable1" cacheId="1035" applyNumberFormats="0" applyBorderFormats="0" applyFontFormats="0" applyPatternFormats="0" applyAlignmentFormats="0" applyWidthHeightFormats="1" dataCaption="Values" tag="7d16cae7-cafc-4e83-8fda-47aab24ebd24" updatedVersion="8" minRefreshableVersion="3" useAutoFormatting="1" itemPrintTitles="1" createdVersion="8" indent="0" outline="1" outlineData="1" multipleFieldFilters="0" chartFormat="4" rowHeaderCaption="Region">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ales By Region"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ales By Region"/>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52C9C2-701F-4519-B905-3DAC6C1EFF80}" name="PivotTable4" cacheId="1038" applyNumberFormats="0" applyBorderFormats="0" applyFontFormats="0" applyPatternFormats="0" applyAlignmentFormats="0" applyWidthHeightFormats="1" dataCaption="Values" tag="b6fe84f4-9514-475c-8606-adbabf6169d4" updatedVersion="8" minRefreshableVersion="3" useAutoFormatting="1" itemPrintTitles="1" createdVersion="8" indent="0" outline="1" outlineData="1" multipleFieldFilters="0" chartFormat="20">
  <location ref="A9:B62"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 baseField="0" baseItem="0"/>
  </dataFields>
  <chartFormats count="14">
    <chartFormat chart="12" format="0" series="1">
      <pivotArea type="data" outline="0" fieldPosition="0">
        <references count="2">
          <reference field="4294967294" count="1" selected="0">
            <x v="0"/>
          </reference>
          <reference field="0"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2"/>
          </reference>
        </references>
      </pivotArea>
    </chartFormat>
    <chartFormat chart="12" format="3" series="1">
      <pivotArea type="data" outline="0" fieldPosition="0">
        <references count="2">
          <reference field="4294967294" count="1" selected="0">
            <x v="0"/>
          </reference>
          <reference field="0" count="1" selected="0">
            <x v="3"/>
          </reference>
        </references>
      </pivotArea>
    </chartFormat>
    <chartFormat chart="12" format="4" series="1">
      <pivotArea type="data" outline="0" fieldPosition="0">
        <references count="2">
          <reference field="4294967294" count="1" selected="0">
            <x v="0"/>
          </reference>
          <reference field="0" count="1" selected="0">
            <x v="4"/>
          </reference>
        </references>
      </pivotArea>
    </chartFormat>
    <chartFormat chart="12" format="5" series="1">
      <pivotArea type="data" outline="0" fieldPosition="0">
        <references count="2">
          <reference field="4294967294" count="1" selected="0">
            <x v="0"/>
          </reference>
          <reference field="0" count="1" selected="0">
            <x v="5"/>
          </reference>
        </references>
      </pivotArea>
    </chartFormat>
    <chartFormat chart="12" format="6" series="1">
      <pivotArea type="data" outline="0" fieldPosition="0">
        <references count="2">
          <reference field="4294967294" count="1" selected="0">
            <x v="0"/>
          </reference>
          <reference field="0" count="1" selected="0">
            <x v="6"/>
          </reference>
        </references>
      </pivotArea>
    </chartFormat>
    <chartFormat chart="12" format="7" series="1">
      <pivotArea type="data" outline="0" fieldPosition="0">
        <references count="2">
          <reference field="4294967294" count="1" selected="0">
            <x v="0"/>
          </reference>
          <reference field="0" count="1" selected="0">
            <x v="7"/>
          </reference>
        </references>
      </pivotArea>
    </chartFormat>
    <chartFormat chart="12" format="8" series="1">
      <pivotArea type="data" outline="0" fieldPosition="0">
        <references count="2">
          <reference field="4294967294" count="1" selected="0">
            <x v="0"/>
          </reference>
          <reference field="0" count="1" selected="0">
            <x v="8"/>
          </reference>
        </references>
      </pivotArea>
    </chartFormat>
    <chartFormat chart="12" format="9" series="1">
      <pivotArea type="data" outline="0" fieldPosition="0">
        <references count="2">
          <reference field="4294967294" count="1" selected="0">
            <x v="0"/>
          </reference>
          <reference field="0" count="1" selected="0">
            <x v="9"/>
          </reference>
        </references>
      </pivotArea>
    </chartFormat>
    <chartFormat chart="12" format="10" series="1">
      <pivotArea type="data" outline="0" fieldPosition="0">
        <references count="2">
          <reference field="4294967294" count="1" selected="0">
            <x v="0"/>
          </reference>
          <reference field="0" count="1" selected="0">
            <x v="10"/>
          </reference>
        </references>
      </pivotArea>
    </chartFormat>
    <chartFormat chart="12" format="11" series="1">
      <pivotArea type="data" outline="0" fieldPosition="0">
        <references count="2">
          <reference field="4294967294" count="1" selected="0">
            <x v="0"/>
          </reference>
          <reference field="0" count="1" selected="0">
            <x v="11"/>
          </reference>
        </references>
      </pivotArea>
    </chartFormat>
    <chartFormat chart="12" format="12"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FC8856-1715-4D0B-9855-BB219488BF32}" name="PivotTable3" cacheId="1029" applyNumberFormats="0" applyBorderFormats="0" applyFontFormats="0" applyPatternFormats="0" applyAlignmentFormats="0" applyWidthHeightFormats="1" dataCaption="Values" tag="fe8a09af-bda1-414a-bc86-f720942abe15" updatedVersion="8" minRefreshableVersion="3" useAutoFormatting="1" itemPrintTitles="1" createdVersion="8" indent="0" outline="1" outlineData="1" multipleFieldFilters="0" chartFormat="5">
  <location ref="H1:I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AE03DD-55D1-4227-B8B7-6F10B9B5EAFA}" sourceName="[Orders].[Category]">
  <pivotTables>
    <pivotTable tabId="1" name="PivotTable3"/>
    <pivotTable tabId="1" name="PivotTable2"/>
    <pivotTable tabId="1" name="PivotTable1"/>
    <pivotTable tabId="1" name="PivotTable4"/>
    <pivotTable tabId="1" name="PivotTable5"/>
    <pivotTable tabId="1" name="PivotTable6"/>
    <pivotTable tabId="1" name="PivotTable7"/>
  </pivotTables>
  <data>
    <olap pivotCacheId="1114943581">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351B34-EBF2-4E85-95AE-D2C4B7169BE7}" sourceName="[Orders].[Region]">
  <pivotTables>
    <pivotTable tabId="1" name="PivotTable3"/>
    <pivotTable tabId="1" name="PivotTable2"/>
    <pivotTable tabId="1" name="PivotTable1"/>
    <pivotTable tabId="1" name="PivotTable4"/>
    <pivotTable tabId="1" name="PivotTable5"/>
    <pivotTable tabId="1" name="PivotTable6"/>
    <pivotTable tabId="1" name="PivotTable7"/>
  </pivotTables>
  <data>
    <olap pivotCacheId="111494358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739F42D-BE07-48EE-92AE-6413C5AB1A74}" sourceName="[Orders].[Segment]">
  <pivotTables>
    <pivotTable tabId="1" name="PivotTable3"/>
    <pivotTable tabId="1" name="PivotTable2"/>
    <pivotTable tabId="1" name="PivotTable1"/>
    <pivotTable tabId="1" name="PivotTable4"/>
    <pivotTable tabId="1" name="PivotTable5"/>
    <pivotTable tabId="1" name="PivotTable6"/>
    <pivotTable tabId="1" name="PivotTable7"/>
  </pivotTables>
  <data>
    <olap pivotCacheId="1114943581">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A575BAC-C440-4691-A330-353BEDCB7946}" cache="Slicer_Category" caption="Category" level="1" rowHeight="257175"/>
  <slicer name="Category" xr10:uid="{51C6E031-B1FA-41F5-9706-FF58B891010F}" cache="Slicer_Category" caption="Category" level="1" rowHeight="257175"/>
  <slicer name="Region 1" xr10:uid="{569D22EE-777C-4547-B052-805D49D39B15}" cache="Slicer_Region" caption="Region" level="1" rowHeight="257175"/>
  <slicer name="Segment 1" xr10:uid="{B4AD57E0-50D4-4818-ADF9-E30DF9B957A5}" cache="Slicer_Segment" caption="Segment" level="1" rowHeight="257175"/>
  <slicer name="Segment" xr10:uid="{7ABA1AF1-0DE3-459B-B97B-956F9F27B079}" cache="Slicer_Segment" caption="Segment"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66F5-58A0-4432-85CF-945E7F49A2EE}">
  <dimension ref="A1:L62"/>
  <sheetViews>
    <sheetView workbookViewId="0">
      <selection activeCell="G15" sqref="G15"/>
    </sheetView>
  </sheetViews>
  <sheetFormatPr defaultRowHeight="15" x14ac:dyDescent="0.25"/>
  <cols>
    <col min="1" max="1" width="13.42578125" bestFit="1" customWidth="1"/>
    <col min="2" max="2" width="12.5703125" bestFit="1" customWidth="1"/>
    <col min="4" max="5" width="14.28515625" bestFit="1" customWidth="1"/>
    <col min="6" max="6" width="12.7109375" bestFit="1" customWidth="1"/>
    <col min="7" max="7" width="11.140625" bestFit="1" customWidth="1"/>
    <col min="8" max="8" width="13.42578125" bestFit="1" customWidth="1"/>
    <col min="9" max="9" width="12.7109375" bestFit="1" customWidth="1"/>
    <col min="10" max="10" width="10.140625" bestFit="1" customWidth="1"/>
    <col min="11" max="14" width="12" bestFit="1" customWidth="1"/>
    <col min="15" max="16" width="11" bestFit="1" customWidth="1"/>
    <col min="17" max="18" width="12" bestFit="1" customWidth="1"/>
    <col min="19" max="19" width="11" bestFit="1" customWidth="1"/>
    <col min="20" max="21" width="12" bestFit="1" customWidth="1"/>
    <col min="22" max="30" width="9.42578125" bestFit="1" customWidth="1"/>
    <col min="31" max="37" width="8.42578125" bestFit="1" customWidth="1"/>
    <col min="38" max="50" width="9.42578125" bestFit="1" customWidth="1"/>
    <col min="51" max="51" width="9" bestFit="1" customWidth="1"/>
    <col min="52" max="52" width="8.42578125" bestFit="1" customWidth="1"/>
    <col min="53" max="53" width="9" bestFit="1" customWidth="1"/>
    <col min="54" max="55" width="8.42578125" bestFit="1" customWidth="1"/>
    <col min="56" max="56" width="9" bestFit="1" customWidth="1"/>
    <col min="57" max="62" width="9.42578125" bestFit="1" customWidth="1"/>
    <col min="63" max="63" width="10" bestFit="1" customWidth="1"/>
    <col min="64" max="74" width="9.42578125" bestFit="1" customWidth="1"/>
    <col min="75" max="75" width="8.42578125" bestFit="1" customWidth="1"/>
    <col min="76" max="76" width="9" bestFit="1" customWidth="1"/>
    <col min="77" max="78" width="8.42578125" bestFit="1" customWidth="1"/>
    <col min="79" max="79" width="9" bestFit="1" customWidth="1"/>
    <col min="80" max="82" width="8.42578125" bestFit="1" customWidth="1"/>
    <col min="83" max="98" width="9.42578125" bestFit="1" customWidth="1"/>
    <col min="99" max="106" width="8.42578125" bestFit="1" customWidth="1"/>
    <col min="107" max="126" width="9.42578125" bestFit="1" customWidth="1"/>
    <col min="127" max="130" width="8.42578125" bestFit="1" customWidth="1"/>
    <col min="131" max="131" width="9" bestFit="1" customWidth="1"/>
    <col min="132" max="132" width="8.42578125" bestFit="1" customWidth="1"/>
    <col min="133" max="134" width="9" bestFit="1" customWidth="1"/>
    <col min="135" max="141" width="9.42578125" bestFit="1" customWidth="1"/>
    <col min="142" max="142" width="10" bestFit="1" customWidth="1"/>
    <col min="143" max="151" width="9.42578125" bestFit="1" customWidth="1"/>
    <col min="152" max="154" width="8.42578125" bestFit="1" customWidth="1"/>
    <col min="155" max="156" width="9" bestFit="1" customWidth="1"/>
    <col min="157" max="159" width="8.42578125" bestFit="1" customWidth="1"/>
    <col min="160" max="175" width="9.42578125" bestFit="1" customWidth="1"/>
    <col min="176" max="178" width="8.42578125" bestFit="1" customWidth="1"/>
    <col min="179" max="180" width="9" bestFit="1" customWidth="1"/>
    <col min="181" max="181" width="8.42578125" bestFit="1" customWidth="1"/>
    <col min="182" max="183" width="9" bestFit="1" customWidth="1"/>
    <col min="184" max="199" width="9.42578125" bestFit="1" customWidth="1"/>
    <col min="200" max="204" width="8.42578125" bestFit="1" customWidth="1"/>
    <col min="205" max="205" width="9" bestFit="1" customWidth="1"/>
    <col min="206" max="206" width="10" bestFit="1" customWidth="1"/>
    <col min="207" max="207" width="9" bestFit="1" customWidth="1"/>
    <col min="208" max="219" width="9.42578125" bestFit="1" customWidth="1"/>
    <col min="220" max="220" width="10" bestFit="1" customWidth="1"/>
    <col min="221" max="236" width="9.42578125" bestFit="1" customWidth="1"/>
    <col min="237" max="256" width="10.42578125" bestFit="1" customWidth="1"/>
    <col min="257" max="265" width="9.42578125" bestFit="1" customWidth="1"/>
    <col min="266" max="285" width="10.42578125" bestFit="1" customWidth="1"/>
    <col min="286" max="294" width="9.42578125" bestFit="1" customWidth="1"/>
    <col min="295" max="313" width="10.42578125" bestFit="1" customWidth="1"/>
    <col min="314" max="314" width="9" bestFit="1" customWidth="1"/>
    <col min="315" max="315" width="10" bestFit="1" customWidth="1"/>
    <col min="316" max="319" width="8.42578125" bestFit="1" customWidth="1"/>
    <col min="320" max="331" width="9.42578125" bestFit="1" customWidth="1"/>
    <col min="332" max="332" width="8.42578125" bestFit="1" customWidth="1"/>
    <col min="333" max="333" width="9" bestFit="1" customWidth="1"/>
    <col min="334" max="336" width="8.42578125" bestFit="1" customWidth="1"/>
    <col min="337" max="348" width="9.42578125" bestFit="1" customWidth="1"/>
    <col min="349" max="349" width="10" bestFit="1" customWidth="1"/>
    <col min="350" max="350" width="8.42578125" bestFit="1" customWidth="1"/>
    <col min="351" max="352" width="9" bestFit="1" customWidth="1"/>
    <col min="353" max="353" width="8.42578125" bestFit="1" customWidth="1"/>
    <col min="354" max="354" width="9" bestFit="1" customWidth="1"/>
    <col min="355" max="355" width="8.42578125" bestFit="1" customWidth="1"/>
    <col min="356" max="362" width="9.42578125" bestFit="1" customWidth="1"/>
    <col min="363" max="363" width="10" bestFit="1" customWidth="1"/>
    <col min="364" max="374" width="9.42578125" bestFit="1" customWidth="1"/>
    <col min="375" max="375" width="8.42578125" bestFit="1" customWidth="1"/>
    <col min="376" max="377" width="9" bestFit="1" customWidth="1"/>
    <col min="378" max="380" width="8.42578125" bestFit="1" customWidth="1"/>
    <col min="381" max="394" width="9.42578125" bestFit="1" customWidth="1"/>
    <col min="395" max="395" width="10" bestFit="1" customWidth="1"/>
    <col min="396" max="399" width="9.42578125" bestFit="1" customWidth="1"/>
    <col min="400" max="402" width="8.42578125" bestFit="1" customWidth="1"/>
    <col min="403" max="403" width="9" bestFit="1" customWidth="1"/>
    <col min="404" max="404" width="8.42578125" bestFit="1" customWidth="1"/>
    <col min="405" max="405" width="9" bestFit="1" customWidth="1"/>
    <col min="406" max="406" width="8.42578125" bestFit="1" customWidth="1"/>
    <col min="407" max="410" width="9.42578125" bestFit="1" customWidth="1"/>
    <col min="411" max="411" width="10" bestFit="1" customWidth="1"/>
    <col min="412" max="426" width="9.42578125" bestFit="1" customWidth="1"/>
    <col min="427" max="428" width="8.42578125" bestFit="1" customWidth="1"/>
    <col min="429" max="429" width="9" bestFit="1" customWidth="1"/>
    <col min="430" max="430" width="8.42578125" bestFit="1" customWidth="1"/>
    <col min="431" max="431" width="9" bestFit="1" customWidth="1"/>
    <col min="432" max="432" width="8.42578125" bestFit="1" customWidth="1"/>
    <col min="433" max="448" width="9.42578125" bestFit="1" customWidth="1"/>
    <col min="449" max="449" width="9" bestFit="1" customWidth="1"/>
    <col min="450" max="450" width="8.42578125" bestFit="1" customWidth="1"/>
    <col min="451" max="451" width="9" bestFit="1" customWidth="1"/>
    <col min="452" max="452" width="8.42578125" bestFit="1" customWidth="1"/>
    <col min="453" max="453" width="9" bestFit="1" customWidth="1"/>
    <col min="454" max="454" width="8.42578125" bestFit="1" customWidth="1"/>
    <col min="455" max="455" width="9" bestFit="1" customWidth="1"/>
    <col min="456" max="472" width="9.42578125" bestFit="1" customWidth="1"/>
    <col min="473" max="474" width="9" bestFit="1" customWidth="1"/>
    <col min="475" max="475" width="8.42578125" bestFit="1" customWidth="1"/>
    <col min="476" max="476" width="9" bestFit="1" customWidth="1"/>
    <col min="477" max="478" width="8.42578125" bestFit="1" customWidth="1"/>
    <col min="479" max="479" width="9" bestFit="1" customWidth="1"/>
    <col min="480" max="494" width="9.42578125" bestFit="1" customWidth="1"/>
    <col min="495" max="497" width="9" bestFit="1" customWidth="1"/>
    <col min="498" max="498" width="8.42578125" bestFit="1" customWidth="1"/>
    <col min="499" max="500" width="9" bestFit="1" customWidth="1"/>
    <col min="501" max="501" width="8.42578125" bestFit="1" customWidth="1"/>
    <col min="502" max="508" width="9.42578125" bestFit="1" customWidth="1"/>
    <col min="509" max="509" width="10" bestFit="1" customWidth="1"/>
    <col min="510" max="526" width="9.42578125" bestFit="1" customWidth="1"/>
    <col min="527" max="545" width="10.42578125" bestFit="1" customWidth="1"/>
    <col min="546" max="551" width="9.42578125" bestFit="1" customWidth="1"/>
    <col min="552" max="552" width="10" bestFit="1" customWidth="1"/>
    <col min="553" max="553" width="9.42578125" bestFit="1" customWidth="1"/>
    <col min="554" max="573" width="10.42578125" bestFit="1" customWidth="1"/>
    <col min="574" max="581" width="9.42578125" bestFit="1" customWidth="1"/>
    <col min="582" max="603" width="10.42578125" bestFit="1" customWidth="1"/>
    <col min="604" max="608" width="8.42578125" bestFit="1" customWidth="1"/>
    <col min="609" max="609" width="9" bestFit="1" customWidth="1"/>
    <col min="610" max="610" width="8.42578125" bestFit="1" customWidth="1"/>
    <col min="611" max="624" width="9.42578125" bestFit="1" customWidth="1"/>
    <col min="625" max="625" width="8.42578125" bestFit="1" customWidth="1"/>
    <col min="626" max="626" width="9" bestFit="1" customWidth="1"/>
    <col min="627" max="628" width="8.42578125" bestFit="1" customWidth="1"/>
    <col min="629" max="629" width="9" bestFit="1" customWidth="1"/>
    <col min="630" max="631" width="8.42578125" bestFit="1" customWidth="1"/>
    <col min="632" max="632" width="9" bestFit="1" customWidth="1"/>
    <col min="633" max="633" width="8.42578125" bestFit="1" customWidth="1"/>
    <col min="634" max="647" width="9.42578125" bestFit="1" customWidth="1"/>
    <col min="648" max="649" width="9" bestFit="1" customWidth="1"/>
    <col min="650" max="655" width="8.42578125" bestFit="1" customWidth="1"/>
    <col min="656" max="675" width="9.42578125" bestFit="1" customWidth="1"/>
    <col min="676" max="679" width="8.42578125" bestFit="1" customWidth="1"/>
    <col min="680" max="680" width="9" bestFit="1" customWidth="1"/>
    <col min="681" max="681" width="8.42578125" bestFit="1" customWidth="1"/>
    <col min="682" max="684" width="9" bestFit="1" customWidth="1"/>
    <col min="685" max="701" width="9.42578125" bestFit="1" customWidth="1"/>
    <col min="702" max="702" width="8.42578125" bestFit="1" customWidth="1"/>
    <col min="703" max="704" width="9" bestFit="1" customWidth="1"/>
    <col min="705" max="706" width="8.42578125" bestFit="1" customWidth="1"/>
    <col min="707" max="709" width="9" bestFit="1" customWidth="1"/>
    <col min="710" max="721" width="9.42578125" bestFit="1" customWidth="1"/>
    <col min="722" max="722" width="10" bestFit="1" customWidth="1"/>
    <col min="723" max="730" width="9.42578125" bestFit="1" customWidth="1"/>
    <col min="731" max="732" width="8.42578125" bestFit="1" customWidth="1"/>
    <col min="733" max="733" width="9" bestFit="1" customWidth="1"/>
    <col min="734" max="734" width="8.42578125" bestFit="1" customWidth="1"/>
    <col min="735" max="735" width="9" bestFit="1" customWidth="1"/>
    <col min="736" max="736" width="8.42578125" bestFit="1" customWidth="1"/>
    <col min="737" max="737" width="9" bestFit="1" customWidth="1"/>
    <col min="738" max="757" width="9.42578125" bestFit="1" customWidth="1"/>
    <col min="758" max="758" width="9" bestFit="1" customWidth="1"/>
    <col min="759" max="760" width="8.42578125" bestFit="1" customWidth="1"/>
    <col min="761" max="763" width="9" bestFit="1" customWidth="1"/>
    <col min="764" max="764" width="8.42578125" bestFit="1" customWidth="1"/>
    <col min="765" max="782" width="9.42578125" bestFit="1" customWidth="1"/>
    <col min="783" max="783" width="9" bestFit="1" customWidth="1"/>
    <col min="784" max="789" width="8.42578125" bestFit="1" customWidth="1"/>
    <col min="790" max="790" width="9" bestFit="1" customWidth="1"/>
    <col min="791" max="791" width="8.42578125" bestFit="1" customWidth="1"/>
    <col min="792" max="792" width="9.42578125" bestFit="1" customWidth="1"/>
    <col min="793" max="793" width="10" bestFit="1" customWidth="1"/>
    <col min="794" max="810" width="9.42578125" bestFit="1" customWidth="1"/>
    <col min="811" max="816" width="9" bestFit="1" customWidth="1"/>
    <col min="817" max="817" width="10" bestFit="1" customWidth="1"/>
    <col min="818" max="818" width="8.42578125" bestFit="1" customWidth="1"/>
    <col min="819" max="833" width="9.42578125" bestFit="1" customWidth="1"/>
    <col min="834" max="835" width="10" bestFit="1" customWidth="1"/>
    <col min="836" max="839" width="9.42578125" bestFit="1" customWidth="1"/>
    <col min="840" max="840" width="10" bestFit="1" customWidth="1"/>
    <col min="841" max="846" width="9.42578125" bestFit="1" customWidth="1"/>
    <col min="847" max="865" width="10.42578125" bestFit="1" customWidth="1"/>
    <col min="866" max="868" width="9.42578125" bestFit="1" customWidth="1"/>
    <col min="869" max="869" width="10" bestFit="1" customWidth="1"/>
    <col min="870" max="873" width="9.42578125" bestFit="1" customWidth="1"/>
    <col min="874" max="894" width="10.42578125" bestFit="1" customWidth="1"/>
    <col min="895" max="902" width="9.42578125" bestFit="1" customWidth="1"/>
    <col min="903" max="922" width="10.42578125" bestFit="1" customWidth="1"/>
    <col min="923" max="925" width="9" bestFit="1" customWidth="1"/>
    <col min="926" max="929" width="8.42578125" bestFit="1" customWidth="1"/>
    <col min="930" max="945" width="9.42578125" bestFit="1" customWidth="1"/>
    <col min="946" max="948" width="8.42578125" bestFit="1" customWidth="1"/>
    <col min="949" max="949" width="9" bestFit="1" customWidth="1"/>
    <col min="950" max="951" width="8.42578125" bestFit="1" customWidth="1"/>
    <col min="952" max="955" width="9.42578125" bestFit="1" customWidth="1"/>
    <col min="956" max="956" width="10" bestFit="1" customWidth="1"/>
    <col min="957" max="965" width="9.42578125" bestFit="1" customWidth="1"/>
    <col min="966" max="967" width="9" bestFit="1" customWidth="1"/>
    <col min="968" max="973" width="8.42578125" bestFit="1" customWidth="1"/>
    <col min="974" max="984" width="9.42578125" bestFit="1" customWidth="1"/>
    <col min="985" max="985" width="10" bestFit="1" customWidth="1"/>
    <col min="986" max="992" width="9.42578125" bestFit="1" customWidth="1"/>
    <col min="993" max="993" width="10" bestFit="1" customWidth="1"/>
    <col min="994" max="994" width="9" bestFit="1" customWidth="1"/>
    <col min="995" max="998" width="8.42578125" bestFit="1" customWidth="1"/>
    <col min="999" max="999" width="10" bestFit="1" customWidth="1"/>
    <col min="1000" max="1001" width="8.42578125" bestFit="1" customWidth="1"/>
    <col min="1002" max="1020" width="9.42578125" bestFit="1" customWidth="1"/>
    <col min="1021" max="1022" width="8.42578125" bestFit="1" customWidth="1"/>
    <col min="1023" max="1024" width="9" bestFit="1" customWidth="1"/>
    <col min="1025" max="1025" width="8.42578125" bestFit="1" customWidth="1"/>
    <col min="1026" max="1026" width="10" bestFit="1" customWidth="1"/>
    <col min="1027" max="1029" width="9" bestFit="1" customWidth="1"/>
    <col min="1030" max="1047" width="9.42578125" bestFit="1" customWidth="1"/>
    <col min="1048" max="1048" width="9" bestFit="1" customWidth="1"/>
    <col min="1049" max="1049" width="8.42578125" bestFit="1" customWidth="1"/>
    <col min="1050" max="1050" width="9" bestFit="1" customWidth="1"/>
    <col min="1051" max="1053" width="8.42578125" bestFit="1" customWidth="1"/>
    <col min="1054" max="1054" width="9" bestFit="1" customWidth="1"/>
    <col min="1055" max="1055" width="8.42578125" bestFit="1" customWidth="1"/>
    <col min="1056" max="1062" width="9.42578125" bestFit="1" customWidth="1"/>
    <col min="1063" max="1063" width="10" bestFit="1" customWidth="1"/>
    <col min="1064" max="1071" width="9.42578125" bestFit="1" customWidth="1"/>
    <col min="1072" max="1072" width="10" bestFit="1" customWidth="1"/>
    <col min="1073" max="1073" width="9.42578125" bestFit="1" customWidth="1"/>
    <col min="1074" max="1075" width="8.42578125" bestFit="1" customWidth="1"/>
    <col min="1076" max="1076" width="9" bestFit="1" customWidth="1"/>
    <col min="1077" max="1079" width="8.42578125" bestFit="1" customWidth="1"/>
    <col min="1080" max="1081" width="9" bestFit="1" customWidth="1"/>
    <col min="1082" max="1102" width="9.42578125" bestFit="1" customWidth="1"/>
    <col min="1103" max="1106" width="8.42578125" bestFit="1" customWidth="1"/>
    <col min="1107" max="1108" width="9" bestFit="1" customWidth="1"/>
    <col min="1109" max="1129" width="9.42578125" bestFit="1" customWidth="1"/>
    <col min="1130" max="1130" width="8.42578125" bestFit="1" customWidth="1"/>
    <col min="1131" max="1133" width="9" bestFit="1" customWidth="1"/>
    <col min="1134" max="1134" width="8.42578125" bestFit="1" customWidth="1"/>
    <col min="1135" max="1137" width="9" bestFit="1" customWidth="1"/>
    <col min="1138" max="1166" width="9.42578125" bestFit="1" customWidth="1"/>
    <col min="1167" max="1185" width="10.42578125" bestFit="1" customWidth="1"/>
    <col min="1186" max="1188" width="9.42578125" bestFit="1" customWidth="1"/>
    <col min="1189" max="1189" width="10" bestFit="1" customWidth="1"/>
    <col min="1190" max="1194" width="9.42578125" bestFit="1" customWidth="1"/>
    <col min="1195" max="1201" width="10.42578125" bestFit="1" customWidth="1"/>
    <col min="1202" max="1202" width="11" bestFit="1" customWidth="1"/>
    <col min="1203" max="1215" width="10.42578125" bestFit="1" customWidth="1"/>
    <col min="1216" max="1224" width="9.42578125" bestFit="1" customWidth="1"/>
    <col min="1225" max="1244" width="10.42578125" bestFit="1" customWidth="1"/>
    <col min="1245" max="1245" width="11.28515625" bestFit="1" customWidth="1"/>
  </cols>
  <sheetData>
    <row r="1" spans="1:10" x14ac:dyDescent="0.25">
      <c r="A1" s="1" t="s">
        <v>7</v>
      </c>
      <c r="B1" t="s">
        <v>8</v>
      </c>
      <c r="E1" s="1" t="s">
        <v>0</v>
      </c>
      <c r="F1" t="s">
        <v>31</v>
      </c>
      <c r="H1" s="1" t="s">
        <v>0</v>
      </c>
      <c r="I1" t="s">
        <v>6</v>
      </c>
    </row>
    <row r="2" spans="1:10" x14ac:dyDescent="0.25">
      <c r="A2" s="2" t="s">
        <v>1</v>
      </c>
      <c r="B2" s="5">
        <v>501239.89079999999</v>
      </c>
      <c r="E2" s="2" t="s">
        <v>9</v>
      </c>
      <c r="F2" s="5">
        <v>18451.272799999999</v>
      </c>
      <c r="H2" s="2" t="s">
        <v>12</v>
      </c>
      <c r="I2" s="5">
        <v>1161401.345</v>
      </c>
    </row>
    <row r="3" spans="1:10" x14ac:dyDescent="0.25">
      <c r="A3" s="2" t="s">
        <v>2</v>
      </c>
      <c r="B3" s="5">
        <v>678781.24</v>
      </c>
      <c r="E3" s="2" t="s">
        <v>10</v>
      </c>
      <c r="F3" s="5">
        <v>122490.8008</v>
      </c>
      <c r="H3" s="2" t="s">
        <v>13</v>
      </c>
      <c r="I3" s="5">
        <v>706146.36679999996</v>
      </c>
    </row>
    <row r="4" spans="1:10" x14ac:dyDescent="0.25">
      <c r="A4" s="2" t="s">
        <v>3</v>
      </c>
      <c r="B4" s="5">
        <v>391721.90500000003</v>
      </c>
      <c r="E4" s="2" t="s">
        <v>11</v>
      </c>
      <c r="F4" s="5">
        <v>145454.94810000001</v>
      </c>
      <c r="H4" s="2" t="s">
        <v>14</v>
      </c>
      <c r="I4" s="5">
        <v>429653.14850000001</v>
      </c>
    </row>
    <row r="5" spans="1:10" x14ac:dyDescent="0.25">
      <c r="A5" s="2" t="s">
        <v>4</v>
      </c>
      <c r="B5" s="5">
        <v>725457.82449999999</v>
      </c>
      <c r="E5" s="2" t="s">
        <v>5</v>
      </c>
      <c r="F5" s="5">
        <v>286397.02169999998</v>
      </c>
      <c r="H5" s="2" t="s">
        <v>5</v>
      </c>
      <c r="I5" s="5">
        <v>2297200.8602999998</v>
      </c>
    </row>
    <row r="6" spans="1:10" x14ac:dyDescent="0.25">
      <c r="A6" s="2" t="s">
        <v>5</v>
      </c>
      <c r="B6" s="5">
        <v>2297200.8602999998</v>
      </c>
    </row>
    <row r="9" spans="1:10" x14ac:dyDescent="0.25">
      <c r="A9" s="1" t="s">
        <v>0</v>
      </c>
      <c r="B9" t="s">
        <v>6</v>
      </c>
    </row>
    <row r="10" spans="1:10" x14ac:dyDescent="0.25">
      <c r="A10" s="2" t="s">
        <v>15</v>
      </c>
      <c r="B10" s="4"/>
    </row>
    <row r="11" spans="1:10" x14ac:dyDescent="0.25">
      <c r="A11" s="3" t="s">
        <v>19</v>
      </c>
      <c r="B11" s="4">
        <v>14236.895</v>
      </c>
    </row>
    <row r="12" spans="1:10" x14ac:dyDescent="0.25">
      <c r="A12" s="3" t="s">
        <v>20</v>
      </c>
      <c r="B12" s="4">
        <v>4519.8919999999998</v>
      </c>
    </row>
    <row r="13" spans="1:10" x14ac:dyDescent="0.25">
      <c r="A13" s="3" t="s">
        <v>21</v>
      </c>
      <c r="B13" s="4">
        <v>55691.008999999998</v>
      </c>
    </row>
    <row r="14" spans="1:10" x14ac:dyDescent="0.25">
      <c r="A14" s="3" t="s">
        <v>22</v>
      </c>
      <c r="B14" s="4">
        <v>28295.345000000001</v>
      </c>
    </row>
    <row r="15" spans="1:10" x14ac:dyDescent="0.25">
      <c r="A15" s="3" t="s">
        <v>23</v>
      </c>
      <c r="B15" s="4">
        <v>23648.287</v>
      </c>
      <c r="G15" t="s">
        <v>32</v>
      </c>
    </row>
    <row r="16" spans="1:10" x14ac:dyDescent="0.25">
      <c r="A16" s="3" t="s">
        <v>24</v>
      </c>
      <c r="B16" s="4">
        <v>34595.1276</v>
      </c>
      <c r="G16" s="5">
        <v>2297200.8602999998</v>
      </c>
      <c r="J16" t="s">
        <v>34</v>
      </c>
    </row>
    <row r="17" spans="1:12" x14ac:dyDescent="0.25">
      <c r="A17" s="3" t="s">
        <v>25</v>
      </c>
      <c r="B17" s="4">
        <v>33946.392999999996</v>
      </c>
      <c r="J17" s="4" t="s">
        <v>4</v>
      </c>
    </row>
    <row r="18" spans="1:12" x14ac:dyDescent="0.25">
      <c r="A18" s="3" t="s">
        <v>26</v>
      </c>
      <c r="B18" s="4">
        <v>27909.468499999999</v>
      </c>
    </row>
    <row r="19" spans="1:12" x14ac:dyDescent="0.25">
      <c r="A19" s="3" t="s">
        <v>27</v>
      </c>
      <c r="B19" s="4">
        <v>81777.3508</v>
      </c>
    </row>
    <row r="20" spans="1:12" x14ac:dyDescent="0.25">
      <c r="A20" s="3" t="s">
        <v>28</v>
      </c>
      <c r="B20" s="4">
        <v>31453.393</v>
      </c>
      <c r="G20" t="s">
        <v>33</v>
      </c>
      <c r="J20" s="6"/>
      <c r="K20" s="6"/>
      <c r="L20" s="6"/>
    </row>
    <row r="21" spans="1:12" x14ac:dyDescent="0.25">
      <c r="A21" s="3" t="s">
        <v>29</v>
      </c>
      <c r="B21" s="4">
        <v>78628.716700000004</v>
      </c>
      <c r="G21" s="5">
        <v>286397.02169999998</v>
      </c>
      <c r="J21" s="6"/>
      <c r="K21" s="6"/>
      <c r="L21" s="6"/>
    </row>
    <row r="22" spans="1:12" x14ac:dyDescent="0.25">
      <c r="A22" s="3" t="s">
        <v>30</v>
      </c>
      <c r="B22" s="4">
        <v>69545.620500000005</v>
      </c>
    </row>
    <row r="23" spans="1:12" x14ac:dyDescent="0.25">
      <c r="A23" s="2" t="s">
        <v>16</v>
      </c>
      <c r="B23" s="4"/>
    </row>
    <row r="24" spans="1:12" x14ac:dyDescent="0.25">
      <c r="A24" s="3" t="s">
        <v>19</v>
      </c>
      <c r="B24" s="4">
        <v>18174.0756</v>
      </c>
    </row>
    <row r="25" spans="1:12" x14ac:dyDescent="0.25">
      <c r="A25" s="3" t="s">
        <v>20</v>
      </c>
      <c r="B25" s="4">
        <v>11951.411</v>
      </c>
    </row>
    <row r="26" spans="1:12" x14ac:dyDescent="0.25">
      <c r="A26" s="3" t="s">
        <v>21</v>
      </c>
      <c r="B26" s="4">
        <v>38726.252</v>
      </c>
    </row>
    <row r="27" spans="1:12" x14ac:dyDescent="0.25">
      <c r="A27" s="3" t="s">
        <v>22</v>
      </c>
      <c r="B27" s="4">
        <v>34195.208500000001</v>
      </c>
    </row>
    <row r="28" spans="1:12" x14ac:dyDescent="0.25">
      <c r="A28" s="3" t="s">
        <v>23</v>
      </c>
      <c r="B28" s="4">
        <v>30131.6865</v>
      </c>
    </row>
    <row r="29" spans="1:12" x14ac:dyDescent="0.25">
      <c r="A29" s="3" t="s">
        <v>24</v>
      </c>
      <c r="B29" s="4">
        <v>24797.292000000001</v>
      </c>
    </row>
    <row r="30" spans="1:12" x14ac:dyDescent="0.25">
      <c r="A30" s="3" t="s">
        <v>25</v>
      </c>
      <c r="B30" s="4">
        <v>28765.325000000001</v>
      </c>
    </row>
    <row r="31" spans="1:12" x14ac:dyDescent="0.25">
      <c r="A31" s="3" t="s">
        <v>26</v>
      </c>
      <c r="B31" s="4">
        <v>36898.332199999997</v>
      </c>
    </row>
    <row r="32" spans="1:12" x14ac:dyDescent="0.25">
      <c r="A32" s="3" t="s">
        <v>27</v>
      </c>
      <c r="B32" s="4">
        <v>64595.917999999998</v>
      </c>
    </row>
    <row r="33" spans="1:2" x14ac:dyDescent="0.25">
      <c r="A33" s="3" t="s">
        <v>28</v>
      </c>
      <c r="B33" s="4">
        <v>31404.923500000001</v>
      </c>
    </row>
    <row r="34" spans="1:2" x14ac:dyDescent="0.25">
      <c r="A34" s="3" t="s">
        <v>29</v>
      </c>
      <c r="B34" s="4">
        <v>75972.563500000004</v>
      </c>
    </row>
    <row r="35" spans="1:2" x14ac:dyDescent="0.25">
      <c r="A35" s="3" t="s">
        <v>30</v>
      </c>
      <c r="B35" s="4">
        <v>74919.521200000003</v>
      </c>
    </row>
    <row r="36" spans="1:2" x14ac:dyDescent="0.25">
      <c r="A36" s="2" t="s">
        <v>17</v>
      </c>
      <c r="B36" s="4"/>
    </row>
    <row r="37" spans="1:2" x14ac:dyDescent="0.25">
      <c r="A37" s="3" t="s">
        <v>19</v>
      </c>
      <c r="B37" s="4">
        <v>18542.491000000002</v>
      </c>
    </row>
    <row r="38" spans="1:2" x14ac:dyDescent="0.25">
      <c r="A38" s="3" t="s">
        <v>20</v>
      </c>
      <c r="B38" s="4">
        <v>22978.814999999999</v>
      </c>
    </row>
    <row r="39" spans="1:2" x14ac:dyDescent="0.25">
      <c r="A39" s="3" t="s">
        <v>21</v>
      </c>
      <c r="B39" s="4">
        <v>51715.875</v>
      </c>
    </row>
    <row r="40" spans="1:2" x14ac:dyDescent="0.25">
      <c r="A40" s="3" t="s">
        <v>22</v>
      </c>
      <c r="B40" s="4">
        <v>38750.038999999997</v>
      </c>
    </row>
    <row r="41" spans="1:2" x14ac:dyDescent="0.25">
      <c r="A41" s="3" t="s">
        <v>23</v>
      </c>
      <c r="B41" s="4">
        <v>56987.728000000003</v>
      </c>
    </row>
    <row r="42" spans="1:2" x14ac:dyDescent="0.25">
      <c r="A42" s="3" t="s">
        <v>24</v>
      </c>
      <c r="B42" s="4">
        <v>40344.534</v>
      </c>
    </row>
    <row r="43" spans="1:2" x14ac:dyDescent="0.25">
      <c r="A43" s="3" t="s">
        <v>25</v>
      </c>
      <c r="B43" s="4">
        <v>39261.963000000003</v>
      </c>
    </row>
    <row r="44" spans="1:2" x14ac:dyDescent="0.25">
      <c r="A44" s="3" t="s">
        <v>26</v>
      </c>
      <c r="B44" s="4">
        <v>31115.374299999999</v>
      </c>
    </row>
    <row r="45" spans="1:2" x14ac:dyDescent="0.25">
      <c r="A45" s="3" t="s">
        <v>27</v>
      </c>
      <c r="B45" s="4">
        <v>73410.024900000004</v>
      </c>
    </row>
    <row r="46" spans="1:2" x14ac:dyDescent="0.25">
      <c r="A46" s="3" t="s">
        <v>28</v>
      </c>
      <c r="B46" s="4">
        <v>59687.745000000003</v>
      </c>
    </row>
    <row r="47" spans="1:2" x14ac:dyDescent="0.25">
      <c r="A47" s="3" t="s">
        <v>29</v>
      </c>
      <c r="B47" s="4">
        <v>79411.965800000005</v>
      </c>
    </row>
    <row r="48" spans="1:2" x14ac:dyDescent="0.25">
      <c r="A48" s="3" t="s">
        <v>30</v>
      </c>
      <c r="B48" s="4">
        <v>96999.043000000005</v>
      </c>
    </row>
    <row r="49" spans="1:2" x14ac:dyDescent="0.25">
      <c r="A49" s="2" t="s">
        <v>18</v>
      </c>
      <c r="B49" s="4"/>
    </row>
    <row r="50" spans="1:2" x14ac:dyDescent="0.25">
      <c r="A50" s="3" t="s">
        <v>19</v>
      </c>
      <c r="B50" s="4">
        <v>43971.374000000003</v>
      </c>
    </row>
    <row r="51" spans="1:2" x14ac:dyDescent="0.25">
      <c r="A51" s="3" t="s">
        <v>20</v>
      </c>
      <c r="B51" s="4">
        <v>20301.133399999999</v>
      </c>
    </row>
    <row r="52" spans="1:2" x14ac:dyDescent="0.25">
      <c r="A52" s="3" t="s">
        <v>21</v>
      </c>
      <c r="B52" s="4">
        <v>58872.352800000001</v>
      </c>
    </row>
    <row r="53" spans="1:2" x14ac:dyDescent="0.25">
      <c r="A53" s="3" t="s">
        <v>22</v>
      </c>
      <c r="B53" s="4">
        <v>36521.536099999998</v>
      </c>
    </row>
    <row r="54" spans="1:2" x14ac:dyDescent="0.25">
      <c r="A54" s="3" t="s">
        <v>23</v>
      </c>
      <c r="B54" s="4">
        <v>44261.110200000003</v>
      </c>
    </row>
    <row r="55" spans="1:2" x14ac:dyDescent="0.25">
      <c r="A55" s="3" t="s">
        <v>24</v>
      </c>
      <c r="B55" s="4">
        <v>52981.725700000003</v>
      </c>
    </row>
    <row r="56" spans="1:2" x14ac:dyDescent="0.25">
      <c r="A56" s="3" t="s">
        <v>25</v>
      </c>
      <c r="B56" s="4">
        <v>45264.415999999997</v>
      </c>
    </row>
    <row r="57" spans="1:2" x14ac:dyDescent="0.25">
      <c r="A57" s="3" t="s">
        <v>26</v>
      </c>
      <c r="B57" s="4">
        <v>63120.887999999999</v>
      </c>
    </row>
    <row r="58" spans="1:2" x14ac:dyDescent="0.25">
      <c r="A58" s="3" t="s">
        <v>27</v>
      </c>
      <c r="B58" s="4">
        <v>87866.652000000002</v>
      </c>
    </row>
    <row r="59" spans="1:2" x14ac:dyDescent="0.25">
      <c r="A59" s="3" t="s">
        <v>28</v>
      </c>
      <c r="B59" s="4">
        <v>77776.923200000005</v>
      </c>
    </row>
    <row r="60" spans="1:2" x14ac:dyDescent="0.25">
      <c r="A60" s="3" t="s">
        <v>29</v>
      </c>
      <c r="B60" s="4">
        <v>118447.825</v>
      </c>
    </row>
    <row r="61" spans="1:2" x14ac:dyDescent="0.25">
      <c r="A61" s="3" t="s">
        <v>30</v>
      </c>
      <c r="B61" s="4">
        <v>83829.318799999994</v>
      </c>
    </row>
    <row r="62" spans="1:2" x14ac:dyDescent="0.25">
      <c r="A62" s="2" t="s">
        <v>5</v>
      </c>
      <c r="B62" s="4">
        <v>2297200.8602999998</v>
      </c>
    </row>
  </sheetData>
  <mergeCells count="1">
    <mergeCell ref="J20:L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30195-563C-4526-925E-397A03705F70}">
  <dimension ref="B1:V6"/>
  <sheetViews>
    <sheetView showGridLines="0" tabSelected="1" workbookViewId="0">
      <selection activeCell="AA25" sqref="AA25"/>
    </sheetView>
  </sheetViews>
  <sheetFormatPr defaultRowHeight="15" x14ac:dyDescent="0.25"/>
  <cols>
    <col min="2" max="2" width="8.5703125" customWidth="1"/>
    <col min="3" max="3" width="10.5703125" customWidth="1"/>
    <col min="4" max="4" width="16" customWidth="1"/>
    <col min="9" max="9" width="14.5703125" customWidth="1"/>
    <col min="14" max="14" width="15.140625" customWidth="1"/>
  </cols>
  <sheetData>
    <row r="1" spans="2:22" ht="15.75" thickBot="1" x14ac:dyDescent="0.3"/>
    <row r="2" spans="2:22" ht="15" customHeight="1" x14ac:dyDescent="0.25">
      <c r="B2" s="7"/>
      <c r="C2" s="8"/>
      <c r="D2" s="8"/>
      <c r="E2" s="9"/>
      <c r="F2" s="13"/>
      <c r="G2" s="7"/>
      <c r="H2" s="8"/>
      <c r="I2" s="8"/>
      <c r="J2" s="9"/>
      <c r="L2" s="7"/>
      <c r="M2" s="8"/>
      <c r="N2" s="8"/>
      <c r="O2" s="9"/>
      <c r="P2" s="13"/>
      <c r="S2" s="13"/>
      <c r="T2" s="13"/>
      <c r="U2" s="13"/>
      <c r="V2" s="13"/>
    </row>
    <row r="3" spans="2:22" ht="15" customHeight="1" x14ac:dyDescent="0.25">
      <c r="B3" s="15"/>
      <c r="C3" s="10" t="s">
        <v>35</v>
      </c>
      <c r="D3" s="10"/>
      <c r="E3" s="16"/>
      <c r="F3" s="14"/>
      <c r="G3" s="15"/>
      <c r="H3" s="10" t="s">
        <v>36</v>
      </c>
      <c r="I3" s="10"/>
      <c r="J3" s="16"/>
      <c r="L3" s="15"/>
      <c r="M3" s="10" t="s">
        <v>37</v>
      </c>
      <c r="N3" s="10"/>
      <c r="O3" s="16"/>
      <c r="P3" s="13"/>
      <c r="S3" s="13"/>
      <c r="T3" s="20"/>
      <c r="U3" s="20"/>
      <c r="V3" s="13"/>
    </row>
    <row r="4" spans="2:22" ht="24" customHeight="1" x14ac:dyDescent="0.25">
      <c r="B4" s="15"/>
      <c r="C4" s="22">
        <f>GETPIVOTDATA("[Measures].[total sales]",Sheet1!$G$15)</f>
        <v>2297200.8602999998</v>
      </c>
      <c r="D4" s="22"/>
      <c r="E4" s="16"/>
      <c r="F4" s="12"/>
      <c r="G4" s="15"/>
      <c r="H4" s="22">
        <f>GETPIVOTDATA("[Measures].[total profit]",Sheet1!$G$20)</f>
        <v>286397.02169999998</v>
      </c>
      <c r="I4" s="22"/>
      <c r="J4" s="16"/>
      <c r="L4" s="15"/>
      <c r="M4" s="19" t="str">
        <f>GETPIVOTDATA("[Measures].[top region]",Sheet1!$J$16)</f>
        <v>West</v>
      </c>
      <c r="N4" s="19"/>
      <c r="O4" s="16"/>
      <c r="P4" s="13"/>
      <c r="S4" s="13"/>
      <c r="T4" s="21"/>
      <c r="U4" s="21"/>
      <c r="V4" s="13"/>
    </row>
    <row r="5" spans="2:22" ht="18" customHeight="1" thickBot="1" x14ac:dyDescent="0.3">
      <c r="B5" s="17"/>
      <c r="C5" s="11"/>
      <c r="D5" s="11"/>
      <c r="E5" s="18"/>
      <c r="F5" s="12"/>
      <c r="G5" s="17"/>
      <c r="H5" s="11"/>
      <c r="I5" s="11"/>
      <c r="J5" s="18"/>
      <c r="L5" s="17"/>
      <c r="M5" s="11"/>
      <c r="N5" s="11"/>
      <c r="O5" s="18"/>
      <c r="P5" s="13"/>
      <c r="S5" s="13"/>
      <c r="T5" s="12"/>
      <c r="U5" s="12"/>
      <c r="V5" s="13"/>
    </row>
    <row r="6" spans="2:22" ht="15" customHeight="1" x14ac:dyDescent="0.25">
      <c r="C6" s="12"/>
      <c r="D6" s="12"/>
      <c r="E6" s="12"/>
      <c r="F6" s="12"/>
    </row>
  </sheetData>
  <mergeCells count="8">
    <mergeCell ref="T3:U3"/>
    <mergeCell ref="T4:U4"/>
    <mergeCell ref="M3:N3"/>
    <mergeCell ref="M4:N4"/>
    <mergeCell ref="C3:D3"/>
    <mergeCell ref="C4:D4"/>
    <mergeCell ref="H3:I3"/>
    <mergeCell ref="H4:I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038BB3AA-44B7-4B9B-B8CE-BD2CB82A3143}">
  <ds:schemaRefs/>
</ds:datastoreItem>
</file>

<file path=customXml/itemProps2.xml><?xml version="1.0" encoding="utf-8"?>
<ds:datastoreItem xmlns:ds="http://schemas.openxmlformats.org/officeDocument/2006/customXml" ds:itemID="{29242DA8-FEFC-4FCE-A9D6-169E12D40320}">
  <ds:schemaRefs>
    <ds:schemaRef ds:uri="http://schemas.microsoft.com/DataMashup"/>
  </ds:schemaRefs>
</ds:datastoreItem>
</file>

<file path=customXml/itemProps3.xml><?xml version="1.0" encoding="utf-8"?>
<ds:datastoreItem xmlns:ds="http://schemas.openxmlformats.org/officeDocument/2006/customXml" ds:itemID="{9EFD7049-CE12-4C7B-A3B7-27C658F70D9A}">
  <ds:schemaRefs/>
</ds:datastoreItem>
</file>

<file path=customXml/itemProps4.xml><?xml version="1.0" encoding="utf-8"?>
<ds:datastoreItem xmlns:ds="http://schemas.openxmlformats.org/officeDocument/2006/customXml" ds:itemID="{AF97A231-C454-418A-95E8-1A46E434B2D0}">
  <ds:schemaRefs/>
</ds:datastoreItem>
</file>

<file path=customXml/itemProps5.xml><?xml version="1.0" encoding="utf-8"?>
<ds:datastoreItem xmlns:ds="http://schemas.openxmlformats.org/officeDocument/2006/customXml" ds:itemID="{435123E8-5929-4BB6-B667-EED255FE6395}">
  <ds:schemaRefs/>
</ds:datastoreItem>
</file>

<file path=customXml/itemProps6.xml><?xml version="1.0" encoding="utf-8"?>
<ds:datastoreItem xmlns:ds="http://schemas.openxmlformats.org/officeDocument/2006/customXml" ds:itemID="{BB06329C-D5FA-417A-9D88-B10DDC381948}">
  <ds:schemaRefs/>
</ds:datastoreItem>
</file>

<file path=customXml/itemProps7.xml><?xml version="1.0" encoding="utf-8"?>
<ds:datastoreItem xmlns:ds="http://schemas.openxmlformats.org/officeDocument/2006/customXml" ds:itemID="{BDF5672D-1812-4E4D-88D8-2CB97922DB9F}">
  <ds:schemaRefs/>
</ds:datastoreItem>
</file>

<file path=customXml/itemProps8.xml><?xml version="1.0" encoding="utf-8"?>
<ds:datastoreItem xmlns:ds="http://schemas.openxmlformats.org/officeDocument/2006/customXml" ds:itemID="{2F1A96BD-9BC1-4302-BA68-C5FA4A0542F5}">
  <ds:schemaRefs/>
</ds:datastoreItem>
</file>

<file path=customXml/itemProps9.xml><?xml version="1.0" encoding="utf-8"?>
<ds:datastoreItem xmlns:ds="http://schemas.openxmlformats.org/officeDocument/2006/customXml" ds:itemID="{E89BE102-5662-41F8-AA14-B01D6756CD0E}">
  <ds:schemaRefs/>
</ds:datastoreItem>
</file>

<file path=customXml/itemProps10.xml><?xml version="1.0" encoding="utf-8"?>
<ds:datastoreItem xmlns:ds="http://schemas.openxmlformats.org/officeDocument/2006/customXml" ds:itemID="{539E17B3-FEA2-428C-9DE5-BF2AD9E0A583}">
  <ds:schemaRefs/>
</ds:datastoreItem>
</file>

<file path=customXml/itemProps11.xml><?xml version="1.0" encoding="utf-8"?>
<ds:datastoreItem xmlns:ds="http://schemas.openxmlformats.org/officeDocument/2006/customXml" ds:itemID="{A62EFAD5-7144-47E5-9BD2-929BAF2EFD7D}">
  <ds:schemaRefs/>
</ds:datastoreItem>
</file>

<file path=customXml/itemProps12.xml><?xml version="1.0" encoding="utf-8"?>
<ds:datastoreItem xmlns:ds="http://schemas.openxmlformats.org/officeDocument/2006/customXml" ds:itemID="{B62997FF-2F5F-46F5-B252-E9E4E373C6C4}">
  <ds:schemaRefs/>
</ds:datastoreItem>
</file>

<file path=customXml/itemProps13.xml><?xml version="1.0" encoding="utf-8"?>
<ds:datastoreItem xmlns:ds="http://schemas.openxmlformats.org/officeDocument/2006/customXml" ds:itemID="{8247BA06-166B-45CA-9DB2-44FE4C5B6A5E}">
  <ds:schemaRefs/>
</ds:datastoreItem>
</file>

<file path=customXml/itemProps14.xml><?xml version="1.0" encoding="utf-8"?>
<ds:datastoreItem xmlns:ds="http://schemas.openxmlformats.org/officeDocument/2006/customXml" ds:itemID="{91D3D2AC-FD1D-429A-96AE-F6D9DB854022}">
  <ds:schemaRefs/>
</ds:datastoreItem>
</file>

<file path=customXml/itemProps15.xml><?xml version="1.0" encoding="utf-8"?>
<ds:datastoreItem xmlns:ds="http://schemas.openxmlformats.org/officeDocument/2006/customXml" ds:itemID="{A53C8DDA-D7CC-4B7B-BCFE-A326E4F718B5}">
  <ds:schemaRefs/>
</ds:datastoreItem>
</file>

<file path=customXml/itemProps16.xml><?xml version="1.0" encoding="utf-8"?>
<ds:datastoreItem xmlns:ds="http://schemas.openxmlformats.org/officeDocument/2006/customXml" ds:itemID="{DB8510F0-EB02-41B9-85F6-E62A3D0FBC59}">
  <ds:schemaRefs/>
</ds:datastoreItem>
</file>

<file path=customXml/itemProps17.xml><?xml version="1.0" encoding="utf-8"?>
<ds:datastoreItem xmlns:ds="http://schemas.openxmlformats.org/officeDocument/2006/customXml" ds:itemID="{7EAD938E-04AE-41E0-BAEF-57A7D754F35D}">
  <ds:schemaRefs/>
</ds:datastoreItem>
</file>

<file path=customXml/itemProps18.xml><?xml version="1.0" encoding="utf-8"?>
<ds:datastoreItem xmlns:ds="http://schemas.openxmlformats.org/officeDocument/2006/customXml" ds:itemID="{E857185B-D3CE-45AE-ABE4-2EBDAB4C46C5}">
  <ds:schemaRefs/>
</ds:datastoreItem>
</file>

<file path=customXml/itemProps19.xml><?xml version="1.0" encoding="utf-8"?>
<ds:datastoreItem xmlns:ds="http://schemas.openxmlformats.org/officeDocument/2006/customXml" ds:itemID="{3D7D9449-C765-492E-AACE-2087D3FD7615}">
  <ds:schemaRefs/>
</ds:datastoreItem>
</file>

<file path=customXml/itemProps20.xml><?xml version="1.0" encoding="utf-8"?>
<ds:datastoreItem xmlns:ds="http://schemas.openxmlformats.org/officeDocument/2006/customXml" ds:itemID="{0A61C0C5-B764-4918-AF1B-C7CC58777BE0}">
  <ds:schemaRefs/>
</ds:datastoreItem>
</file>

<file path=customXml/itemProps21.xml><?xml version="1.0" encoding="utf-8"?>
<ds:datastoreItem xmlns:ds="http://schemas.openxmlformats.org/officeDocument/2006/customXml" ds:itemID="{174340D8-0C79-43A4-9CAB-400E666B9BB3}">
  <ds:schemaRefs/>
</ds:datastoreItem>
</file>

<file path=customXml/itemProps22.xml><?xml version="1.0" encoding="utf-8"?>
<ds:datastoreItem xmlns:ds="http://schemas.openxmlformats.org/officeDocument/2006/customXml" ds:itemID="{B9A67E41-EF31-498F-8D7A-61A220585A61}">
  <ds:schemaRefs/>
</ds:datastoreItem>
</file>

<file path=customXml/itemProps23.xml><?xml version="1.0" encoding="utf-8"?>
<ds:datastoreItem xmlns:ds="http://schemas.openxmlformats.org/officeDocument/2006/customXml" ds:itemID="{C77A1243-085C-48D7-B504-CA9711E7A8E8}">
  <ds:schemaRefs/>
</ds:datastoreItem>
</file>

<file path=customXml/itemProps24.xml><?xml version="1.0" encoding="utf-8"?>
<ds:datastoreItem xmlns:ds="http://schemas.openxmlformats.org/officeDocument/2006/customXml" ds:itemID="{987CF919-12FC-4B98-AB35-AE4F3744371D}">
  <ds:schemaRefs/>
</ds:datastoreItem>
</file>

<file path=customXml/itemProps25.xml><?xml version="1.0" encoding="utf-8"?>
<ds:datastoreItem xmlns:ds="http://schemas.openxmlformats.org/officeDocument/2006/customXml" ds:itemID="{ABEF4F7E-AD9B-4729-A9C7-969D549DE250}">
  <ds:schemaRefs/>
</ds:datastoreItem>
</file>

<file path=customXml/itemProps26.xml><?xml version="1.0" encoding="utf-8"?>
<ds:datastoreItem xmlns:ds="http://schemas.openxmlformats.org/officeDocument/2006/customXml" ds:itemID="{5F42C65E-3D37-4075-9545-B00C69D55936}">
  <ds:schemaRefs/>
</ds:datastoreItem>
</file>

<file path=customXml/itemProps27.xml><?xml version="1.0" encoding="utf-8"?>
<ds:datastoreItem xmlns:ds="http://schemas.openxmlformats.org/officeDocument/2006/customXml" ds:itemID="{1FABED6E-EF74-4930-A79A-D62C30DAB0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Eslam Ahmed Abdelmotelb</dc:creator>
  <cp:lastModifiedBy>Eslam Ahmed Abdelmotelb</cp:lastModifiedBy>
  <dcterms:created xsi:type="dcterms:W3CDTF">2026-09-03T21:07:15Z</dcterms:created>
  <dcterms:modified xsi:type="dcterms:W3CDTF">2026-09-04T01:53:10Z</dcterms:modified>
</cp:coreProperties>
</file>