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hronologie du projet" sheetId="1" state="visible" r:id="rId2"/>
    <sheet name="calculs" sheetId="2" state="hidden" r:id="rId3"/>
  </sheets>
  <definedNames>
    <definedName function="false" hidden="false" name="CalcGrille" vbProcedure="false">IFERROR(calculs!$A1/SUMPRODUCT( (activités[id]=calculs!$C1)*(activités[début]&lt;=calculs!A$31)*((activités[fin]&gt;=calculs!A$31)+(LEN(activités[fin])=0)*(activités[début]=calculs!A$31)) ),NA())</definedName>
    <definedName function="false" hidden="false" name="DateDébut" vbProcedure="false">calculs!$D$28</definedName>
    <definedName function="false" hidden="false" name="FenêtreDateDébut" vbProcedure="false">calculs!$D$25</definedName>
    <definedName function="false" hidden="false" name="FenêtreDécalage" vbProcedure="false">calculs!$D$26</definedName>
    <definedName function="false" hidden="false" name="FenêtreJours" vbProcedure="false">calculs!$D$29</definedName>
    <definedName function="false" hidden="false" name="RailsJour" vbProcedure="false">FenêtreDateDébut+ROW('Chronologie du projet'!$1:$23)-1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<sst xmlns="http://schemas.openxmlformats.org/spreadsheetml/2006/main" count="30" uniqueCount="30">
  <si>
    <t>CHRONOLOGIE DU PROJET</t>
  </si>
  <si>
    <t>ENTRER LA DATE DE DÉBUT :</t>
  </si>
  <si>
    <t>ID</t>
  </si>
  <si>
    <t>ACTIVITÉ</t>
  </si>
  <si>
    <t>DÉBUT</t>
  </si>
  <si>
    <t>FIN</t>
  </si>
  <si>
    <t>REMARQUES</t>
  </si>
  <si>
    <t>Fonction.php</t>
  </si>
  <si>
    <t>Fonction traitant question/réponse</t>
  </si>
  <si>
    <t>ClassOperator</t>
  </si>
  <si>
    <t>Fonction question/réponse sous forme de classe</t>
  </si>
  <si>
    <t>ClassQuestion &amp; ClassReponse</t>
  </si>
  <si>
    <t>Classe question/réponse dans deux fichiers distincts</t>
  </si>
  <si>
    <t>ClassVote &amp; ClassEvent</t>
  </si>
  <si>
    <t>fonction déjà existantes mais mis sous forme de classe</t>
  </si>
  <si>
    <t>Fonction statsAnswer</t>
  </si>
  <si>
    <t>Fonction permettant de calculer les statistiques pour une réponse donnée</t>
  </si>
  <si>
    <t>UML</t>
  </si>
  <si>
    <t>*** Cette feuille doit rester masquée ***</t>
  </si>
  <si>
    <t>Aujourd’hui :</t>
  </si>
  <si>
    <t>Fenêtre Activités :</t>
  </si>
  <si>
    <t>Calcul fenêtre de début</t>
  </si>
  <si>
    <t>Décalage</t>
  </si>
  <si>
    <t>Début</t>
  </si>
  <si>
    <t>Fenêtre</t>
  </si>
  <si>
    <t>Position</t>
  </si>
  <si>
    <t>Série</t>
  </si>
  <si>
    <t>ID d’activité</t>
  </si>
  <si>
    <t>Activité</t>
  </si>
  <si>
    <t>Aujourd’hui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</si>
</sst>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DD/MM/YY"/>
    <numFmt numFmtId="167" formatCode="DD\-MMM"/>
    <numFmt numFmtId="168" formatCode="MMM\ YYYY"/>
  </numFmts>
  <fonts count="10">
    <font>
      <sz val="10"/>
      <color rgb="FF37464D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0"/>
      <color rgb="FFFFFFFF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sz val="14"/>
      <color rgb="FF7B94A0"/>
      <name val="Calibri"/>
      <family val="2"/>
      <charset val="1"/>
    </font>
    <font>
      <sz val="10"/>
      <color rgb="FF7B94A0"/>
      <name val="Calibri"/>
      <family val="2"/>
      <charset val="1"/>
    </font>
    <font>
      <sz val="12"/>
      <color rgb="FF37464D"/>
      <name val="Calibri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7464D"/>
        <bgColor rgb="FF333399"/>
      </patternFill>
    </fill>
    <fill>
      <patternFill patternType="solid">
        <fgColor rgb="FFFFFFFF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FE713B"/>
      </bottom>
      <diagonal/>
    </border>
    <border diagonalUp="false" diagonalDown="false">
      <left/>
      <right style="medium">
        <color rgb="FF37464D"/>
      </right>
      <top/>
      <bottom style="thick">
        <color rgb="FFFE713B"/>
      </bottom>
      <diagonal/>
    </border>
    <border diagonalUp="false" diagonalDown="false">
      <left style="thin">
        <color rgb="FFDCD2D0"/>
      </left>
      <right style="thin">
        <color rgb="FFDCD2D0"/>
      </right>
      <top style="thin">
        <color rgb="FFDCD2D0"/>
      </top>
      <bottom style="thin">
        <color rgb="FFDCD2D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5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B679F"/>
      <rgbColor rgb="FF800080"/>
      <rgbColor rgb="FF0594B1"/>
      <rgbColor rgb="FF9BD174"/>
      <rgbColor rgb="FF878787"/>
      <rgbColor rgb="FFAD99B9"/>
      <rgbColor rgb="FFB03D56"/>
      <rgbColor rgb="FFFCED8F"/>
      <rgbColor rgb="FFCCFFFF"/>
      <rgbColor rgb="FF660066"/>
      <rgbColor rgb="FFFB9B86"/>
      <rgbColor rgb="FF0066CC"/>
      <rgbColor rgb="FFDCD2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CA8C7"/>
      <rgbColor rgb="FFCCFFFF"/>
      <rgbColor rgb="FFCCFFCC"/>
      <rgbColor rgb="FFFFF49A"/>
      <rgbColor rgb="FF99CCFF"/>
      <rgbColor rgb="FFFF99CC"/>
      <rgbColor rgb="FFCC99FF"/>
      <rgbColor rgb="FFFFCC99"/>
      <rgbColor rgb="FF3366FF"/>
      <rgbColor rgb="FF06A7C7"/>
      <rgbColor rgb="FF86B762"/>
      <rgbColor rgb="FFFFCC00"/>
      <rgbColor rgb="FFE15F2E"/>
      <rgbColor rgb="FFFE713B"/>
      <rgbColor rgb="FF7C5B8D"/>
      <rgbColor rgb="FF7B94A0"/>
      <rgbColor rgb="FF003366"/>
      <rgbColor rgb="FF339966"/>
      <rgbColor rgb="FF003300"/>
      <rgbColor rgb="FF333300"/>
      <rgbColor rgb="FFE75272"/>
      <rgbColor rgb="FFCD4965"/>
      <rgbColor rgb="FF333399"/>
      <rgbColor rgb="FF3746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calculs!$B$32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calculs!$E$32:$AH$32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"/>
          <c:order val="1"/>
          <c:tx>
            <c:strRef>
              <c:f>calculs!$D$44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b03d56"/>
            </a:solidFill>
            <a:ln w="28440">
              <a:solidFill>
                <a:srgbClr val="b03d56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calculs!$E$44:$AH$44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2"/>
          <c:order val="2"/>
          <c:tx>
            <c:strRef>
              <c:f>calculs!$B$33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calculs!$E$33:$AH$33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3"/>
          <c:order val="3"/>
          <c:tx>
            <c:strRef>
              <c:f>calculs!$D$45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e15f2e"/>
            </a:solidFill>
            <a:ln w="28440">
              <a:solidFill>
                <a:srgbClr val="e15f2e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calculs!$E$45:$AH$45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4"/>
          <c:order val="4"/>
          <c:tx>
            <c:strRef>
              <c:f>calculs!$B$34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calculs!$E$34:$AH$34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5"/>
          <c:order val="5"/>
          <c:tx>
            <c:strRef>
              <c:f>calculs!$D$46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0594b1"/>
            </a:solidFill>
            <a:ln w="28440">
              <a:solidFill>
                <a:srgbClr val="0594b1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calculs!$E$46:$AH$46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6"/>
          <c:order val="6"/>
          <c:tx>
            <c:strRef>
              <c:f>calculs!$B$35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calculs!$E$35:$AH$35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7"/>
          <c:order val="7"/>
          <c:tx>
            <c:strRef>
              <c:f>calculs!$D$47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86b762"/>
            </a:solidFill>
            <a:ln w="28440">
              <a:solidFill>
                <a:srgbClr val="86b762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calculs!$E$47:$AH$47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8"/>
          <c:order val="8"/>
          <c:tx>
            <c:strRef>
              <c:f>calculs!$B$36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calculs!$E$36:$AH$36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9"/>
          <c:order val="9"/>
          <c:tx>
            <c:strRef>
              <c:f>calculs!$D$48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7c5b8d"/>
            </a:solidFill>
            <a:ln w="28440">
              <a:solidFill>
                <a:srgbClr val="7c5b8d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calculs!$E$48:$AH$48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0"/>
          <c:order val="10"/>
          <c:tx>
            <c:strRef>
              <c:f>calculs!$B$37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calculs!$E$37:$AH$37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1"/>
          <c:order val="11"/>
          <c:tx>
            <c:strRef>
              <c:f>calculs!$D$49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cd4965"/>
            </a:solidFill>
            <a:ln w="28440">
              <a:solidFill>
                <a:srgbClr val="cd4965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calculs!$E$49:$AH$49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2"/>
          <c:order val="12"/>
          <c:tx>
            <c:strRef>
              <c:f>calculs!$B$38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calculs!$E$38:$AH$38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3"/>
          <c:order val="13"/>
          <c:tx>
            <c:strRef>
              <c:f>calculs!$D$50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06a7c7"/>
            </a:solidFill>
            <a:ln w="28440">
              <a:solidFill>
                <a:srgbClr val="06a7c7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calculs!$E$50:$AH$50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4"/>
          <c:order val="14"/>
          <c:tx>
            <c:strRef>
              <c:f>calculs!$B$39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calculs!$E$39:$AH$39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5"/>
          <c:order val="15"/>
          <c:tx>
            <c:strRef>
              <c:f>calculs!$D$51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8b679f"/>
            </a:solidFill>
            <a:ln w="28440">
              <a:solidFill>
                <a:srgbClr val="8b679f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calculs!$E$51:$AH$51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6"/>
          <c:order val="16"/>
          <c:tx>
            <c:strRef>
              <c:f>calculs!$B$40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f49a"/>
            </a:solidFill>
            <a:ln w="193680">
              <a:solidFill>
                <a:srgbClr val="fff49a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calculs!$E$40:$AH$40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7"/>
          <c:order val="17"/>
          <c:tx>
            <c:strRef>
              <c:f>calculs!$D$52</c:f>
              <c:strCache>
                <c:ptCount val="1"/>
                <c:pt idx="0">
                  <c:v>Err :508</c:v>
                </c:pt>
              </c:strCache>
            </c:strRef>
          </c:tx>
          <c:spPr>
            <a:solidFill>
              <a:srgbClr val="e75272"/>
            </a:solidFill>
            <a:ln w="28440">
              <a:solidFill>
                <a:srgbClr val="e75272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calculs!$E$52:$AH$52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8"/>
          <c:order val="18"/>
          <c:tx>
            <c:strRef>
              <c:f>"Today"</c:f>
              <c:strCache>
                <c:ptCount val="1"/>
                <c:pt idx="0">
                  <c:v>Today</c:v>
                </c:pt>
              </c:strCache>
            </c:strRef>
          </c:tx>
          <c:spPr>
            <a:solidFill>
              <a:srgbClr val="fb9b86"/>
            </a:solidFill>
            <a:ln w="28440">
              <a:solidFill>
                <a:srgbClr val="fb9b86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fixedVal"/>
            <c:noEndCap val="0"/>
            <c:val val="10"/>
          </c:errBar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calculs!$E$56:$AH$56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19"/>
          <c:order val="19"/>
          <c:tx>
            <c:strRef>
              <c:f>calculs!$D$58</c:f>
              <c:strCache>
                <c:ptCount val="1"/>
                <c:pt idx="0">
                  <c:v>déc. 2014</c:v>
                </c:pt>
              </c:strCache>
            </c:strRef>
          </c:tx>
          <c:spPr>
            <a:solidFill>
              <a:srgbClr val="9bd174"/>
            </a:solidFill>
            <a:ln w="228600">
              <a:solidFill>
                <a:srgbClr val="9bd174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calculs!$E$58:$AH$58</c:f>
              <c:numCache>
                <c:formatCode>General</c:formatCode>
                <c:ptCount val="3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val>
        </c:ser>
        <c:ser>
          <c:idx val="20"/>
          <c:order val="20"/>
          <c:tx>
            <c:strRef>
              <c:f>calculs!$D$61</c:f>
              <c:strCache>
                <c:ptCount val="1"/>
                <c:pt idx="0">
                  <c:v>janv. 2015</c:v>
                </c:pt>
              </c:strCache>
            </c:strRef>
          </c:tx>
          <c:spPr>
            <a:solidFill>
              <a:srgbClr val="0ca8c7"/>
            </a:solidFill>
            <a:ln w="228600">
              <a:solidFill>
                <a:srgbClr val="0ca8c7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calculs!$E$61:$AH$61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21"/>
          <c:order val="21"/>
          <c:tx>
            <c:strRef>
              <c:f>calculs!$D$66</c:f>
              <c:strCache>
                <c:ptCount val="1"/>
                <c:pt idx="0">
                  <c:v>janv. 2015</c:v>
                </c:pt>
              </c:strCache>
            </c:strRef>
          </c:tx>
          <c:spPr>
            <a:solidFill>
              <a:srgbClr val="ad99b9"/>
            </a:solidFill>
            <a:ln w="28440">
              <a:solidFill>
                <a:srgbClr val="ad99b9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calculs!$E$66:$AH$66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22"/>
          <c:order val="22"/>
          <c:tx>
            <c:strRef>
              <c:f>calculs!$D$65</c:f>
              <c:strCache>
                <c:ptCount val="1"/>
                <c:pt idx="0">
                  <c:v>déc. 2014</c:v>
                </c:pt>
              </c:strCache>
            </c:strRef>
          </c:tx>
          <c:spPr>
            <a:solidFill>
              <a:srgbClr val="fced8f"/>
            </a:solidFill>
            <a:ln w="209520">
              <a:solidFill>
                <a:srgbClr val="fced8f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calculs!$E$65:$AH$65</c:f>
              <c:numCache>
                <c:formatCode>General</c:formatCode>
                <c:ptCount val="30"/>
                <c:pt idx="0">
                  <c:v>0.5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ser>
          <c:idx val="23"/>
          <c:order val="23"/>
          <c:tx>
            <c:strRef>
              <c:f>"Ligne en pointillés pour les jours"</c:f>
              <c:strCache>
                <c:ptCount val="1"/>
                <c:pt idx="0">
                  <c:v>Ligne en pointillés pour les jours</c:v>
                </c:pt>
              </c:strCache>
            </c:strRef>
          </c:tx>
          <c:spPr>
            <a:solidFill>
              <a:srgbClr val="37464d"/>
            </a:solidFill>
            <a:ln w="15840">
              <a:solidFill>
                <a:srgbClr val="37464d"/>
              </a:solidFill>
              <a:round/>
            </a:ln>
          </c:spPr>
          <c:marker>
            <c:size val="5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7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8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9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0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1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2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4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5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6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9"/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calculs!$E$71:$AH$71</c:f>
              <c:numCache>
                <c:formatCode>General</c:formatCode>
                <c:ptCount val="3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</c:numCache>
            </c:numRef>
          </c:val>
        </c:ser>
        <c:ser>
          <c:idx val="24"/>
          <c:order val="24"/>
          <c:tx>
            <c:strRef>
              <c:f>"Ligne en pointillés pour les jours applicable aux étiquettes de texte"</c:f>
              <c:strCache>
                <c:ptCount val="1"/>
                <c:pt idx="0">
                  <c:v>Ligne en pointillés pour les jours applicable aux étiquettes de texte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5"/>
          </c:marke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3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4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6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7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8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9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0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1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2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3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4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5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6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7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8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9"/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calculs!$E$69:$AH$69</c:f>
              <c:numCache>
                <c:formatCode>General</c:formatCode>
                <c:ptCount val="30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2.3</c:v>
                </c:pt>
                <c:pt idx="6">
                  <c:v>2.3</c:v>
                </c:pt>
                <c:pt idx="7">
                  <c:v>2.3</c:v>
                </c:pt>
                <c:pt idx="8">
                  <c:v>2.3</c:v>
                </c:pt>
                <c:pt idx="9">
                  <c:v>2.3</c:v>
                </c:pt>
                <c:pt idx="10">
                  <c:v>2.3</c:v>
                </c:pt>
                <c:pt idx="11">
                  <c:v>2.3</c:v>
                </c:pt>
                <c:pt idx="12">
                  <c:v>2.3</c:v>
                </c:pt>
                <c:pt idx="13">
                  <c:v>2.3</c:v>
                </c:pt>
                <c:pt idx="14">
                  <c:v>2.3</c:v>
                </c:pt>
                <c:pt idx="15">
                  <c:v>2.3</c:v>
                </c:pt>
                <c:pt idx="16">
                  <c:v>2.3</c:v>
                </c:pt>
                <c:pt idx="17">
                  <c:v>2.3</c:v>
                </c:pt>
                <c:pt idx="18">
                  <c:v>2.3</c:v>
                </c:pt>
                <c:pt idx="19">
                  <c:v>2.3</c:v>
                </c:pt>
                <c:pt idx="20">
                  <c:v>2.3</c:v>
                </c:pt>
                <c:pt idx="21">
                  <c:v>2.3</c:v>
                </c:pt>
                <c:pt idx="22">
                  <c:v>2.3</c:v>
                </c:pt>
                <c:pt idx="23">
                  <c:v>2.3</c:v>
                </c:pt>
                <c:pt idx="24">
                  <c:v>2.3</c:v>
                </c:pt>
                <c:pt idx="25">
                  <c:v>2.3</c:v>
                </c:pt>
                <c:pt idx="26">
                  <c:v>2.3</c:v>
                </c:pt>
                <c:pt idx="27">
                  <c:v>2.3</c:v>
                </c:pt>
                <c:pt idx="28">
                  <c:v>2.3</c:v>
                </c:pt>
                <c:pt idx="29">
                  <c:v>2.3</c:v>
                </c:pt>
              </c:numCache>
            </c:numRef>
          </c:val>
        </c:ser>
        <c:ser>
          <c:idx val="25"/>
          <c:order val="25"/>
          <c:tx>
            <c:strRef>
              <c:f>calculs!$D$59</c:f>
              <c:strCache>
                <c:ptCount val="1"/>
                <c:pt idx="0">
                  <c:v>déc 2014 -Bande supérieure</c:v>
                </c:pt>
              </c:strCache>
            </c:strRef>
          </c:tx>
          <c:spPr>
            <a:solidFill>
              <a:srgbClr val="9bd174"/>
            </a:solidFill>
            <a:ln w="228600">
              <a:solidFill>
                <a:srgbClr val="9bd174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calculs!$E$59:$AH$59</c:f>
              <c:numCache>
                <c:formatCode>General</c:formatCode>
                <c:ptCount val="3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</c:numCache>
            </c:numRef>
          </c:val>
        </c:ser>
        <c:ser>
          <c:idx val="26"/>
          <c:order val="26"/>
          <c:tx>
            <c:strRef>
              <c:f>calculs!$D$62</c:f>
              <c:strCache>
                <c:ptCount val="1"/>
                <c:pt idx="0">
                  <c:v>janv 2015 -Bande supérieure</c:v>
                </c:pt>
              </c:strCache>
            </c:strRef>
          </c:tx>
          <c:spPr>
            <a:solidFill>
              <a:srgbClr val="0ca8c7"/>
            </a:solidFill>
            <a:ln w="228600">
              <a:solidFill>
                <a:srgbClr val="0ca8c7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calculs!$E$31:$AH$31</c:f>
              <c:strCache>
                <c:ptCount val="30"/>
                <c:pt idx="0">
                  <c:v>02/12/2014</c:v>
                </c:pt>
                <c:pt idx="1">
                  <c:v>03/12/2014</c:v>
                </c:pt>
                <c:pt idx="2">
                  <c:v>04/12/2014</c:v>
                </c:pt>
                <c:pt idx="3">
                  <c:v>05/12/2014</c:v>
                </c:pt>
                <c:pt idx="4">
                  <c:v>06/12/2014</c:v>
                </c:pt>
                <c:pt idx="5">
                  <c:v>07/12/2014</c:v>
                </c:pt>
                <c:pt idx="6">
                  <c:v>08/12/2014</c:v>
                </c:pt>
                <c:pt idx="7">
                  <c:v>09/12/2014</c:v>
                </c:pt>
                <c:pt idx="8">
                  <c:v>10/12/2014</c:v>
                </c:pt>
                <c:pt idx="9">
                  <c:v>11/12/2014</c:v>
                </c:pt>
                <c:pt idx="10">
                  <c:v>12/12/2014</c:v>
                </c:pt>
                <c:pt idx="11">
                  <c:v>13/12/2014</c:v>
                </c:pt>
                <c:pt idx="12">
                  <c:v>14/12/2014</c:v>
                </c:pt>
                <c:pt idx="13">
                  <c:v>15/12/2014</c:v>
                </c:pt>
                <c:pt idx="14">
                  <c:v>16/12/2014</c:v>
                </c:pt>
                <c:pt idx="15">
                  <c:v>17/12/2014</c:v>
                </c:pt>
                <c:pt idx="16">
                  <c:v>18/12/2014</c:v>
                </c:pt>
                <c:pt idx="17">
                  <c:v>19/12/2014</c:v>
                </c:pt>
                <c:pt idx="18">
                  <c:v>20/12/2014</c:v>
                </c:pt>
                <c:pt idx="19">
                  <c:v>21/12/2014</c:v>
                </c:pt>
                <c:pt idx="20">
                  <c:v>22/12/2014</c:v>
                </c:pt>
                <c:pt idx="21">
                  <c:v>23/12/2014</c:v>
                </c:pt>
                <c:pt idx="22">
                  <c:v>24/12/2014</c:v>
                </c:pt>
                <c:pt idx="23">
                  <c:v>25/12/2014</c:v>
                </c:pt>
                <c:pt idx="24">
                  <c:v>26/12/2014</c:v>
                </c:pt>
                <c:pt idx="25">
                  <c:v>27/12/2014</c:v>
                </c:pt>
                <c:pt idx="26">
                  <c:v>28/12/2014</c:v>
                </c:pt>
                <c:pt idx="27">
                  <c:v>29/12/2014</c:v>
                </c:pt>
                <c:pt idx="28">
                  <c:v>30/12/2014</c:v>
                </c:pt>
                <c:pt idx="29">
                  <c:v>31/12/2014</c:v>
                </c:pt>
              </c:strCache>
            </c:strRef>
          </c:cat>
          <c:val>
            <c:numRef>
              <c:f>calculs!$E$62:$AH$62</c:f>
              <c:numCache>
                <c:formatCode>General</c:formatCod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</c:ser>
        <c:marker val="1"/>
        <c:axId val="70695975"/>
        <c:axId val="78948648"/>
      </c:lineChart>
      <c:catAx>
        <c:axId val="70695975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948648"/>
        <c:crosses val="autoZero"/>
        <c:auto val="1"/>
        <c:lblAlgn val="ctr"/>
        <c:lblOffset val="100"/>
      </c:catAx>
      <c:valAx>
        <c:axId val="78948648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0695975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405000</xdr:colOff>
      <xdr:row>1</xdr:row>
      <xdr:rowOff>163800</xdr:rowOff>
    </xdr:from>
    <xdr:to>
      <xdr:col>6</xdr:col>
      <xdr:colOff>102600</xdr:colOff>
      <xdr:row>16</xdr:row>
      <xdr:rowOff>134280</xdr:rowOff>
    </xdr:to>
    <xdr:graphicFrame>
      <xdr:nvGraphicFramePr>
        <xdr:cNvPr id="0" name="GraphiqueChronologie"/>
        <xdr:cNvGraphicFramePr/>
      </xdr:nvGraphicFramePr>
      <xdr:xfrm>
        <a:off x="405000" y="763560"/>
        <a:ext cx="10191600" cy="325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CA8C7"/>
    <pageSetUpPr fitToPage="false"/>
  </sheetPr>
  <dimension ref="A1:G28"/>
  <sheetViews>
    <sheetView windowProtection="false"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28" activeCellId="0" sqref="F28"/>
    </sheetView>
  </sheetViews>
  <sheetFormatPr defaultRowHeight="12.8"/>
  <cols>
    <col collapsed="false" hidden="false" max="1" min="1" style="1" width="5.42410714285714"/>
    <col collapsed="false" hidden="true" max="2" min="2" style="1" width="0"/>
    <col collapsed="false" hidden="false" max="3" min="3" style="1" width="31"/>
    <col collapsed="false" hidden="false" max="5" min="4" style="1" width="18.4285714285714"/>
    <col collapsed="false" hidden="false" max="6" min="6" style="1" width="56.8526785714286"/>
    <col collapsed="false" hidden="false" max="7" min="7" style="1" width="5.57589285714286"/>
    <col collapsed="false" hidden="false" max="1025" min="8" style="1" width="9.14285714285714"/>
  </cols>
  <sheetData>
    <row r="1" s="6" customFormat="true" ht="47.25" hidden="false" customHeight="true" outlineLevel="0" collapsed="false">
      <c r="A1" s="2"/>
      <c r="B1" s="3"/>
      <c r="C1" s="4" t="s">
        <v>0</v>
      </c>
      <c r="D1" s="2"/>
      <c r="E1" s="2"/>
      <c r="F1" s="2"/>
      <c r="G1" s="5"/>
    </row>
    <row r="2" customFormat="false" ht="17.25" hidden="false" customHeight="true" outlineLevel="0" collapsed="false">
      <c r="B2" s="0"/>
      <c r="C2" s="7"/>
      <c r="D2" s="0"/>
      <c r="E2" s="0"/>
      <c r="F2" s="0"/>
    </row>
    <row r="3" customFormat="false" ht="17.25" hidden="false" customHeight="true" outlineLevel="0" collapsed="false">
      <c r="B3" s="0"/>
      <c r="C3" s="0"/>
      <c r="D3" s="0"/>
      <c r="E3" s="0"/>
      <c r="F3" s="0"/>
    </row>
    <row r="4" customFormat="false" ht="17.25" hidden="false" customHeight="true" outlineLevel="0" collapsed="false">
      <c r="B4" s="0"/>
      <c r="C4" s="0"/>
      <c r="D4" s="0"/>
      <c r="E4" s="0"/>
      <c r="F4" s="0"/>
    </row>
    <row r="5" customFormat="false" ht="17.25" hidden="false" customHeight="true" outlineLevel="0" collapsed="false">
      <c r="B5" s="0"/>
      <c r="C5" s="0"/>
      <c r="D5" s="0"/>
      <c r="E5" s="0"/>
      <c r="F5" s="0"/>
    </row>
    <row r="6" customFormat="false" ht="17.25" hidden="false" customHeight="true" outlineLevel="0" collapsed="false">
      <c r="B6" s="0"/>
      <c r="C6" s="0"/>
      <c r="D6" s="0"/>
      <c r="E6" s="0"/>
      <c r="F6" s="0"/>
    </row>
    <row r="7" customFormat="false" ht="17.25" hidden="false" customHeight="true" outlineLevel="0" collapsed="false">
      <c r="B7" s="0"/>
      <c r="C7" s="0"/>
      <c r="D7" s="0"/>
      <c r="E7" s="0"/>
      <c r="F7" s="0"/>
    </row>
    <row r="8" customFormat="false" ht="17.25" hidden="false" customHeight="true" outlineLevel="0" collapsed="false">
      <c r="B8" s="0"/>
      <c r="C8" s="0"/>
      <c r="D8" s="0"/>
      <c r="E8" s="0"/>
      <c r="F8" s="0"/>
    </row>
    <row r="9" customFormat="false" ht="17.25" hidden="false" customHeight="true" outlineLevel="0" collapsed="false">
      <c r="B9" s="0"/>
      <c r="C9" s="0"/>
      <c r="D9" s="0"/>
      <c r="E9" s="0"/>
      <c r="F9" s="0"/>
    </row>
    <row r="10" customFormat="false" ht="17.25" hidden="false" customHeight="true" outlineLevel="0" collapsed="false">
      <c r="B10" s="0"/>
      <c r="C10" s="0"/>
      <c r="D10" s="0"/>
      <c r="E10" s="0"/>
      <c r="F10" s="0"/>
    </row>
    <row r="11" customFormat="false" ht="17.25" hidden="false" customHeight="true" outlineLevel="0" collapsed="false">
      <c r="B11" s="0"/>
      <c r="C11" s="0"/>
      <c r="D11" s="0"/>
      <c r="E11" s="0"/>
      <c r="F11" s="0"/>
    </row>
    <row r="12" customFormat="false" ht="17.25" hidden="false" customHeight="true" outlineLevel="0" collapsed="false">
      <c r="B12" s="0"/>
      <c r="C12" s="0"/>
      <c r="D12" s="0"/>
      <c r="E12" s="0"/>
      <c r="F12" s="0"/>
    </row>
    <row r="13" customFormat="false" ht="17.25" hidden="false" customHeight="true" outlineLevel="0" collapsed="false">
      <c r="B13" s="0"/>
      <c r="C13" s="0"/>
      <c r="D13" s="0"/>
      <c r="E13" s="0"/>
      <c r="F13" s="0"/>
    </row>
    <row r="14" customFormat="false" ht="17.25" hidden="false" customHeight="true" outlineLevel="0" collapsed="false">
      <c r="B14" s="0"/>
      <c r="C14" s="0"/>
      <c r="D14" s="0"/>
      <c r="E14" s="0"/>
      <c r="F14" s="0"/>
    </row>
    <row r="15" customFormat="false" ht="17.25" hidden="false" customHeight="true" outlineLevel="0" collapsed="false">
      <c r="B15" s="0"/>
      <c r="C15" s="0"/>
      <c r="D15" s="0"/>
      <c r="E15" s="0"/>
      <c r="F15" s="0"/>
    </row>
    <row r="16" customFormat="false" ht="17.25" hidden="false" customHeight="true" outlineLevel="0" collapsed="false">
      <c r="B16" s="0"/>
      <c r="C16" s="0"/>
      <c r="D16" s="0"/>
      <c r="E16" s="0"/>
      <c r="F16" s="0"/>
    </row>
    <row r="17" customFormat="false" ht="17.25" hidden="false" customHeight="true" outlineLevel="0" collapsed="false">
      <c r="B17" s="0"/>
      <c r="C17" s="0"/>
      <c r="D17" s="0"/>
      <c r="E17" s="0"/>
      <c r="F17" s="0"/>
    </row>
    <row r="18" customFormat="false" ht="17.25" hidden="false" customHeight="true" outlineLevel="0" collapsed="false">
      <c r="B18" s="0"/>
      <c r="C18" s="8"/>
      <c r="D18" s="8"/>
      <c r="E18" s="8"/>
      <c r="F18" s="8"/>
    </row>
    <row r="19" customFormat="false" ht="17.25" hidden="false" customHeight="true" outlineLevel="0" collapsed="false">
      <c r="B19" s="0"/>
      <c r="C19" s="0"/>
      <c r="D19" s="0"/>
      <c r="E19" s="0"/>
      <c r="F19" s="0"/>
    </row>
    <row r="20" customFormat="false" ht="17.25" hidden="false" customHeight="true" outlineLevel="0" collapsed="false">
      <c r="B20" s="0"/>
      <c r="C20" s="9" t="s">
        <v>1</v>
      </c>
      <c r="D20" s="10" t="n">
        <v>41975</v>
      </c>
      <c r="E20" s="0"/>
      <c r="F20" s="0"/>
    </row>
    <row r="21" customFormat="false" ht="17.25" hidden="false" customHeight="true" outlineLevel="0" collapsed="false">
      <c r="B21" s="0"/>
      <c r="C21" s="0"/>
      <c r="D21" s="0"/>
      <c r="E21" s="0"/>
      <c r="F21" s="0"/>
    </row>
    <row r="22" customFormat="false" ht="17.25" hidden="false" customHeight="true" outlineLevel="0" collapsed="false">
      <c r="B22" s="11" t="s">
        <v>2</v>
      </c>
      <c r="C22" s="12" t="s">
        <v>3</v>
      </c>
      <c r="D22" s="12" t="s">
        <v>4</v>
      </c>
      <c r="E22" s="12" t="s">
        <v>5</v>
      </c>
      <c r="F22" s="12" t="s">
        <v>6</v>
      </c>
    </row>
    <row r="23" customFormat="false" ht="17.25" hidden="false" customHeight="false" outlineLevel="0" collapsed="false">
      <c r="C23" s="1" t="s">
        <v>7</v>
      </c>
      <c r="D23" s="13" t="n">
        <v>41980</v>
      </c>
      <c r="E23" s="13" t="n">
        <v>41982</v>
      </c>
      <c r="F23" s="1" t="s">
        <v>8</v>
      </c>
    </row>
    <row r="24" customFormat="false" ht="17.25" hidden="false" customHeight="false" outlineLevel="0" collapsed="false">
      <c r="C24" s="1" t="s">
        <v>9</v>
      </c>
      <c r="D24" s="13" t="n">
        <v>41993</v>
      </c>
      <c r="E24" s="13" t="n">
        <v>41993</v>
      </c>
      <c r="F24" s="1" t="s">
        <v>10</v>
      </c>
    </row>
    <row r="25" customFormat="false" ht="17.25" hidden="false" customHeight="false" outlineLevel="0" collapsed="false">
      <c r="C25" s="1" t="s">
        <v>11</v>
      </c>
      <c r="D25" s="13" t="n">
        <v>41994</v>
      </c>
      <c r="E25" s="13" t="n">
        <v>41994</v>
      </c>
      <c r="F25" s="1" t="s">
        <v>12</v>
      </c>
    </row>
    <row r="26" customFormat="false" ht="17.25" hidden="false" customHeight="false" outlineLevel="0" collapsed="false">
      <c r="C26" s="1" t="s">
        <v>13</v>
      </c>
      <c r="D26" s="13" t="n">
        <v>41994</v>
      </c>
      <c r="E26" s="0"/>
      <c r="F26" s="1" t="s">
        <v>14</v>
      </c>
    </row>
    <row r="27" customFormat="false" ht="17.25" hidden="false" customHeight="false" outlineLevel="0" collapsed="false">
      <c r="C27" s="1" t="s">
        <v>15</v>
      </c>
      <c r="D27" s="13" t="n">
        <v>42001</v>
      </c>
      <c r="E27" s="13" t="n">
        <v>42001</v>
      </c>
      <c r="F27" s="1" t="s">
        <v>16</v>
      </c>
    </row>
    <row r="28" customFormat="false" ht="12.8" hidden="false" customHeight="false" outlineLevel="0" collapsed="false">
      <c r="C28" s="1" t="s">
        <v>17</v>
      </c>
      <c r="D28" s="13" t="n">
        <v>41975</v>
      </c>
    </row>
  </sheetData>
  <printOptions headings="false" gridLines="false" gridLinesSet="true" horizontalCentered="true" verticalCentered="false"/>
  <pageMargins left="0.25" right="0.2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18" man="true" max="16383" min="0"/>
    <brk id="20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7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28" activeCellId="0" sqref="D28"/>
    </sheetView>
  </sheetViews>
  <sheetFormatPr defaultRowHeight="12.75"/>
  <cols>
    <col collapsed="false" hidden="false" max="2" min="1" style="0" width="9.14285714285714"/>
    <col collapsed="false" hidden="false" max="3" min="3" style="0" width="19.1428571428571"/>
    <col collapsed="false" hidden="false" max="4" min="4" style="0" width="24"/>
    <col collapsed="false" hidden="false" max="34" min="5" style="0" width="10.8571428571429"/>
    <col collapsed="false" hidden="false" max="35" min="35" style="0" width="17.5669642857143"/>
    <col collapsed="false" hidden="false" max="1025" min="36" style="0" width="9.14285714285714"/>
  </cols>
  <sheetData>
    <row r="1" customFormat="false" ht="12.75" hidden="false" customHeight="false" outlineLevel="0" collapsed="false">
      <c r="A1" s="0" t="s">
        <v>18</v>
      </c>
    </row>
    <row r="3" customFormat="false" ht="12.75" hidden="false" customHeight="false" outlineLevel="0" collapsed="false">
      <c r="C3" s="0" t="s">
        <v>19</v>
      </c>
      <c r="D3" s="14" t="n">
        <f aca="true">TODAY()</f>
        <v>42015</v>
      </c>
      <c r="E3" s="14"/>
    </row>
    <row r="4" customFormat="false" ht="12.75" hidden="false" customHeight="false" outlineLevel="0" collapsed="false">
      <c r="D4" s="0" t="n">
        <v>5</v>
      </c>
    </row>
    <row r="6" customFormat="false" ht="12.75" hidden="false" customHeight="false" outlineLevel="0" collapsed="false">
      <c r="E6" s="0" t="e">
        <f aca="false">NA()</f>
        <v>#N/A</v>
      </c>
    </row>
    <row r="7" customFormat="false" ht="12.75" hidden="false" customHeight="false" outlineLevel="0" collapsed="false">
      <c r="E7" s="0" t="inlineStr">
        <f aca="false">NA()</f>
        <is>
          <t/>
        </is>
      </c>
    </row>
    <row r="8" customFormat="false" ht="12.75" hidden="false" customHeight="false" outlineLevel="0" collapsed="false">
      <c r="E8" s="0" t="inlineStr">
        <f aca="false">NA()</f>
        <is>
          <t/>
        </is>
      </c>
    </row>
    <row r="9" customFormat="false" ht="12.75" hidden="false" customHeight="false" outlineLevel="0" collapsed="false">
      <c r="C9" s="15" t="s">
        <v>20</v>
      </c>
      <c r="D9" s="0" t="e">
        <f aca="false">SUMPRODUCT( ((activités[début]&gt;=FenêtreDateDébut)+(activités[fin]&gt;=FenêtreDateDébut)&gt;0)*(activités[début]&lt;=(FenêtreDateDébut+FenêtreJours-1)) )</f>
        <v>#VALUE!</v>
      </c>
      <c r="E9" s="0" t="inlineStr">
        <f aca="false">NA()</f>
        <is>
          <t/>
        </is>
      </c>
    </row>
    <row r="10" customFormat="false" ht="12.75" hidden="false" customHeight="false" outlineLevel="0" collapsed="false">
      <c r="D10" s="0" t="n">
        <v>9</v>
      </c>
      <c r="E10" s="0" t="inlineStr">
        <f aca="false">NA()</f>
        <is>
          <t/>
        </is>
      </c>
    </row>
    <row r="11" customFormat="false" ht="12.75" hidden="false" customHeight="false" outlineLevel="0" collapsed="false">
      <c r="D11" s="0" t="n">
        <f aca="false">D10-MIN(D10,D9)</f>
        <v>2</v>
      </c>
      <c r="E11" s="0" t="inlineStr">
        <f aca="false">NA()</f>
        <is>
          <t/>
        </is>
      </c>
    </row>
    <row r="12" customFormat="false" ht="12.75" hidden="false" customHeight="false" outlineLevel="0" collapsed="false">
      <c r="E12" s="0" t="inlineStr">
        <f aca="false">NA()</f>
        <is>
          <t/>
        </is>
      </c>
    </row>
    <row r="13" customFormat="false" ht="12.75" hidden="false" customHeight="false" outlineLevel="0" collapsed="false">
      <c r="C13" s="15"/>
      <c r="E13" s="0" t="inlineStr">
        <f aca="false">NA()</f>
        <is>
          <t/>
        </is>
      </c>
    </row>
    <row r="14" customFormat="false" ht="12.75" hidden="false" customHeight="false" outlineLevel="0" collapsed="false">
      <c r="C14" s="15"/>
      <c r="E14" s="0" t="inlineStr">
        <f aca="false">NA()</f>
        <is>
          <t/>
        </is>
      </c>
    </row>
    <row r="15" customFormat="false" ht="12.75" hidden="false" customHeight="false" outlineLevel="0" collapsed="false">
      <c r="C15" s="15"/>
      <c r="E15" s="0" t="e">
        <f aca="false">INDEX(activités[id],MATCH(1, ((activités[début]&gt;=FenêtreDateDébut)+(activités[fin]&gt;=FenêtreDateDébut)&gt;0)*(activités[début]&lt;=(FenêtreDateDébut+FenêtreJours-1)), 0))</f>
        <v>#VALUE!</v>
      </c>
      <c r="F15" s="0" t="str">
        <f aca="true">OFFSET(E15,-$D$11,)</f>
        <v/>
      </c>
    </row>
    <row r="16" customFormat="false" ht="12.75" hidden="false" customHeight="false" outlineLevel="0" collapsed="false">
      <c r="C16" s="15"/>
      <c r="E16" s="0" t="e">
        <f aca="false">INDEX(activités[id],MATCH(1, (activités[id]&gt;E15)*((activités[début]&gt;=FenêtreDateDébut)+(activités[fin]&gt;=FenêtreDateDébut)&gt;0)*(activités[début]&lt;=(FenêtreDateDébut+FenêtreJours-1)), 0))</f>
        <v>#VALUE!</v>
      </c>
      <c r="F16" s="0" t="str">
        <f aca="true">OFFSET(E16,-$D$11,)</f>
        <v/>
      </c>
    </row>
    <row r="17" customFormat="false" ht="12.75" hidden="false" customHeight="false" outlineLevel="0" collapsed="false">
      <c r="C17" s="15"/>
      <c r="E17" s="0" t="e">
        <f aca="false">INDEX(activités[id],MATCH(1, (activités[id]&gt;E16)*((activités[début]&gt;=FenêtreDateDébut)+(activités[fin]&gt;=FenêtreDateDébut)&gt;0)*(activités[début]&lt;=(FenêtreDateDébut+FenêtreJours-1)), 0))</f>
        <v>#VALUE!</v>
      </c>
      <c r="F17" s="0" t="e">
        <f aca="true">OFFSET(E17,-$D$11,)</f>
        <v>#VALUE!</v>
      </c>
    </row>
    <row r="18" customFormat="false" ht="12.75" hidden="false" customHeight="false" outlineLevel="0" collapsed="false">
      <c r="E18" s="0" t="e">
        <f aca="false">INDEX(activités[id],MATCH(1, (activités[id]&gt;E17)*((activités[début]&gt;=FenêtreDateDébut)+(activités[fin]&gt;=FenêtreDateDébut)&gt;0)*(activités[début]&lt;=(FenêtreDateDébut+FenêtreJours-1)), 0))</f>
        <v>#VALUE!</v>
      </c>
      <c r="F18" s="0" t="e">
        <f aca="true">OFFSET(E18,-$D$11,)</f>
        <v>#VALUE!</v>
      </c>
    </row>
    <row r="19" customFormat="false" ht="12.75" hidden="false" customHeight="false" outlineLevel="0" collapsed="false">
      <c r="E19" s="0" t="e">
        <f aca="false">INDEX(activités[id],MATCH(1, (activités[id]&gt;E18)*((activités[début]&gt;=FenêtreDateDébut)+(activités[fin]&gt;=FenêtreDateDébut)&gt;0)*(activités[début]&lt;=(FenêtreDateDébut+FenêtreJours-1)), 0))</f>
        <v>#VALUE!</v>
      </c>
      <c r="F19" s="0" t="e">
        <f aca="true">OFFSET(E19,-$D$11,)</f>
        <v>#VALUE!</v>
      </c>
    </row>
    <row r="20" customFormat="false" ht="12.75" hidden="false" customHeight="false" outlineLevel="0" collapsed="false">
      <c r="E20" s="0" t="e">
        <f aca="false">INDEX(activités[id],MATCH(1, (activités[id]&gt;E19)*((activités[début]&gt;=FenêtreDateDébut)+(activités[fin]&gt;=FenêtreDateDébut)&gt;0)*(activités[début]&lt;=(FenêtreDateDébut+FenêtreJours-1)), 0))</f>
        <v>#VALUE!</v>
      </c>
      <c r="F20" s="0" t="e">
        <f aca="true">OFFSET(E20,-$D$11,)</f>
        <v>#VALUE!</v>
      </c>
    </row>
    <row r="21" customFormat="false" ht="12.75" hidden="false" customHeight="false" outlineLevel="0" collapsed="false">
      <c r="E21" s="0" t="e">
        <f aca="false">INDEX(activités[id],MATCH(1, (activités[id]&gt;E20)*((activités[début]&gt;=FenêtreDateDébut)+(activités[fin]&gt;=FenêtreDateDébut)&gt;0)*(activités[début]&lt;=(FenêtreDateDébut+FenêtreJours-1)), 0))</f>
        <v>#VALUE!</v>
      </c>
      <c r="F21" s="0" t="e">
        <f aca="true">OFFSET(E21,-$D$11,)</f>
        <v>#VALUE!</v>
      </c>
    </row>
    <row r="22" customFormat="false" ht="12.75" hidden="false" customHeight="false" outlineLevel="0" collapsed="false">
      <c r="E22" s="0" t="e">
        <f aca="false">INDEX(activités[id],MATCH(1, (activités[id]&gt;E21)*((activités[début]&gt;=FenêtreDateDébut)+(activités[fin]&gt;=FenêtreDateDébut)&gt;0)*(activités[début]&lt;=(FenêtreDateDébut+FenêtreJours-1)), 0))</f>
        <v>#VALUE!</v>
      </c>
      <c r="F22" s="0" t="e">
        <f aca="true">OFFSET(E22,-$D$11,)</f>
        <v>#VALUE!</v>
      </c>
    </row>
    <row r="23" customFormat="false" ht="12.75" hidden="false" customHeight="false" outlineLevel="0" collapsed="false">
      <c r="E23" s="0" t="e">
        <f aca="false">INDEX(activités[id],MATCH(1, (activités[id]&gt;E22)*((activités[début]&gt;=FenêtreDateDébut)+(activités[fin]&gt;=FenêtreDateDébut)&gt;0)*(activités[début]&lt;=(FenêtreDateDébut+FenêtreJours-1)), 0))</f>
        <v>#VALUE!</v>
      </c>
      <c r="F23" s="0" t="e">
        <f aca="true">OFFSET(E23,-$D$11,)</f>
        <v>#VALUE!</v>
      </c>
    </row>
    <row r="25" customFormat="false" ht="12.75" hidden="false" customHeight="false" outlineLevel="0" collapsed="false">
      <c r="C25" s="0" t="s">
        <v>21</v>
      </c>
      <c r="D25" s="14" t="n">
        <f aca="false">DateDébut+FenêtreDécalage</f>
        <v>41975</v>
      </c>
    </row>
    <row r="26" customFormat="false" ht="12.75" hidden="false" customHeight="false" outlineLevel="0" collapsed="false">
      <c r="C26" s="0" t="s">
        <v>22</v>
      </c>
      <c r="D26" s="0" t="n">
        <v>0</v>
      </c>
    </row>
    <row r="28" customFormat="false" ht="12.75" hidden="false" customHeight="false" outlineLevel="0" collapsed="false">
      <c r="C28" s="0" t="s">
        <v>23</v>
      </c>
      <c r="D28" s="15" t="n">
        <f aca="false">'Chronologie du projet'!D20</f>
        <v>41975</v>
      </c>
    </row>
    <row r="29" customFormat="false" ht="12.75" hidden="false" customHeight="false" outlineLevel="0" collapsed="false">
      <c r="C29" s="0" t="s">
        <v>24</v>
      </c>
      <c r="D29" s="0" t="n">
        <v>30</v>
      </c>
    </row>
    <row r="31" customFormat="false" ht="12.75" hidden="false" customHeight="false" outlineLevel="0" collapsed="false">
      <c r="A31" s="0" t="s">
        <v>25</v>
      </c>
      <c r="B31" s="0" t="s">
        <v>26</v>
      </c>
      <c r="C31" s="0" t="s">
        <v>27</v>
      </c>
      <c r="D31" s="0" t="s">
        <v>28</v>
      </c>
      <c r="E31" s="14" t="n">
        <f aca="false">FenêtreDateDébut</f>
        <v>41975</v>
      </c>
      <c r="F31" s="14" t="n">
        <f aca="false">E31+1</f>
        <v>41976</v>
      </c>
      <c r="G31" s="14" t="n">
        <f aca="false">F31+1</f>
        <v>41977</v>
      </c>
      <c r="H31" s="14" t="n">
        <f aca="false">G31+1</f>
        <v>41978</v>
      </c>
      <c r="I31" s="14" t="n">
        <f aca="false">H31+1</f>
        <v>41979</v>
      </c>
      <c r="J31" s="14" t="n">
        <f aca="false">I31+1</f>
        <v>41980</v>
      </c>
      <c r="K31" s="14" t="n">
        <f aca="false">J31+1</f>
        <v>41981</v>
      </c>
      <c r="L31" s="14" t="n">
        <f aca="false">K31+1</f>
        <v>41982</v>
      </c>
      <c r="M31" s="14" t="n">
        <f aca="false">L31+1</f>
        <v>41983</v>
      </c>
      <c r="N31" s="14" t="n">
        <f aca="false">M31+1</f>
        <v>41984</v>
      </c>
      <c r="O31" s="14" t="n">
        <f aca="false">N31+1</f>
        <v>41985</v>
      </c>
      <c r="P31" s="14" t="n">
        <f aca="false">O31+1</f>
        <v>41986</v>
      </c>
      <c r="Q31" s="14" t="n">
        <f aca="false">P31+1</f>
        <v>41987</v>
      </c>
      <c r="R31" s="14" t="n">
        <f aca="false">Q31+1</f>
        <v>41988</v>
      </c>
      <c r="S31" s="14" t="n">
        <f aca="false">R31+1</f>
        <v>41989</v>
      </c>
      <c r="T31" s="14" t="n">
        <f aca="false">S31+1</f>
        <v>41990</v>
      </c>
      <c r="U31" s="14" t="n">
        <f aca="false">T31+1</f>
        <v>41991</v>
      </c>
      <c r="V31" s="14" t="n">
        <f aca="false">U31+1</f>
        <v>41992</v>
      </c>
      <c r="W31" s="14" t="n">
        <f aca="false">V31+1</f>
        <v>41993</v>
      </c>
      <c r="X31" s="14" t="n">
        <f aca="false">W31+1</f>
        <v>41994</v>
      </c>
      <c r="Y31" s="14" t="n">
        <f aca="false">X31+1</f>
        <v>41995</v>
      </c>
      <c r="Z31" s="14" t="n">
        <f aca="false">Y31+1</f>
        <v>41996</v>
      </c>
      <c r="AA31" s="14" t="n">
        <f aca="false">Z31+1</f>
        <v>41997</v>
      </c>
      <c r="AB31" s="14" t="n">
        <f aca="false">AA31+1</f>
        <v>41998</v>
      </c>
      <c r="AC31" s="14" t="n">
        <f aca="false">AB31+1</f>
        <v>41999</v>
      </c>
      <c r="AD31" s="14" t="n">
        <f aca="false">AC31+1</f>
        <v>42000</v>
      </c>
      <c r="AE31" s="14" t="n">
        <f aca="false">AD31+1</f>
        <v>42001</v>
      </c>
      <c r="AF31" s="14" t="n">
        <f aca="false">AE31+1</f>
        <v>42002</v>
      </c>
      <c r="AG31" s="14" t="n">
        <f aca="false">AF31+1</f>
        <v>42003</v>
      </c>
      <c r="AH31" s="14" t="n">
        <f aca="false">AG31+1</f>
        <v>42004</v>
      </c>
      <c r="AI31" s="14" t="n">
        <f aca="false">AH31+1</f>
        <v>42005</v>
      </c>
    </row>
    <row r="32" customFormat="false" ht="12.75" hidden="false" customHeight="false" outlineLevel="0" collapsed="false">
      <c r="A32" s="0" t="n">
        <v>11.3</v>
      </c>
      <c r="B32" s="0" t="n">
        <v>1</v>
      </c>
      <c r="C32" s="0" t="str">
        <f aca="false">F15</f>
        <v/>
      </c>
      <c r="D32" s="0" t="e">
        <f aca="false">INDEX(activités[activité],MATCH($C32,activités[id],0))</f>
        <v>#VALUE!</v>
      </c>
      <c r="E32" s="0" t="e">
        <f aca="false">CalcGrille</f>
        <v>#VALUE!</v>
      </c>
      <c r="F32" s="0" t="e">
        <f aca="false">CalcGrille</f>
        <v>#VALUE!</v>
      </c>
      <c r="G32" s="0" t="e">
        <f aca="false">CalcGrille</f>
        <v>#VALUE!</v>
      </c>
      <c r="H32" s="0" t="e">
        <f aca="false">CalcGrille</f>
        <v>#VALUE!</v>
      </c>
      <c r="I32" s="0" t="e">
        <f aca="false">CalcGrille</f>
        <v>#VALUE!</v>
      </c>
      <c r="J32" s="0" t="e">
        <f aca="false">CalcGrille</f>
        <v>#VALUE!</v>
      </c>
      <c r="K32" s="0" t="e">
        <f aca="false">CalcGrille</f>
        <v>#VALUE!</v>
      </c>
      <c r="L32" s="0" t="e">
        <f aca="false">CalcGrille</f>
        <v>#VALUE!</v>
      </c>
      <c r="M32" s="0" t="e">
        <f aca="false">CalcGrille</f>
        <v>#VALUE!</v>
      </c>
      <c r="N32" s="0" t="e">
        <f aca="false">CalcGrille</f>
        <v>#VALUE!</v>
      </c>
      <c r="O32" s="0" t="e">
        <f aca="false">CalcGrille</f>
        <v>#VALUE!</v>
      </c>
      <c r="P32" s="0" t="e">
        <f aca="false">CalcGrille</f>
        <v>#VALUE!</v>
      </c>
      <c r="Q32" s="0" t="e">
        <f aca="false">CalcGrille</f>
        <v>#VALUE!</v>
      </c>
      <c r="R32" s="0" t="e">
        <f aca="false">CalcGrille</f>
        <v>#VALUE!</v>
      </c>
      <c r="S32" s="0" t="e">
        <f aca="false">CalcGrille</f>
        <v>#VALUE!</v>
      </c>
      <c r="T32" s="0" t="e">
        <f aca="false">CalcGrille</f>
        <v>#VALUE!</v>
      </c>
      <c r="U32" s="0" t="e">
        <f aca="false">CalcGrille</f>
        <v>#VALUE!</v>
      </c>
      <c r="V32" s="0" t="e">
        <f aca="false">CalcGrille</f>
        <v>#VALUE!</v>
      </c>
      <c r="W32" s="0" t="e">
        <f aca="false">CalcGrille</f>
        <v>#VALUE!</v>
      </c>
      <c r="X32" s="0" t="e">
        <f aca="false">CalcGrille</f>
        <v>#VALUE!</v>
      </c>
      <c r="Y32" s="0" t="e">
        <f aca="false">CalcGrille</f>
        <v>#VALUE!</v>
      </c>
      <c r="Z32" s="0" t="e">
        <f aca="false">CalcGrille</f>
        <v>#VALUE!</v>
      </c>
      <c r="AA32" s="0" t="e">
        <f aca="false">CalcGrille</f>
        <v>#VALUE!</v>
      </c>
      <c r="AB32" s="0" t="e">
        <f aca="false">CalcGrille</f>
        <v>#VALUE!</v>
      </c>
      <c r="AC32" s="0" t="e">
        <f aca="false">CalcGrille</f>
        <v>#VALUE!</v>
      </c>
      <c r="AD32" s="0" t="e">
        <f aca="false">CalcGrille</f>
        <v>#VALUE!</v>
      </c>
      <c r="AE32" s="0" t="e">
        <f aca="false">CalcGrille</f>
        <v>#VALUE!</v>
      </c>
      <c r="AF32" s="0" t="e">
        <f aca="false">CalcGrille</f>
        <v>#VALUE!</v>
      </c>
      <c r="AG32" s="0" t="e">
        <f aca="false">CalcGrille</f>
        <v>#VALUE!</v>
      </c>
      <c r="AH32" s="0" t="e">
        <f aca="false">CalcGrille</f>
        <v>#VALUE!</v>
      </c>
      <c r="AI32" s="0" t="e">
        <f aca="false">CalcGrille</f>
        <v>#VALUE!</v>
      </c>
    </row>
    <row r="33" customFormat="false" ht="12.75" hidden="false" customHeight="false" outlineLevel="0" collapsed="false">
      <c r="A33" s="0" t="n">
        <f aca="false">A32-1</f>
        <v>10.3</v>
      </c>
      <c r="B33" s="0" t="n">
        <v>2</v>
      </c>
      <c r="C33" s="0" t="str">
        <f aca="false">F16</f>
        <v/>
      </c>
      <c r="D33" s="0" t="e">
        <f aca="false">INDEX(activités[activité],MATCH($C33,activités[id],0))</f>
        <v>#VALUE!</v>
      </c>
      <c r="E33" s="0" t="e">
        <f aca="false">CalcGrille</f>
        <v>#VALUE!</v>
      </c>
      <c r="F33" s="0" t="e">
        <f aca="false">CalcGrille</f>
        <v>#VALUE!</v>
      </c>
      <c r="G33" s="0" t="e">
        <f aca="false">CalcGrille</f>
        <v>#VALUE!</v>
      </c>
      <c r="H33" s="0" t="e">
        <f aca="false">CalcGrille</f>
        <v>#VALUE!</v>
      </c>
      <c r="I33" s="0" t="e">
        <f aca="false">CalcGrille</f>
        <v>#VALUE!</v>
      </c>
      <c r="J33" s="0" t="e">
        <f aca="false">CalcGrille</f>
        <v>#VALUE!</v>
      </c>
      <c r="K33" s="0" t="e">
        <f aca="false">CalcGrille</f>
        <v>#VALUE!</v>
      </c>
      <c r="L33" s="0" t="e">
        <f aca="false">CalcGrille</f>
        <v>#VALUE!</v>
      </c>
      <c r="M33" s="0" t="e">
        <f aca="false">CalcGrille</f>
        <v>#VALUE!</v>
      </c>
      <c r="N33" s="0" t="e">
        <f aca="false">CalcGrille</f>
        <v>#VALUE!</v>
      </c>
      <c r="O33" s="0" t="e">
        <f aca="false">CalcGrille</f>
        <v>#VALUE!</v>
      </c>
      <c r="P33" s="0" t="e">
        <f aca="false">CalcGrille</f>
        <v>#VALUE!</v>
      </c>
      <c r="Q33" s="0" t="e">
        <f aca="false">CalcGrille</f>
        <v>#VALUE!</v>
      </c>
      <c r="R33" s="0" t="e">
        <f aca="false">CalcGrille</f>
        <v>#VALUE!</v>
      </c>
      <c r="S33" s="0" t="e">
        <f aca="false">CalcGrille</f>
        <v>#VALUE!</v>
      </c>
      <c r="T33" s="0" t="e">
        <f aca="false">CalcGrille</f>
        <v>#VALUE!</v>
      </c>
      <c r="U33" s="0" t="e">
        <f aca="false">CalcGrille</f>
        <v>#VALUE!</v>
      </c>
      <c r="V33" s="0" t="e">
        <f aca="false">CalcGrille</f>
        <v>#VALUE!</v>
      </c>
      <c r="W33" s="0" t="e">
        <f aca="false">CalcGrille</f>
        <v>#VALUE!</v>
      </c>
      <c r="X33" s="0" t="e">
        <f aca="false">CalcGrille</f>
        <v>#VALUE!</v>
      </c>
      <c r="Y33" s="0" t="e">
        <f aca="false">CalcGrille</f>
        <v>#VALUE!</v>
      </c>
      <c r="Z33" s="0" t="e">
        <f aca="false">CalcGrille</f>
        <v>#VALUE!</v>
      </c>
      <c r="AA33" s="0" t="e">
        <f aca="false">CalcGrille</f>
        <v>#VALUE!</v>
      </c>
      <c r="AB33" s="0" t="e">
        <f aca="false">CalcGrille</f>
        <v>#VALUE!</v>
      </c>
      <c r="AC33" s="0" t="e">
        <f aca="false">CalcGrille</f>
        <v>#VALUE!</v>
      </c>
      <c r="AD33" s="0" t="e">
        <f aca="false">CalcGrille</f>
        <v>#VALUE!</v>
      </c>
      <c r="AE33" s="0" t="e">
        <f aca="false">CalcGrille</f>
        <v>#VALUE!</v>
      </c>
      <c r="AF33" s="0" t="e">
        <f aca="false">CalcGrille</f>
        <v>#VALUE!</v>
      </c>
      <c r="AG33" s="0" t="e">
        <f aca="false">CalcGrille</f>
        <v>#VALUE!</v>
      </c>
      <c r="AH33" s="0" t="e">
        <f aca="false">CalcGrille</f>
        <v>#VALUE!</v>
      </c>
      <c r="AI33" s="0" t="e">
        <f aca="false">CalcGrille</f>
        <v>#VALUE!</v>
      </c>
    </row>
    <row r="34" customFormat="false" ht="12.75" hidden="false" customHeight="false" outlineLevel="0" collapsed="false">
      <c r="A34" s="0" t="n">
        <f aca="false">A33-1</f>
        <v>9.3</v>
      </c>
      <c r="B34" s="0" t="n">
        <v>3</v>
      </c>
      <c r="C34" s="0" t="e">
        <f aca="false">F17</f>
        <v>#VALUE!</v>
      </c>
      <c r="D34" s="0" t="e">
        <f aca="false">INDEX(activités[activité],MATCH($C34,activités[id],0))</f>
        <v>#VALUE!</v>
      </c>
      <c r="E34" s="0" t="e">
        <f aca="false">CalcGrille</f>
        <v>#VALUE!</v>
      </c>
      <c r="F34" s="0" t="e">
        <f aca="false">CalcGrille</f>
        <v>#VALUE!</v>
      </c>
      <c r="G34" s="0" t="e">
        <f aca="false">CalcGrille</f>
        <v>#VALUE!</v>
      </c>
      <c r="H34" s="0" t="e">
        <f aca="false">CalcGrille</f>
        <v>#VALUE!</v>
      </c>
      <c r="I34" s="0" t="e">
        <f aca="false">CalcGrille</f>
        <v>#VALUE!</v>
      </c>
      <c r="J34" s="0" t="e">
        <f aca="false">CalcGrille</f>
        <v>#VALUE!</v>
      </c>
      <c r="K34" s="0" t="e">
        <f aca="false">CalcGrille</f>
        <v>#VALUE!</v>
      </c>
      <c r="L34" s="0" t="e">
        <f aca="false">CalcGrille</f>
        <v>#VALUE!</v>
      </c>
      <c r="M34" s="0" t="e">
        <f aca="false">CalcGrille</f>
        <v>#VALUE!</v>
      </c>
      <c r="N34" s="0" t="e">
        <f aca="false">CalcGrille</f>
        <v>#VALUE!</v>
      </c>
      <c r="O34" s="0" t="e">
        <f aca="false">CalcGrille</f>
        <v>#VALUE!</v>
      </c>
      <c r="P34" s="0" t="e">
        <f aca="false">CalcGrille</f>
        <v>#VALUE!</v>
      </c>
      <c r="Q34" s="0" t="e">
        <f aca="false">CalcGrille</f>
        <v>#VALUE!</v>
      </c>
      <c r="R34" s="0" t="e">
        <f aca="false">CalcGrille</f>
        <v>#VALUE!</v>
      </c>
      <c r="S34" s="0" t="e">
        <f aca="false">CalcGrille</f>
        <v>#VALUE!</v>
      </c>
      <c r="T34" s="0" t="e">
        <f aca="false">CalcGrille</f>
        <v>#VALUE!</v>
      </c>
      <c r="U34" s="0" t="e">
        <f aca="false">CalcGrille</f>
        <v>#VALUE!</v>
      </c>
      <c r="V34" s="0" t="e">
        <f aca="false">CalcGrille</f>
        <v>#VALUE!</v>
      </c>
      <c r="W34" s="0" t="e">
        <f aca="false">CalcGrille</f>
        <v>#VALUE!</v>
      </c>
      <c r="X34" s="0" t="e">
        <f aca="false">CalcGrille</f>
        <v>#VALUE!</v>
      </c>
      <c r="Y34" s="0" t="e">
        <f aca="false">CalcGrille</f>
        <v>#VALUE!</v>
      </c>
      <c r="Z34" s="0" t="e">
        <f aca="false">CalcGrille</f>
        <v>#VALUE!</v>
      </c>
      <c r="AA34" s="0" t="e">
        <f aca="false">CalcGrille</f>
        <v>#VALUE!</v>
      </c>
      <c r="AB34" s="0" t="e">
        <f aca="false">CalcGrille</f>
        <v>#VALUE!</v>
      </c>
      <c r="AC34" s="0" t="e">
        <f aca="false">CalcGrille</f>
        <v>#VALUE!</v>
      </c>
      <c r="AD34" s="0" t="e">
        <f aca="false">CalcGrille</f>
        <v>#VALUE!</v>
      </c>
      <c r="AE34" s="0" t="e">
        <f aca="false">CalcGrille</f>
        <v>#VALUE!</v>
      </c>
      <c r="AF34" s="0" t="e">
        <f aca="false">CalcGrille</f>
        <v>#VALUE!</v>
      </c>
      <c r="AG34" s="0" t="e">
        <f aca="false">CalcGrille</f>
        <v>#VALUE!</v>
      </c>
      <c r="AH34" s="0" t="e">
        <f aca="false">CalcGrille</f>
        <v>#VALUE!</v>
      </c>
      <c r="AI34" s="0" t="e">
        <f aca="false">CalcGrille</f>
        <v>#VALUE!</v>
      </c>
    </row>
    <row r="35" customFormat="false" ht="12.75" hidden="false" customHeight="false" outlineLevel="0" collapsed="false">
      <c r="A35" s="0" t="n">
        <f aca="false">A34-1</f>
        <v>8.3</v>
      </c>
      <c r="B35" s="0" t="n">
        <v>4</v>
      </c>
      <c r="C35" s="0" t="e">
        <f aca="false">F18</f>
        <v>#VALUE!</v>
      </c>
      <c r="D35" s="0" t="e">
        <f aca="false">INDEX(activités[activité],MATCH($C35,activités[id],0))</f>
        <v>#VALUE!</v>
      </c>
      <c r="E35" s="0" t="e">
        <f aca="false">CalcGrille</f>
        <v>#VALUE!</v>
      </c>
      <c r="F35" s="0" t="e">
        <f aca="false">CalcGrille</f>
        <v>#VALUE!</v>
      </c>
      <c r="G35" s="0" t="e">
        <f aca="false">CalcGrille</f>
        <v>#VALUE!</v>
      </c>
      <c r="H35" s="0" t="e">
        <f aca="false">CalcGrille</f>
        <v>#VALUE!</v>
      </c>
      <c r="I35" s="0" t="e">
        <f aca="false">CalcGrille</f>
        <v>#VALUE!</v>
      </c>
      <c r="J35" s="0" t="e">
        <f aca="false">CalcGrille</f>
        <v>#VALUE!</v>
      </c>
      <c r="K35" s="0" t="e">
        <f aca="false">CalcGrille</f>
        <v>#VALUE!</v>
      </c>
      <c r="L35" s="0" t="e">
        <f aca="false">CalcGrille</f>
        <v>#VALUE!</v>
      </c>
      <c r="M35" s="0" t="e">
        <f aca="false">CalcGrille</f>
        <v>#VALUE!</v>
      </c>
      <c r="N35" s="0" t="e">
        <f aca="false">CalcGrille</f>
        <v>#VALUE!</v>
      </c>
      <c r="O35" s="0" t="e">
        <f aca="false">CalcGrille</f>
        <v>#VALUE!</v>
      </c>
      <c r="P35" s="0" t="e">
        <f aca="false">CalcGrille</f>
        <v>#VALUE!</v>
      </c>
      <c r="Q35" s="0" t="e">
        <f aca="false">CalcGrille</f>
        <v>#VALUE!</v>
      </c>
      <c r="R35" s="0" t="e">
        <f aca="false">CalcGrille</f>
        <v>#VALUE!</v>
      </c>
      <c r="S35" s="0" t="e">
        <f aca="false">CalcGrille</f>
        <v>#VALUE!</v>
      </c>
      <c r="T35" s="0" t="e">
        <f aca="false">CalcGrille</f>
        <v>#VALUE!</v>
      </c>
      <c r="U35" s="0" t="e">
        <f aca="false">CalcGrille</f>
        <v>#VALUE!</v>
      </c>
      <c r="V35" s="0" t="e">
        <f aca="false">CalcGrille</f>
        <v>#VALUE!</v>
      </c>
      <c r="W35" s="0" t="e">
        <f aca="false">CalcGrille</f>
        <v>#VALUE!</v>
      </c>
      <c r="X35" s="0" t="e">
        <f aca="false">CalcGrille</f>
        <v>#VALUE!</v>
      </c>
      <c r="Y35" s="0" t="e">
        <f aca="false">CalcGrille</f>
        <v>#VALUE!</v>
      </c>
      <c r="Z35" s="0" t="e">
        <f aca="false">CalcGrille</f>
        <v>#VALUE!</v>
      </c>
      <c r="AA35" s="0" t="e">
        <f aca="false">CalcGrille</f>
        <v>#VALUE!</v>
      </c>
      <c r="AB35" s="0" t="e">
        <f aca="false">CalcGrille</f>
        <v>#VALUE!</v>
      </c>
      <c r="AC35" s="0" t="e">
        <f aca="false">CalcGrille</f>
        <v>#VALUE!</v>
      </c>
      <c r="AD35" s="0" t="e">
        <f aca="false">CalcGrille</f>
        <v>#VALUE!</v>
      </c>
      <c r="AE35" s="0" t="e">
        <f aca="false">CalcGrille</f>
        <v>#VALUE!</v>
      </c>
      <c r="AF35" s="0" t="e">
        <f aca="false">CalcGrille</f>
        <v>#VALUE!</v>
      </c>
      <c r="AG35" s="0" t="e">
        <f aca="false">CalcGrille</f>
        <v>#VALUE!</v>
      </c>
      <c r="AH35" s="0" t="e">
        <f aca="false">CalcGrille</f>
        <v>#VALUE!</v>
      </c>
      <c r="AI35" s="0" t="e">
        <f aca="false">CalcGrille</f>
        <v>#VALUE!</v>
      </c>
    </row>
    <row r="36" customFormat="false" ht="12.75" hidden="false" customHeight="false" outlineLevel="0" collapsed="false">
      <c r="A36" s="0" t="n">
        <f aca="false">A35-1</f>
        <v>7.3</v>
      </c>
      <c r="B36" s="0" t="n">
        <v>5</v>
      </c>
      <c r="C36" s="0" t="e">
        <f aca="false">F19</f>
        <v>#VALUE!</v>
      </c>
      <c r="D36" s="0" t="e">
        <f aca="false">INDEX(activités[activité],MATCH($C36,activités[id],0))</f>
        <v>#VALUE!</v>
      </c>
      <c r="E36" s="0" t="e">
        <f aca="false">CalcGrille</f>
        <v>#VALUE!</v>
      </c>
      <c r="F36" s="0" t="e">
        <f aca="false">CalcGrille</f>
        <v>#VALUE!</v>
      </c>
      <c r="G36" s="0" t="e">
        <f aca="false">CalcGrille</f>
        <v>#VALUE!</v>
      </c>
      <c r="H36" s="0" t="e">
        <f aca="false">CalcGrille</f>
        <v>#VALUE!</v>
      </c>
      <c r="I36" s="0" t="e">
        <f aca="false">CalcGrille</f>
        <v>#VALUE!</v>
      </c>
      <c r="J36" s="0" t="e">
        <f aca="false">CalcGrille</f>
        <v>#VALUE!</v>
      </c>
      <c r="K36" s="0" t="e">
        <f aca="false">CalcGrille</f>
        <v>#VALUE!</v>
      </c>
      <c r="L36" s="0" t="e">
        <f aca="false">CalcGrille</f>
        <v>#VALUE!</v>
      </c>
      <c r="M36" s="0" t="e">
        <f aca="false">CalcGrille</f>
        <v>#VALUE!</v>
      </c>
      <c r="N36" s="0" t="e">
        <f aca="false">CalcGrille</f>
        <v>#VALUE!</v>
      </c>
      <c r="O36" s="0" t="e">
        <f aca="false">CalcGrille</f>
        <v>#VALUE!</v>
      </c>
      <c r="P36" s="0" t="e">
        <f aca="false">CalcGrille</f>
        <v>#VALUE!</v>
      </c>
      <c r="Q36" s="0" t="e">
        <f aca="false">CalcGrille</f>
        <v>#VALUE!</v>
      </c>
      <c r="R36" s="0" t="e">
        <f aca="false">CalcGrille</f>
        <v>#VALUE!</v>
      </c>
      <c r="S36" s="0" t="e">
        <f aca="false">CalcGrille</f>
        <v>#VALUE!</v>
      </c>
      <c r="T36" s="0" t="e">
        <f aca="false">CalcGrille</f>
        <v>#VALUE!</v>
      </c>
      <c r="U36" s="0" t="e">
        <f aca="false">CalcGrille</f>
        <v>#VALUE!</v>
      </c>
      <c r="V36" s="0" t="e">
        <f aca="false">CalcGrille</f>
        <v>#VALUE!</v>
      </c>
      <c r="W36" s="0" t="e">
        <f aca="false">CalcGrille</f>
        <v>#VALUE!</v>
      </c>
      <c r="X36" s="0" t="e">
        <f aca="false">CalcGrille</f>
        <v>#VALUE!</v>
      </c>
      <c r="Y36" s="0" t="e">
        <f aca="false">CalcGrille</f>
        <v>#VALUE!</v>
      </c>
      <c r="Z36" s="0" t="e">
        <f aca="false">CalcGrille</f>
        <v>#VALUE!</v>
      </c>
      <c r="AA36" s="0" t="e">
        <f aca="false">CalcGrille</f>
        <v>#VALUE!</v>
      </c>
      <c r="AB36" s="0" t="e">
        <f aca="false">CalcGrille</f>
        <v>#VALUE!</v>
      </c>
      <c r="AC36" s="0" t="e">
        <f aca="false">CalcGrille</f>
        <v>#VALUE!</v>
      </c>
      <c r="AD36" s="0" t="e">
        <f aca="false">CalcGrille</f>
        <v>#VALUE!</v>
      </c>
      <c r="AE36" s="0" t="e">
        <f aca="false">CalcGrille</f>
        <v>#VALUE!</v>
      </c>
      <c r="AF36" s="0" t="e">
        <f aca="false">CalcGrille</f>
        <v>#VALUE!</v>
      </c>
      <c r="AG36" s="0" t="e">
        <f aca="false">CalcGrille</f>
        <v>#VALUE!</v>
      </c>
      <c r="AH36" s="0" t="e">
        <f aca="false">CalcGrille</f>
        <v>#VALUE!</v>
      </c>
      <c r="AI36" s="0" t="e">
        <f aca="false">CalcGrille</f>
        <v>#VALUE!</v>
      </c>
    </row>
    <row r="37" customFormat="false" ht="12.75" hidden="false" customHeight="false" outlineLevel="0" collapsed="false">
      <c r="A37" s="0" t="n">
        <f aca="false">A36-1</f>
        <v>6.3</v>
      </c>
      <c r="B37" s="0" t="n">
        <v>6</v>
      </c>
      <c r="C37" s="0" t="e">
        <f aca="false">F20</f>
        <v>#VALUE!</v>
      </c>
      <c r="D37" s="0" t="e">
        <f aca="false">INDEX(activités[activité],MATCH($C37,activités[id],0))</f>
        <v>#VALUE!</v>
      </c>
      <c r="E37" s="0" t="e">
        <f aca="false">CalcGrille</f>
        <v>#VALUE!</v>
      </c>
      <c r="F37" s="0" t="e">
        <f aca="false">CalcGrille</f>
        <v>#VALUE!</v>
      </c>
      <c r="G37" s="0" t="e">
        <f aca="false">CalcGrille</f>
        <v>#VALUE!</v>
      </c>
      <c r="H37" s="0" t="e">
        <f aca="false">CalcGrille</f>
        <v>#VALUE!</v>
      </c>
      <c r="I37" s="0" t="e">
        <f aca="false">CalcGrille</f>
        <v>#VALUE!</v>
      </c>
      <c r="J37" s="0" t="e">
        <f aca="false">CalcGrille</f>
        <v>#VALUE!</v>
      </c>
      <c r="K37" s="0" t="e">
        <f aca="false">CalcGrille</f>
        <v>#VALUE!</v>
      </c>
      <c r="L37" s="0" t="e">
        <f aca="false">CalcGrille</f>
        <v>#VALUE!</v>
      </c>
      <c r="M37" s="0" t="e">
        <f aca="false">CalcGrille</f>
        <v>#VALUE!</v>
      </c>
      <c r="N37" s="0" t="e">
        <f aca="false">CalcGrille</f>
        <v>#VALUE!</v>
      </c>
      <c r="O37" s="0" t="e">
        <f aca="false">CalcGrille</f>
        <v>#VALUE!</v>
      </c>
      <c r="P37" s="0" t="e">
        <f aca="false">CalcGrille</f>
        <v>#VALUE!</v>
      </c>
      <c r="Q37" s="0" t="e">
        <f aca="false">CalcGrille</f>
        <v>#VALUE!</v>
      </c>
      <c r="R37" s="0" t="e">
        <f aca="false">CalcGrille</f>
        <v>#VALUE!</v>
      </c>
      <c r="S37" s="0" t="e">
        <f aca="false">CalcGrille</f>
        <v>#VALUE!</v>
      </c>
      <c r="T37" s="0" t="e">
        <f aca="false">CalcGrille</f>
        <v>#VALUE!</v>
      </c>
      <c r="U37" s="0" t="e">
        <f aca="false">CalcGrille</f>
        <v>#VALUE!</v>
      </c>
      <c r="V37" s="0" t="e">
        <f aca="false">CalcGrille</f>
        <v>#VALUE!</v>
      </c>
      <c r="W37" s="0" t="e">
        <f aca="false">CalcGrille</f>
        <v>#VALUE!</v>
      </c>
      <c r="X37" s="0" t="e">
        <f aca="false">CalcGrille</f>
        <v>#VALUE!</v>
      </c>
      <c r="Y37" s="0" t="e">
        <f aca="false">CalcGrille</f>
        <v>#VALUE!</v>
      </c>
      <c r="Z37" s="0" t="e">
        <f aca="false">CalcGrille</f>
        <v>#VALUE!</v>
      </c>
      <c r="AA37" s="0" t="e">
        <f aca="false">CalcGrille</f>
        <v>#VALUE!</v>
      </c>
      <c r="AB37" s="0" t="e">
        <f aca="false">CalcGrille</f>
        <v>#VALUE!</v>
      </c>
      <c r="AC37" s="0" t="e">
        <f aca="false">CalcGrille</f>
        <v>#VALUE!</v>
      </c>
      <c r="AD37" s="0" t="e">
        <f aca="false">CalcGrille</f>
        <v>#VALUE!</v>
      </c>
      <c r="AE37" s="0" t="e">
        <f aca="false">CalcGrille</f>
        <v>#VALUE!</v>
      </c>
      <c r="AF37" s="0" t="e">
        <f aca="false">CalcGrille</f>
        <v>#VALUE!</v>
      </c>
      <c r="AG37" s="0" t="e">
        <f aca="false">CalcGrille</f>
        <v>#VALUE!</v>
      </c>
      <c r="AH37" s="0" t="e">
        <f aca="false">CalcGrille</f>
        <v>#VALUE!</v>
      </c>
      <c r="AI37" s="0" t="e">
        <f aca="false">CalcGrille</f>
        <v>#VALUE!</v>
      </c>
    </row>
    <row r="38" customFormat="false" ht="12.75" hidden="false" customHeight="false" outlineLevel="0" collapsed="false">
      <c r="A38" s="0" t="n">
        <f aca="false">A37-1</f>
        <v>5.3</v>
      </c>
      <c r="B38" s="0" t="n">
        <v>7</v>
      </c>
      <c r="C38" s="0" t="e">
        <f aca="false">F21</f>
        <v>#VALUE!</v>
      </c>
      <c r="D38" s="0" t="e">
        <f aca="false">INDEX(activités[activité],MATCH($C38,activités[id],0))</f>
        <v>#VALUE!</v>
      </c>
      <c r="E38" s="0" t="e">
        <f aca="false">CalcGrille</f>
        <v>#VALUE!</v>
      </c>
      <c r="F38" s="0" t="e">
        <f aca="false">CalcGrille</f>
        <v>#VALUE!</v>
      </c>
      <c r="G38" s="0" t="e">
        <f aca="false">CalcGrille</f>
        <v>#VALUE!</v>
      </c>
      <c r="H38" s="0" t="e">
        <f aca="false">CalcGrille</f>
        <v>#VALUE!</v>
      </c>
      <c r="I38" s="0" t="e">
        <f aca="false">CalcGrille</f>
        <v>#VALUE!</v>
      </c>
      <c r="J38" s="0" t="e">
        <f aca="false">CalcGrille</f>
        <v>#VALUE!</v>
      </c>
      <c r="K38" s="0" t="e">
        <f aca="false">CalcGrille</f>
        <v>#VALUE!</v>
      </c>
      <c r="L38" s="0" t="e">
        <f aca="false">CalcGrille</f>
        <v>#VALUE!</v>
      </c>
      <c r="M38" s="0" t="e">
        <f aca="false">CalcGrille</f>
        <v>#VALUE!</v>
      </c>
      <c r="N38" s="0" t="e">
        <f aca="false">CalcGrille</f>
        <v>#VALUE!</v>
      </c>
      <c r="O38" s="0" t="e">
        <f aca="false">CalcGrille</f>
        <v>#VALUE!</v>
      </c>
      <c r="P38" s="0" t="e">
        <f aca="false">CalcGrille</f>
        <v>#VALUE!</v>
      </c>
      <c r="Q38" s="0" t="e">
        <f aca="false">CalcGrille</f>
        <v>#VALUE!</v>
      </c>
      <c r="R38" s="0" t="e">
        <f aca="false">CalcGrille</f>
        <v>#VALUE!</v>
      </c>
      <c r="S38" s="0" t="e">
        <f aca="false">CalcGrille</f>
        <v>#VALUE!</v>
      </c>
      <c r="T38" s="0" t="e">
        <f aca="false">CalcGrille</f>
        <v>#VALUE!</v>
      </c>
      <c r="U38" s="0" t="e">
        <f aca="false">CalcGrille</f>
        <v>#VALUE!</v>
      </c>
      <c r="V38" s="0" t="e">
        <f aca="false">CalcGrille</f>
        <v>#VALUE!</v>
      </c>
      <c r="W38" s="0" t="e">
        <f aca="false">CalcGrille</f>
        <v>#VALUE!</v>
      </c>
      <c r="X38" s="0" t="e">
        <f aca="false">CalcGrille</f>
        <v>#VALUE!</v>
      </c>
      <c r="Y38" s="0" t="e">
        <f aca="false">CalcGrille</f>
        <v>#VALUE!</v>
      </c>
      <c r="Z38" s="0" t="e">
        <f aca="false">CalcGrille</f>
        <v>#VALUE!</v>
      </c>
      <c r="AA38" s="0" t="e">
        <f aca="false">CalcGrille</f>
        <v>#VALUE!</v>
      </c>
      <c r="AB38" s="0" t="e">
        <f aca="false">CalcGrille</f>
        <v>#VALUE!</v>
      </c>
      <c r="AC38" s="0" t="e">
        <f aca="false">CalcGrille</f>
        <v>#VALUE!</v>
      </c>
      <c r="AD38" s="0" t="e">
        <f aca="false">CalcGrille</f>
        <v>#VALUE!</v>
      </c>
      <c r="AE38" s="0" t="e">
        <f aca="false">CalcGrille</f>
        <v>#VALUE!</v>
      </c>
      <c r="AF38" s="0" t="e">
        <f aca="false">CalcGrille</f>
        <v>#VALUE!</v>
      </c>
      <c r="AG38" s="0" t="e">
        <f aca="false">CalcGrille</f>
        <v>#VALUE!</v>
      </c>
      <c r="AH38" s="0" t="e">
        <f aca="false">CalcGrille</f>
        <v>#VALUE!</v>
      </c>
      <c r="AI38" s="0" t="e">
        <f aca="false">CalcGrille</f>
        <v>#VALUE!</v>
      </c>
    </row>
    <row r="39" customFormat="false" ht="12.75" hidden="false" customHeight="false" outlineLevel="0" collapsed="false">
      <c r="A39" s="0" t="n">
        <f aca="false">A38-1</f>
        <v>4.3</v>
      </c>
      <c r="B39" s="0" t="n">
        <v>8</v>
      </c>
      <c r="C39" s="0" t="e">
        <f aca="false">F22</f>
        <v>#VALUE!</v>
      </c>
      <c r="D39" s="0" t="e">
        <f aca="false">INDEX(activités[activité],MATCH($C39,activités[id],0))</f>
        <v>#VALUE!</v>
      </c>
      <c r="E39" s="0" t="e">
        <f aca="false">CalcGrille</f>
        <v>#VALUE!</v>
      </c>
      <c r="F39" s="0" t="e">
        <f aca="false">CalcGrille</f>
        <v>#VALUE!</v>
      </c>
      <c r="G39" s="0" t="e">
        <f aca="false">CalcGrille</f>
        <v>#VALUE!</v>
      </c>
      <c r="H39" s="0" t="e">
        <f aca="false">CalcGrille</f>
        <v>#VALUE!</v>
      </c>
      <c r="I39" s="0" t="e">
        <f aca="false">CalcGrille</f>
        <v>#VALUE!</v>
      </c>
      <c r="J39" s="0" t="e">
        <f aca="false">CalcGrille</f>
        <v>#VALUE!</v>
      </c>
      <c r="K39" s="0" t="e">
        <f aca="false">CalcGrille</f>
        <v>#VALUE!</v>
      </c>
      <c r="L39" s="0" t="e">
        <f aca="false">CalcGrille</f>
        <v>#VALUE!</v>
      </c>
      <c r="M39" s="0" t="e">
        <f aca="false">CalcGrille</f>
        <v>#VALUE!</v>
      </c>
      <c r="N39" s="0" t="e">
        <f aca="false">CalcGrille</f>
        <v>#VALUE!</v>
      </c>
      <c r="O39" s="0" t="e">
        <f aca="false">CalcGrille</f>
        <v>#VALUE!</v>
      </c>
      <c r="P39" s="0" t="e">
        <f aca="false">CalcGrille</f>
        <v>#VALUE!</v>
      </c>
      <c r="Q39" s="0" t="e">
        <f aca="false">CalcGrille</f>
        <v>#VALUE!</v>
      </c>
      <c r="R39" s="0" t="e">
        <f aca="false">CalcGrille</f>
        <v>#VALUE!</v>
      </c>
      <c r="S39" s="0" t="e">
        <f aca="false">CalcGrille</f>
        <v>#VALUE!</v>
      </c>
      <c r="T39" s="0" t="e">
        <f aca="false">CalcGrille</f>
        <v>#VALUE!</v>
      </c>
      <c r="U39" s="0" t="e">
        <f aca="false">CalcGrille</f>
        <v>#VALUE!</v>
      </c>
      <c r="V39" s="0" t="e">
        <f aca="false">CalcGrille</f>
        <v>#VALUE!</v>
      </c>
      <c r="W39" s="0" t="e">
        <f aca="false">CalcGrille</f>
        <v>#VALUE!</v>
      </c>
      <c r="X39" s="0" t="e">
        <f aca="false">CalcGrille</f>
        <v>#VALUE!</v>
      </c>
      <c r="Y39" s="0" t="e">
        <f aca="false">CalcGrille</f>
        <v>#VALUE!</v>
      </c>
      <c r="Z39" s="0" t="e">
        <f aca="false">CalcGrille</f>
        <v>#VALUE!</v>
      </c>
      <c r="AA39" s="0" t="e">
        <f aca="false">CalcGrille</f>
        <v>#VALUE!</v>
      </c>
      <c r="AB39" s="0" t="e">
        <f aca="false">CalcGrille</f>
        <v>#VALUE!</v>
      </c>
      <c r="AC39" s="0" t="e">
        <f aca="false">CalcGrille</f>
        <v>#VALUE!</v>
      </c>
      <c r="AD39" s="0" t="e">
        <f aca="false">CalcGrille</f>
        <v>#VALUE!</v>
      </c>
      <c r="AE39" s="0" t="e">
        <f aca="false">CalcGrille</f>
        <v>#VALUE!</v>
      </c>
      <c r="AF39" s="0" t="e">
        <f aca="false">CalcGrille</f>
        <v>#VALUE!</v>
      </c>
      <c r="AG39" s="0" t="e">
        <f aca="false">CalcGrille</f>
        <v>#VALUE!</v>
      </c>
      <c r="AH39" s="0" t="e">
        <f aca="false">CalcGrille</f>
        <v>#VALUE!</v>
      </c>
      <c r="AI39" s="0" t="e">
        <f aca="false">CalcGrille</f>
        <v>#VALUE!</v>
      </c>
    </row>
    <row r="40" customFormat="false" ht="12.75" hidden="false" customHeight="false" outlineLevel="0" collapsed="false">
      <c r="A40" s="0" t="n">
        <f aca="false">A39-1</f>
        <v>3.3</v>
      </c>
      <c r="B40" s="0" t="n">
        <v>9</v>
      </c>
      <c r="C40" s="0" t="e">
        <f aca="false">F23</f>
        <v>#VALUE!</v>
      </c>
      <c r="D40" s="0" t="e">
        <f aca="false">INDEX(activités[activité],MATCH($C40,activités[id],0))</f>
        <v>#VALUE!</v>
      </c>
      <c r="E40" s="0" t="e">
        <f aca="false">CalcGrille</f>
        <v>#VALUE!</v>
      </c>
      <c r="F40" s="0" t="e">
        <f aca="false">CalcGrille</f>
        <v>#VALUE!</v>
      </c>
      <c r="G40" s="0" t="e">
        <f aca="false">CalcGrille</f>
        <v>#VALUE!</v>
      </c>
      <c r="H40" s="0" t="e">
        <f aca="false">CalcGrille</f>
        <v>#VALUE!</v>
      </c>
      <c r="I40" s="0" t="e">
        <f aca="false">CalcGrille</f>
        <v>#VALUE!</v>
      </c>
      <c r="J40" s="0" t="e">
        <f aca="false">CalcGrille</f>
        <v>#VALUE!</v>
      </c>
      <c r="K40" s="0" t="e">
        <f aca="false">CalcGrille</f>
        <v>#VALUE!</v>
      </c>
      <c r="L40" s="0" t="e">
        <f aca="false">CalcGrille</f>
        <v>#VALUE!</v>
      </c>
      <c r="M40" s="0" t="e">
        <f aca="false">CalcGrille</f>
        <v>#VALUE!</v>
      </c>
      <c r="N40" s="0" t="e">
        <f aca="false">CalcGrille</f>
        <v>#VALUE!</v>
      </c>
      <c r="O40" s="0" t="e">
        <f aca="false">CalcGrille</f>
        <v>#VALUE!</v>
      </c>
      <c r="P40" s="0" t="e">
        <f aca="false">CalcGrille</f>
        <v>#VALUE!</v>
      </c>
      <c r="Q40" s="0" t="e">
        <f aca="false">CalcGrille</f>
        <v>#VALUE!</v>
      </c>
      <c r="R40" s="0" t="e">
        <f aca="false">CalcGrille</f>
        <v>#VALUE!</v>
      </c>
      <c r="S40" s="0" t="e">
        <f aca="false">CalcGrille</f>
        <v>#VALUE!</v>
      </c>
      <c r="T40" s="0" t="e">
        <f aca="false">CalcGrille</f>
        <v>#VALUE!</v>
      </c>
      <c r="U40" s="0" t="e">
        <f aca="false">CalcGrille</f>
        <v>#VALUE!</v>
      </c>
      <c r="V40" s="0" t="e">
        <f aca="false">CalcGrille</f>
        <v>#VALUE!</v>
      </c>
      <c r="W40" s="0" t="e">
        <f aca="false">CalcGrille</f>
        <v>#VALUE!</v>
      </c>
      <c r="X40" s="0" t="e">
        <f aca="false">CalcGrille</f>
        <v>#VALUE!</v>
      </c>
      <c r="Y40" s="0" t="e">
        <f aca="false">CalcGrille</f>
        <v>#VALUE!</v>
      </c>
      <c r="Z40" s="0" t="e">
        <f aca="false">CalcGrille</f>
        <v>#VALUE!</v>
      </c>
      <c r="AA40" s="0" t="e">
        <f aca="false">CalcGrille</f>
        <v>#VALUE!</v>
      </c>
      <c r="AB40" s="0" t="e">
        <f aca="false">CalcGrille</f>
        <v>#VALUE!</v>
      </c>
      <c r="AC40" s="0" t="e">
        <f aca="false">CalcGrille</f>
        <v>#VALUE!</v>
      </c>
      <c r="AD40" s="0" t="e">
        <f aca="false">CalcGrille</f>
        <v>#VALUE!</v>
      </c>
      <c r="AE40" s="0" t="e">
        <f aca="false">CalcGrille</f>
        <v>#VALUE!</v>
      </c>
      <c r="AF40" s="0" t="e">
        <f aca="false">CalcGrille</f>
        <v>#VALUE!</v>
      </c>
      <c r="AG40" s="0" t="e">
        <f aca="false">CalcGrille</f>
        <v>#VALUE!</v>
      </c>
      <c r="AH40" s="0" t="e">
        <f aca="false">CalcGrille</f>
        <v>#VALUE!</v>
      </c>
      <c r="AI40" s="0" t="e">
        <f aca="false">CalcGrille</f>
        <v>#VALUE!</v>
      </c>
    </row>
    <row r="43" customFormat="false" ht="12.75" hidden="false" customHeight="false" outlineLevel="0" collapsed="false">
      <c r="E43" s="14" t="n">
        <f aca="false">E31</f>
        <v>41975</v>
      </c>
      <c r="F43" s="14" t="n">
        <f aca="false">F31</f>
        <v>41976</v>
      </c>
      <c r="G43" s="14" t="n">
        <f aca="false">G31</f>
        <v>41977</v>
      </c>
      <c r="H43" s="14" t="n">
        <f aca="false">H31</f>
        <v>41978</v>
      </c>
      <c r="I43" s="14" t="n">
        <f aca="false">I31</f>
        <v>41979</v>
      </c>
      <c r="J43" s="14" t="n">
        <f aca="false">J31</f>
        <v>41980</v>
      </c>
      <c r="K43" s="14" t="n">
        <f aca="false">K31</f>
        <v>41981</v>
      </c>
      <c r="L43" s="14" t="n">
        <f aca="false">L31</f>
        <v>41982</v>
      </c>
      <c r="M43" s="14" t="n">
        <f aca="false">M31</f>
        <v>41983</v>
      </c>
      <c r="N43" s="14" t="n">
        <f aca="false">N31</f>
        <v>41984</v>
      </c>
      <c r="O43" s="14" t="n">
        <f aca="false">O31</f>
        <v>41985</v>
      </c>
      <c r="P43" s="14" t="n">
        <f aca="false">P31</f>
        <v>41986</v>
      </c>
      <c r="Q43" s="14" t="n">
        <f aca="false">Q31</f>
        <v>41987</v>
      </c>
      <c r="R43" s="14" t="n">
        <f aca="false">R31</f>
        <v>41988</v>
      </c>
      <c r="S43" s="14" t="n">
        <f aca="false">S31</f>
        <v>41989</v>
      </c>
      <c r="T43" s="14" t="n">
        <f aca="false">T31</f>
        <v>41990</v>
      </c>
      <c r="U43" s="14" t="n">
        <f aca="false">U31</f>
        <v>41991</v>
      </c>
      <c r="V43" s="14" t="n">
        <f aca="false">V31</f>
        <v>41992</v>
      </c>
      <c r="W43" s="14" t="n">
        <f aca="false">W31</f>
        <v>41993</v>
      </c>
      <c r="X43" s="14" t="n">
        <f aca="false">X31</f>
        <v>41994</v>
      </c>
      <c r="Y43" s="14" t="n">
        <f aca="false">Y31</f>
        <v>41995</v>
      </c>
      <c r="Z43" s="14" t="n">
        <f aca="false">Z31</f>
        <v>41996</v>
      </c>
      <c r="AA43" s="14" t="n">
        <f aca="false">AA31</f>
        <v>41997</v>
      </c>
      <c r="AB43" s="14" t="n">
        <f aca="false">AB31</f>
        <v>41998</v>
      </c>
      <c r="AC43" s="14" t="n">
        <f aca="false">AC31</f>
        <v>41999</v>
      </c>
      <c r="AD43" s="14" t="n">
        <f aca="false">AD31</f>
        <v>42000</v>
      </c>
      <c r="AE43" s="14" t="n">
        <f aca="false">AE31</f>
        <v>42001</v>
      </c>
      <c r="AF43" s="14" t="n">
        <f aca="false">AF31</f>
        <v>42002</v>
      </c>
      <c r="AG43" s="14" t="n">
        <f aca="false">AG31</f>
        <v>42003</v>
      </c>
      <c r="AH43" s="14" t="n">
        <f aca="false">AH31</f>
        <v>42004</v>
      </c>
    </row>
    <row r="44" customFormat="false" ht="12.75" hidden="false" customHeight="false" outlineLevel="0" collapsed="false">
      <c r="C44" s="0" t="str">
        <f aca="false">C32</f>
        <v/>
      </c>
      <c r="D44" s="0" t="e">
        <f aca="false">UPPER(INDEX(activités[activité],MATCH($C44,activités[id],0)))</f>
        <v>#VALUE!</v>
      </c>
      <c r="E44" s="0" t="e">
        <f aca="false">IF(ISERROR(F32),E32,NA())</f>
        <v>#VALUE!</v>
      </c>
      <c r="F44" s="0" t="e">
        <f aca="false">IF(ISERROR(G32),F32,NA())</f>
        <v>#VALUE!</v>
      </c>
      <c r="G44" s="0" t="e">
        <f aca="false">IF(ISERROR(H32),G32,NA())</f>
        <v>#VALUE!</v>
      </c>
      <c r="H44" s="0" t="e">
        <f aca="false">IF(ISERROR(I32),H32,NA())</f>
        <v>#VALUE!</v>
      </c>
      <c r="I44" s="0" t="e">
        <f aca="false">IF(ISERROR(J32),I32,NA())</f>
        <v>#VALUE!</v>
      </c>
      <c r="J44" s="0" t="e">
        <f aca="false">IF(ISERROR(K32),J32,NA())</f>
        <v>#VALUE!</v>
      </c>
      <c r="K44" s="0" t="e">
        <f aca="false">IF(ISERROR(L32),K32,NA())</f>
        <v>#VALUE!</v>
      </c>
      <c r="L44" s="0" t="e">
        <f aca="false">IF(ISERROR(M32),L32,NA())</f>
        <v>#VALUE!</v>
      </c>
      <c r="M44" s="0" t="e">
        <f aca="false">IF(ISERROR(N32),M32,NA())</f>
        <v>#VALUE!</v>
      </c>
      <c r="N44" s="0" t="e">
        <f aca="false">IF(ISERROR(O32),N32,NA())</f>
        <v>#VALUE!</v>
      </c>
      <c r="O44" s="0" t="e">
        <f aca="false">IF(ISERROR(P32),O32,NA())</f>
        <v>#VALUE!</v>
      </c>
      <c r="P44" s="0" t="e">
        <f aca="false">IF(ISERROR(Q32),P32,NA())</f>
        <v>#VALUE!</v>
      </c>
      <c r="Q44" s="0" t="e">
        <f aca="false">IF(ISERROR(R32),Q32,NA())</f>
        <v>#VALUE!</v>
      </c>
      <c r="R44" s="0" t="e">
        <f aca="false">IF(ISERROR(S32),R32,NA())</f>
        <v>#VALUE!</v>
      </c>
      <c r="S44" s="0" t="e">
        <f aca="false">IF(ISERROR(T32),S32,NA())</f>
        <v>#VALUE!</v>
      </c>
      <c r="T44" s="0" t="e">
        <f aca="false">IF(ISERROR(U32),T32,NA())</f>
        <v>#VALUE!</v>
      </c>
      <c r="U44" s="0" t="e">
        <f aca="false">IF(ISERROR(V32),U32,NA())</f>
        <v>#VALUE!</v>
      </c>
      <c r="V44" s="0" t="e">
        <f aca="false">IF(ISERROR(W32),V32,NA())</f>
        <v>#VALUE!</v>
      </c>
      <c r="W44" s="0" t="e">
        <f aca="false">IF(ISERROR(X32),W32,NA())</f>
        <v>#VALUE!</v>
      </c>
      <c r="X44" s="0" t="e">
        <f aca="false">IF(ISERROR(Y32),X32,NA())</f>
        <v>#VALUE!</v>
      </c>
      <c r="Y44" s="0" t="e">
        <f aca="false">IF(ISERROR(Z32),Y32,NA())</f>
        <v>#VALUE!</v>
      </c>
      <c r="Z44" s="0" t="e">
        <f aca="false">IF(ISERROR(AA32),Z32,NA())</f>
        <v>#VALUE!</v>
      </c>
      <c r="AA44" s="0" t="e">
        <f aca="false">IF(ISERROR(AB32),AA32,NA())</f>
        <v>#VALUE!</v>
      </c>
      <c r="AB44" s="0" t="e">
        <f aca="false">IF(ISERROR(AC32),AB32,NA())</f>
        <v>#VALUE!</v>
      </c>
      <c r="AC44" s="0" t="e">
        <f aca="false">IF(ISERROR(AD32),AC32,NA())</f>
        <v>#VALUE!</v>
      </c>
      <c r="AD44" s="0" t="e">
        <f aca="false">IF(ISERROR(AE32),AD32,NA())</f>
        <v>#VALUE!</v>
      </c>
      <c r="AE44" s="0" t="e">
        <f aca="false">IF(ISERROR(AF32),AE32,NA())</f>
        <v>#VALUE!</v>
      </c>
      <c r="AF44" s="0" t="e">
        <f aca="false">IF(ISERROR(AG32),AF32,NA())</f>
        <v>#VALUE!</v>
      </c>
      <c r="AG44" s="0" t="e">
        <f aca="false">IF(ISERROR(AH32),AG32,NA())</f>
        <v>#VALUE!</v>
      </c>
      <c r="AH44" s="0" t="e">
        <f aca="false">IF(ISERROR(AI32),AH32,NA())</f>
        <v>#VALUE!</v>
      </c>
    </row>
    <row r="45" customFormat="false" ht="12.75" hidden="false" customHeight="false" outlineLevel="0" collapsed="false">
      <c r="C45" s="0" t="str">
        <f aca="false">C33</f>
        <v/>
      </c>
      <c r="D45" s="0" t="e">
        <f aca="false">UPPER(INDEX(activités[activité],MATCH($C45,activités[id],0)))</f>
        <v>#VALUE!</v>
      </c>
      <c r="E45" s="0" t="inlineStr">
        <f aca="false">IF(ISERROR(F33),E33,NA())</f>
        <is>
          <t/>
        </is>
      </c>
      <c r="F45" s="0" t="inlineStr">
        <f aca="false">IF(ISERROR(G33),F33,NA())</f>
        <is>
          <t/>
        </is>
      </c>
      <c r="G45" s="0" t="inlineStr">
        <f aca="false">IF(ISERROR(H33),G33,NA())</f>
        <is>
          <t/>
        </is>
      </c>
      <c r="H45" s="0" t="inlineStr">
        <f aca="false">IF(ISERROR(I33),H33,NA())</f>
        <is>
          <t/>
        </is>
      </c>
      <c r="I45" s="0" t="inlineStr">
        <f aca="false">IF(ISERROR(J33),I33,NA())</f>
        <is>
          <t/>
        </is>
      </c>
      <c r="J45" s="0" t="inlineStr">
        <f aca="false">IF(ISERROR(K33),J33,NA())</f>
        <is>
          <t/>
        </is>
      </c>
      <c r="K45" s="0" t="inlineStr">
        <f aca="false">IF(ISERROR(L33),K33,NA())</f>
        <is>
          <t/>
        </is>
      </c>
      <c r="L45" s="0" t="inlineStr">
        <f aca="false">IF(ISERROR(M33),L33,NA())</f>
        <is>
          <t/>
        </is>
      </c>
      <c r="M45" s="0" t="inlineStr">
        <f aca="false">IF(ISERROR(N33),M33,NA())</f>
        <is>
          <t/>
        </is>
      </c>
      <c r="N45" s="0" t="inlineStr">
        <f aca="false">IF(ISERROR(O33),N33,NA())</f>
        <is>
          <t/>
        </is>
      </c>
      <c r="O45" s="0" t="inlineStr">
        <f aca="false">IF(ISERROR(P33),O33,NA())</f>
        <is>
          <t/>
        </is>
      </c>
      <c r="P45" s="0" t="inlineStr">
        <f aca="false">IF(ISERROR(Q33),P33,NA())</f>
        <is>
          <t/>
        </is>
      </c>
      <c r="Q45" s="0" t="inlineStr">
        <f aca="false">IF(ISERROR(R33),Q33,NA())</f>
        <is>
          <t/>
        </is>
      </c>
      <c r="R45" s="0" t="inlineStr">
        <f aca="false">IF(ISERROR(S33),R33,NA())</f>
        <is>
          <t/>
        </is>
      </c>
      <c r="S45" s="0" t="inlineStr">
        <f aca="false">IF(ISERROR(T33),S33,NA())</f>
        <is>
          <t/>
        </is>
      </c>
      <c r="T45" s="0" t="inlineStr">
        <f aca="false">IF(ISERROR(U33),T33,NA())</f>
        <is>
          <t/>
        </is>
      </c>
      <c r="U45" s="0" t="inlineStr">
        <f aca="false">IF(ISERROR(V33),U33,NA())</f>
        <is>
          <t/>
        </is>
      </c>
      <c r="V45" s="0" t="inlineStr">
        <f aca="false">IF(ISERROR(W33),V33,NA())</f>
        <is>
          <t/>
        </is>
      </c>
      <c r="W45" s="0" t="inlineStr">
        <f aca="false">IF(ISERROR(X33),W33,NA())</f>
        <is>
          <t/>
        </is>
      </c>
      <c r="X45" s="0" t="inlineStr">
        <f aca="false">IF(ISERROR(Y33),X33,NA())</f>
        <is>
          <t/>
        </is>
      </c>
      <c r="Y45" s="0" t="inlineStr">
        <f aca="false">IF(ISERROR(Z33),Y33,NA())</f>
        <is>
          <t/>
        </is>
      </c>
      <c r="Z45" s="0" t="inlineStr">
        <f aca="false">IF(ISERROR(AA33),Z33,NA())</f>
        <is>
          <t/>
        </is>
      </c>
      <c r="AA45" s="0" t="inlineStr">
        <f aca="false">IF(ISERROR(AB33),AA33,NA())</f>
        <is>
          <t/>
        </is>
      </c>
      <c r="AB45" s="0" t="inlineStr">
        <f aca="false">IF(ISERROR(AC33),AB33,NA())</f>
        <is>
          <t/>
        </is>
      </c>
      <c r="AC45" s="0" t="inlineStr">
        <f aca="false">IF(ISERROR(AD33),AC33,NA())</f>
        <is>
          <t/>
        </is>
      </c>
      <c r="AD45" s="0" t="inlineStr">
        <f aca="false">IF(ISERROR(AE33),AD33,NA())</f>
        <is>
          <t/>
        </is>
      </c>
      <c r="AE45" s="0" t="inlineStr">
        <f aca="false">IF(ISERROR(AF33),AE33,NA())</f>
        <is>
          <t/>
        </is>
      </c>
      <c r="AF45" s="0" t="inlineStr">
        <f aca="false">IF(ISERROR(AG33),AF33,NA())</f>
        <is>
          <t/>
        </is>
      </c>
      <c r="AG45" s="0" t="inlineStr">
        <f aca="false">IF(ISERROR(AH33),AG33,NA())</f>
        <is>
          <t/>
        </is>
      </c>
      <c r="AH45" s="0" t="inlineStr">
        <f aca="false">IF(ISERROR(AI33),AH33,NA())</f>
        <is>
          <t/>
        </is>
      </c>
    </row>
    <row r="46" customFormat="false" ht="12.75" hidden="false" customHeight="false" outlineLevel="0" collapsed="false">
      <c r="C46" s="0" t="e">
        <f aca="false">C34</f>
        <v>#VALUE!</v>
      </c>
      <c r="D46" s="0" t="e">
        <f aca="false">UPPER(INDEX(activités[activité],MATCH($C46,activités[id],0)))</f>
        <v>#VALUE!</v>
      </c>
      <c r="E46" s="0" t="inlineStr">
        <f aca="false">IF(ISERROR(F34),E34,NA())</f>
        <is>
          <t/>
        </is>
      </c>
      <c r="F46" s="0" t="inlineStr">
        <f aca="false">IF(ISERROR(G34),F34,NA())</f>
        <is>
          <t/>
        </is>
      </c>
      <c r="G46" s="0" t="inlineStr">
        <f aca="false">IF(ISERROR(H34),G34,NA())</f>
        <is>
          <t/>
        </is>
      </c>
      <c r="H46" s="0" t="inlineStr">
        <f aca="false">IF(ISERROR(I34),H34,NA())</f>
        <is>
          <t/>
        </is>
      </c>
      <c r="I46" s="0" t="inlineStr">
        <f aca="false">IF(ISERROR(J34),I34,NA())</f>
        <is>
          <t/>
        </is>
      </c>
      <c r="J46" s="0" t="inlineStr">
        <f aca="false">IF(ISERROR(K34),J34,NA())</f>
        <is>
          <t/>
        </is>
      </c>
      <c r="K46" s="0" t="inlineStr">
        <f aca="false">IF(ISERROR(L34),K34,NA())</f>
        <is>
          <t/>
        </is>
      </c>
      <c r="L46" s="0" t="inlineStr">
        <f aca="false">IF(ISERROR(M34),L34,NA())</f>
        <is>
          <t/>
        </is>
      </c>
      <c r="M46" s="0" t="inlineStr">
        <f aca="false">IF(ISERROR(N34),M34,NA())</f>
        <is>
          <t/>
        </is>
      </c>
      <c r="N46" s="0" t="inlineStr">
        <f aca="false">IF(ISERROR(O34),N34,NA())</f>
        <is>
          <t/>
        </is>
      </c>
      <c r="O46" s="0" t="inlineStr">
        <f aca="false">IF(ISERROR(P34),O34,NA())</f>
        <is>
          <t/>
        </is>
      </c>
      <c r="P46" s="0" t="inlineStr">
        <f aca="false">IF(ISERROR(Q34),P34,NA())</f>
        <is>
          <t/>
        </is>
      </c>
      <c r="Q46" s="0" t="inlineStr">
        <f aca="false">IF(ISERROR(R34),Q34,NA())</f>
        <is>
          <t/>
        </is>
      </c>
      <c r="R46" s="0" t="inlineStr">
        <f aca="false">IF(ISERROR(S34),R34,NA())</f>
        <is>
          <t/>
        </is>
      </c>
      <c r="S46" s="0" t="inlineStr">
        <f aca="false">IF(ISERROR(T34),S34,NA())</f>
        <is>
          <t/>
        </is>
      </c>
      <c r="T46" s="0" t="inlineStr">
        <f aca="false">IF(ISERROR(U34),T34,NA())</f>
        <is>
          <t/>
        </is>
      </c>
      <c r="U46" s="0" t="inlineStr">
        <f aca="false">IF(ISERROR(V34),U34,NA())</f>
        <is>
          <t/>
        </is>
      </c>
      <c r="V46" s="0" t="inlineStr">
        <f aca="false">IF(ISERROR(W34),V34,NA())</f>
        <is>
          <t/>
        </is>
      </c>
      <c r="W46" s="0" t="inlineStr">
        <f aca="false">IF(ISERROR(X34),W34,NA())</f>
        <is>
          <t/>
        </is>
      </c>
      <c r="X46" s="0" t="inlineStr">
        <f aca="false">IF(ISERROR(Y34),X34,NA())</f>
        <is>
          <t/>
        </is>
      </c>
      <c r="Y46" s="0" t="inlineStr">
        <f aca="false">IF(ISERROR(Z34),Y34,NA())</f>
        <is>
          <t/>
        </is>
      </c>
      <c r="Z46" s="0" t="inlineStr">
        <f aca="false">IF(ISERROR(AA34),Z34,NA())</f>
        <is>
          <t/>
        </is>
      </c>
      <c r="AA46" s="0" t="inlineStr">
        <f aca="false">IF(ISERROR(AB34),AA34,NA())</f>
        <is>
          <t/>
        </is>
      </c>
      <c r="AB46" s="0" t="inlineStr">
        <f aca="false">IF(ISERROR(AC34),AB34,NA())</f>
        <is>
          <t/>
        </is>
      </c>
      <c r="AC46" s="0" t="inlineStr">
        <f aca="false">IF(ISERROR(AD34),AC34,NA())</f>
        <is>
          <t/>
        </is>
      </c>
      <c r="AD46" s="0" t="inlineStr">
        <f aca="false">IF(ISERROR(AE34),AD34,NA())</f>
        <is>
          <t/>
        </is>
      </c>
      <c r="AE46" s="0" t="inlineStr">
        <f aca="false">IF(ISERROR(AF34),AE34,NA())</f>
        <is>
          <t/>
        </is>
      </c>
      <c r="AF46" s="0" t="inlineStr">
        <f aca="false">IF(ISERROR(AG34),AF34,NA())</f>
        <is>
          <t/>
        </is>
      </c>
      <c r="AG46" s="0" t="inlineStr">
        <f aca="false">IF(ISERROR(AH34),AG34,NA())</f>
        <is>
          <t/>
        </is>
      </c>
      <c r="AH46" s="0" t="inlineStr">
        <f aca="false">IF(ISERROR(AI34),AH34,NA())</f>
        <is>
          <t/>
        </is>
      </c>
    </row>
    <row r="47" customFormat="false" ht="12.75" hidden="false" customHeight="false" outlineLevel="0" collapsed="false">
      <c r="C47" s="0" t="e">
        <f aca="false">C35</f>
        <v>#VALUE!</v>
      </c>
      <c r="D47" s="0" t="e">
        <f aca="false">UPPER(INDEX(activités[activité],MATCH($C47,activités[id],0)))</f>
        <v>#VALUE!</v>
      </c>
      <c r="E47" s="0" t="inlineStr">
        <f aca="false">IF(ISERROR(F35),E35,NA())</f>
        <is>
          <t/>
        </is>
      </c>
      <c r="F47" s="0" t="inlineStr">
        <f aca="false">IF(ISERROR(G35),F35,NA())</f>
        <is>
          <t/>
        </is>
      </c>
      <c r="G47" s="0" t="inlineStr">
        <f aca="false">IF(ISERROR(H35),G35,NA())</f>
        <is>
          <t/>
        </is>
      </c>
      <c r="H47" s="0" t="inlineStr">
        <f aca="false">IF(ISERROR(I35),H35,NA())</f>
        <is>
          <t/>
        </is>
      </c>
      <c r="I47" s="0" t="inlineStr">
        <f aca="false">IF(ISERROR(J35),I35,NA())</f>
        <is>
          <t/>
        </is>
      </c>
      <c r="J47" s="0" t="inlineStr">
        <f aca="false">IF(ISERROR(K35),J35,NA())</f>
        <is>
          <t/>
        </is>
      </c>
      <c r="K47" s="0" t="inlineStr">
        <f aca="false">IF(ISERROR(L35),K35,NA())</f>
        <is>
          <t/>
        </is>
      </c>
      <c r="L47" s="0" t="inlineStr">
        <f aca="false">IF(ISERROR(M35),L35,NA())</f>
        <is>
          <t/>
        </is>
      </c>
      <c r="M47" s="0" t="inlineStr">
        <f aca="false">IF(ISERROR(N35),M35,NA())</f>
        <is>
          <t/>
        </is>
      </c>
      <c r="N47" s="0" t="inlineStr">
        <f aca="false">IF(ISERROR(O35),N35,NA())</f>
        <is>
          <t/>
        </is>
      </c>
      <c r="O47" s="0" t="inlineStr">
        <f aca="false">IF(ISERROR(P35),O35,NA())</f>
        <is>
          <t/>
        </is>
      </c>
      <c r="P47" s="0" t="inlineStr">
        <f aca="false">IF(ISERROR(Q35),P35,NA())</f>
        <is>
          <t/>
        </is>
      </c>
      <c r="Q47" s="0" t="inlineStr">
        <f aca="false">IF(ISERROR(R35),Q35,NA())</f>
        <is>
          <t/>
        </is>
      </c>
      <c r="R47" s="0" t="inlineStr">
        <f aca="false">IF(ISERROR(S35),R35,NA())</f>
        <is>
          <t/>
        </is>
      </c>
      <c r="S47" s="0" t="inlineStr">
        <f aca="false">IF(ISERROR(T35),S35,NA())</f>
        <is>
          <t/>
        </is>
      </c>
      <c r="T47" s="0" t="inlineStr">
        <f aca="false">IF(ISERROR(U35),T35,NA())</f>
        <is>
          <t/>
        </is>
      </c>
      <c r="U47" s="0" t="inlineStr">
        <f aca="false">IF(ISERROR(V35),U35,NA())</f>
        <is>
          <t/>
        </is>
      </c>
      <c r="V47" s="0" t="inlineStr">
        <f aca="false">IF(ISERROR(W35),V35,NA())</f>
        <is>
          <t/>
        </is>
      </c>
      <c r="W47" s="0" t="inlineStr">
        <f aca="false">IF(ISERROR(X35),W35,NA())</f>
        <is>
          <t/>
        </is>
      </c>
      <c r="X47" s="0" t="inlineStr">
        <f aca="false">IF(ISERROR(Y35),X35,NA())</f>
        <is>
          <t/>
        </is>
      </c>
      <c r="Y47" s="0" t="inlineStr">
        <f aca="false">IF(ISERROR(Z35),Y35,NA())</f>
        <is>
          <t/>
        </is>
      </c>
      <c r="Z47" s="0" t="inlineStr">
        <f aca="false">IF(ISERROR(AA35),Z35,NA())</f>
        <is>
          <t/>
        </is>
      </c>
      <c r="AA47" s="0" t="inlineStr">
        <f aca="false">IF(ISERROR(AB35),AA35,NA())</f>
        <is>
          <t/>
        </is>
      </c>
      <c r="AB47" s="0" t="inlineStr">
        <f aca="false">IF(ISERROR(AC35),AB35,NA())</f>
        <is>
          <t/>
        </is>
      </c>
      <c r="AC47" s="0" t="inlineStr">
        <f aca="false">IF(ISERROR(AD35),AC35,NA())</f>
        <is>
          <t/>
        </is>
      </c>
      <c r="AD47" s="0" t="inlineStr">
        <f aca="false">IF(ISERROR(AE35),AD35,NA())</f>
        <is>
          <t/>
        </is>
      </c>
      <c r="AE47" s="0" t="inlineStr">
        <f aca="false">IF(ISERROR(AF35),AE35,NA())</f>
        <is>
          <t/>
        </is>
      </c>
      <c r="AF47" s="0" t="inlineStr">
        <f aca="false">IF(ISERROR(AG35),AF35,NA())</f>
        <is>
          <t/>
        </is>
      </c>
      <c r="AG47" s="0" t="inlineStr">
        <f aca="false">IF(ISERROR(AH35),AG35,NA())</f>
        <is>
          <t/>
        </is>
      </c>
      <c r="AH47" s="0" t="inlineStr">
        <f aca="false">IF(ISERROR(AI35),AH35,NA())</f>
        <is>
          <t/>
        </is>
      </c>
    </row>
    <row r="48" customFormat="false" ht="12.75" hidden="false" customHeight="false" outlineLevel="0" collapsed="false">
      <c r="C48" s="0" t="e">
        <f aca="false">C36</f>
        <v>#VALUE!</v>
      </c>
      <c r="D48" s="0" t="e">
        <f aca="false">UPPER(INDEX(activités[activité],MATCH($C48,activités[id],0)))</f>
        <v>#VALUE!</v>
      </c>
      <c r="E48" s="0" t="inlineStr">
        <f aca="false">IF(ISERROR(F36),E36,NA())</f>
        <is>
          <t/>
        </is>
      </c>
      <c r="F48" s="0" t="inlineStr">
        <f aca="false">IF(ISERROR(G36),F36,NA())</f>
        <is>
          <t/>
        </is>
      </c>
      <c r="G48" s="0" t="inlineStr">
        <f aca="false">IF(ISERROR(H36),G36,NA())</f>
        <is>
          <t/>
        </is>
      </c>
      <c r="H48" s="0" t="inlineStr">
        <f aca="false">IF(ISERROR(I36),H36,NA())</f>
        <is>
          <t/>
        </is>
      </c>
      <c r="I48" s="0" t="inlineStr">
        <f aca="false">IF(ISERROR(J36),I36,NA())</f>
        <is>
          <t/>
        </is>
      </c>
      <c r="J48" s="0" t="inlineStr">
        <f aca="false">IF(ISERROR(K36),J36,NA())</f>
        <is>
          <t/>
        </is>
      </c>
      <c r="K48" s="0" t="inlineStr">
        <f aca="false">IF(ISERROR(L36),K36,NA())</f>
        <is>
          <t/>
        </is>
      </c>
      <c r="L48" s="0" t="inlineStr">
        <f aca="false">IF(ISERROR(M36),L36,NA())</f>
        <is>
          <t/>
        </is>
      </c>
      <c r="M48" s="0" t="inlineStr">
        <f aca="false">IF(ISERROR(N36),M36,NA())</f>
        <is>
          <t/>
        </is>
      </c>
      <c r="N48" s="0" t="inlineStr">
        <f aca="false">IF(ISERROR(O36),N36,NA())</f>
        <is>
          <t/>
        </is>
      </c>
      <c r="O48" s="0" t="inlineStr">
        <f aca="false">IF(ISERROR(P36),O36,NA())</f>
        <is>
          <t/>
        </is>
      </c>
      <c r="P48" s="0" t="inlineStr">
        <f aca="false">IF(ISERROR(Q36),P36,NA())</f>
        <is>
          <t/>
        </is>
      </c>
      <c r="Q48" s="0" t="inlineStr">
        <f aca="false">IF(ISERROR(R36),Q36,NA())</f>
        <is>
          <t/>
        </is>
      </c>
      <c r="R48" s="0" t="inlineStr">
        <f aca="false">IF(ISERROR(S36),R36,NA())</f>
        <is>
          <t/>
        </is>
      </c>
      <c r="S48" s="0" t="inlineStr">
        <f aca="false">IF(ISERROR(T36),S36,NA())</f>
        <is>
          <t/>
        </is>
      </c>
      <c r="T48" s="0" t="inlineStr">
        <f aca="false">IF(ISERROR(U36),T36,NA())</f>
        <is>
          <t/>
        </is>
      </c>
      <c r="U48" s="0" t="inlineStr">
        <f aca="false">IF(ISERROR(V36),U36,NA())</f>
        <is>
          <t/>
        </is>
      </c>
      <c r="V48" s="0" t="inlineStr">
        <f aca="false">IF(ISERROR(W36),V36,NA())</f>
        <is>
          <t/>
        </is>
      </c>
      <c r="W48" s="0" t="inlineStr">
        <f aca="false">IF(ISERROR(X36),W36,NA())</f>
        <is>
          <t/>
        </is>
      </c>
      <c r="X48" s="0" t="inlineStr">
        <f aca="false">IF(ISERROR(Y36),X36,NA())</f>
        <is>
          <t/>
        </is>
      </c>
      <c r="Y48" s="0" t="inlineStr">
        <f aca="false">IF(ISERROR(Z36),Y36,NA())</f>
        <is>
          <t/>
        </is>
      </c>
      <c r="Z48" s="0" t="inlineStr">
        <f aca="false">IF(ISERROR(AA36),Z36,NA())</f>
        <is>
          <t/>
        </is>
      </c>
      <c r="AA48" s="0" t="inlineStr">
        <f aca="false">IF(ISERROR(AB36),AA36,NA())</f>
        <is>
          <t/>
        </is>
      </c>
      <c r="AB48" s="0" t="inlineStr">
        <f aca="false">IF(ISERROR(AC36),AB36,NA())</f>
        <is>
          <t/>
        </is>
      </c>
      <c r="AC48" s="0" t="inlineStr">
        <f aca="false">IF(ISERROR(AD36),AC36,NA())</f>
        <is>
          <t/>
        </is>
      </c>
      <c r="AD48" s="0" t="inlineStr">
        <f aca="false">IF(ISERROR(AE36),AD36,NA())</f>
        <is>
          <t/>
        </is>
      </c>
      <c r="AE48" s="0" t="inlineStr">
        <f aca="false">IF(ISERROR(AF36),AE36,NA())</f>
        <is>
          <t/>
        </is>
      </c>
      <c r="AF48" s="0" t="inlineStr">
        <f aca="false">IF(ISERROR(AG36),AF36,NA())</f>
        <is>
          <t/>
        </is>
      </c>
      <c r="AG48" s="0" t="inlineStr">
        <f aca="false">IF(ISERROR(AH36),AG36,NA())</f>
        <is>
          <t/>
        </is>
      </c>
      <c r="AH48" s="0" t="inlineStr">
        <f aca="false">IF(ISERROR(AI36),AH36,NA())</f>
        <is>
          <t/>
        </is>
      </c>
    </row>
    <row r="49" customFormat="false" ht="12.75" hidden="false" customHeight="false" outlineLevel="0" collapsed="false">
      <c r="C49" s="0" t="e">
        <f aca="false">C37</f>
        <v>#VALUE!</v>
      </c>
      <c r="D49" s="0" t="e">
        <f aca="false">UPPER(INDEX(activités[activité],MATCH($C49,activités[id],0)))</f>
        <v>#VALUE!</v>
      </c>
      <c r="E49" s="0" t="inlineStr">
        <f aca="false">IF(ISERROR(F37),E37,NA())</f>
        <is>
          <t/>
        </is>
      </c>
      <c r="F49" s="0" t="inlineStr">
        <f aca="false">IF(ISERROR(G37),F37,NA())</f>
        <is>
          <t/>
        </is>
      </c>
      <c r="G49" s="0" t="inlineStr">
        <f aca="false">IF(ISERROR(H37),G37,NA())</f>
        <is>
          <t/>
        </is>
      </c>
      <c r="H49" s="0" t="inlineStr">
        <f aca="false">IF(ISERROR(I37),H37,NA())</f>
        <is>
          <t/>
        </is>
      </c>
      <c r="I49" s="0" t="inlineStr">
        <f aca="false">IF(ISERROR(J37),I37,NA())</f>
        <is>
          <t/>
        </is>
      </c>
      <c r="J49" s="0" t="inlineStr">
        <f aca="false">IF(ISERROR(K37),J37,NA())</f>
        <is>
          <t/>
        </is>
      </c>
      <c r="K49" s="0" t="inlineStr">
        <f aca="false">IF(ISERROR(L37),K37,NA())</f>
        <is>
          <t/>
        </is>
      </c>
      <c r="L49" s="0" t="inlineStr">
        <f aca="false">IF(ISERROR(M37),L37,NA())</f>
        <is>
          <t/>
        </is>
      </c>
      <c r="M49" s="0" t="inlineStr">
        <f aca="false">IF(ISERROR(N37),M37,NA())</f>
        <is>
          <t/>
        </is>
      </c>
      <c r="N49" s="0" t="inlineStr">
        <f aca="false">IF(ISERROR(O37),N37,NA())</f>
        <is>
          <t/>
        </is>
      </c>
      <c r="O49" s="0" t="inlineStr">
        <f aca="false">IF(ISERROR(P37),O37,NA())</f>
        <is>
          <t/>
        </is>
      </c>
      <c r="P49" s="0" t="inlineStr">
        <f aca="false">IF(ISERROR(Q37),P37,NA())</f>
        <is>
          <t/>
        </is>
      </c>
      <c r="Q49" s="0" t="inlineStr">
        <f aca="false">IF(ISERROR(R37),Q37,NA())</f>
        <is>
          <t/>
        </is>
      </c>
      <c r="R49" s="0" t="inlineStr">
        <f aca="false">IF(ISERROR(S37),R37,NA())</f>
        <is>
          <t/>
        </is>
      </c>
      <c r="S49" s="0" t="inlineStr">
        <f aca="false">IF(ISERROR(T37),S37,NA())</f>
        <is>
          <t/>
        </is>
      </c>
      <c r="T49" s="0" t="inlineStr">
        <f aca="false">IF(ISERROR(U37),T37,NA())</f>
        <is>
          <t/>
        </is>
      </c>
      <c r="U49" s="0" t="inlineStr">
        <f aca="false">IF(ISERROR(V37),U37,NA())</f>
        <is>
          <t/>
        </is>
      </c>
      <c r="V49" s="0" t="inlineStr">
        <f aca="false">IF(ISERROR(W37),V37,NA())</f>
        <is>
          <t/>
        </is>
      </c>
      <c r="W49" s="0" t="inlineStr">
        <f aca="false">IF(ISERROR(X37),W37,NA())</f>
        <is>
          <t/>
        </is>
      </c>
      <c r="X49" s="0" t="inlineStr">
        <f aca="false">IF(ISERROR(Y37),X37,NA())</f>
        <is>
          <t/>
        </is>
      </c>
      <c r="Y49" s="0" t="inlineStr">
        <f aca="false">IF(ISERROR(Z37),Y37,NA())</f>
        <is>
          <t/>
        </is>
      </c>
      <c r="Z49" s="0" t="inlineStr">
        <f aca="false">IF(ISERROR(AA37),Z37,NA())</f>
        <is>
          <t/>
        </is>
      </c>
      <c r="AA49" s="0" t="inlineStr">
        <f aca="false">IF(ISERROR(AB37),AA37,NA())</f>
        <is>
          <t/>
        </is>
      </c>
      <c r="AB49" s="0" t="inlineStr">
        <f aca="false">IF(ISERROR(AC37),AB37,NA())</f>
        <is>
          <t/>
        </is>
      </c>
      <c r="AC49" s="0" t="inlineStr">
        <f aca="false">IF(ISERROR(AD37),AC37,NA())</f>
        <is>
          <t/>
        </is>
      </c>
      <c r="AD49" s="0" t="inlineStr">
        <f aca="false">IF(ISERROR(AE37),AD37,NA())</f>
        <is>
          <t/>
        </is>
      </c>
      <c r="AE49" s="0" t="inlineStr">
        <f aca="false">IF(ISERROR(AF37),AE37,NA())</f>
        <is>
          <t/>
        </is>
      </c>
      <c r="AF49" s="0" t="inlineStr">
        <f aca="false">IF(ISERROR(AG37),AF37,NA())</f>
        <is>
          <t/>
        </is>
      </c>
      <c r="AG49" s="0" t="inlineStr">
        <f aca="false">IF(ISERROR(AH37),AG37,NA())</f>
        <is>
          <t/>
        </is>
      </c>
      <c r="AH49" s="0" t="inlineStr">
        <f aca="false">IF(ISERROR(AI37),AH37,NA())</f>
        <is>
          <t/>
        </is>
      </c>
    </row>
    <row r="50" customFormat="false" ht="12.75" hidden="false" customHeight="false" outlineLevel="0" collapsed="false">
      <c r="C50" s="0" t="e">
        <f aca="false">C38</f>
        <v>#VALUE!</v>
      </c>
      <c r="D50" s="0" t="e">
        <f aca="false">UPPER(INDEX(activités[activité],MATCH($C50,activités[id],0)))</f>
        <v>#VALUE!</v>
      </c>
      <c r="E50" s="0" t="inlineStr">
        <f aca="false">IF(ISERROR(F38),E38,NA())</f>
        <is>
          <t/>
        </is>
      </c>
      <c r="F50" s="0" t="inlineStr">
        <f aca="false">IF(ISERROR(G38),F38,NA())</f>
        <is>
          <t/>
        </is>
      </c>
      <c r="G50" s="0" t="inlineStr">
        <f aca="false">IF(ISERROR(H38),G38,NA())</f>
        <is>
          <t/>
        </is>
      </c>
      <c r="H50" s="0" t="inlineStr">
        <f aca="false">IF(ISERROR(I38),H38,NA())</f>
        <is>
          <t/>
        </is>
      </c>
      <c r="I50" s="0" t="inlineStr">
        <f aca="false">IF(ISERROR(J38),I38,NA())</f>
        <is>
          <t/>
        </is>
      </c>
      <c r="J50" s="0" t="inlineStr">
        <f aca="false">IF(ISERROR(K38),J38,NA())</f>
        <is>
          <t/>
        </is>
      </c>
      <c r="K50" s="0" t="inlineStr">
        <f aca="false">IF(ISERROR(L38),K38,NA())</f>
        <is>
          <t/>
        </is>
      </c>
      <c r="L50" s="0" t="inlineStr">
        <f aca="false">IF(ISERROR(M38),L38,NA())</f>
        <is>
          <t/>
        </is>
      </c>
      <c r="M50" s="0" t="inlineStr">
        <f aca="false">IF(ISERROR(N38),M38,NA())</f>
        <is>
          <t/>
        </is>
      </c>
      <c r="N50" s="0" t="inlineStr">
        <f aca="false">IF(ISERROR(O38),N38,NA())</f>
        <is>
          <t/>
        </is>
      </c>
      <c r="O50" s="0" t="inlineStr">
        <f aca="false">IF(ISERROR(P38),O38,NA())</f>
        <is>
          <t/>
        </is>
      </c>
      <c r="P50" s="0" t="inlineStr">
        <f aca="false">IF(ISERROR(Q38),P38,NA())</f>
        <is>
          <t/>
        </is>
      </c>
      <c r="Q50" s="0" t="inlineStr">
        <f aca="false">IF(ISERROR(R38),Q38,NA())</f>
        <is>
          <t/>
        </is>
      </c>
      <c r="R50" s="0" t="inlineStr">
        <f aca="false">IF(ISERROR(S38),R38,NA())</f>
        <is>
          <t/>
        </is>
      </c>
      <c r="S50" s="0" t="inlineStr">
        <f aca="false">IF(ISERROR(T38),S38,NA())</f>
        <is>
          <t/>
        </is>
      </c>
      <c r="T50" s="0" t="inlineStr">
        <f aca="false">IF(ISERROR(U38),T38,NA())</f>
        <is>
          <t/>
        </is>
      </c>
      <c r="U50" s="0" t="inlineStr">
        <f aca="false">IF(ISERROR(V38),U38,NA())</f>
        <is>
          <t/>
        </is>
      </c>
      <c r="V50" s="0" t="inlineStr">
        <f aca="false">IF(ISERROR(W38),V38,NA())</f>
        <is>
          <t/>
        </is>
      </c>
      <c r="W50" s="0" t="inlineStr">
        <f aca="false">IF(ISERROR(X38),W38,NA())</f>
        <is>
          <t/>
        </is>
      </c>
      <c r="X50" s="0" t="inlineStr">
        <f aca="false">IF(ISERROR(Y38),X38,NA())</f>
        <is>
          <t/>
        </is>
      </c>
      <c r="Y50" s="0" t="inlineStr">
        <f aca="false">IF(ISERROR(Z38),Y38,NA())</f>
        <is>
          <t/>
        </is>
      </c>
      <c r="Z50" s="0" t="inlineStr">
        <f aca="false">IF(ISERROR(AA38),Z38,NA())</f>
        <is>
          <t/>
        </is>
      </c>
      <c r="AA50" s="0" t="inlineStr">
        <f aca="false">IF(ISERROR(AB38),AA38,NA())</f>
        <is>
          <t/>
        </is>
      </c>
      <c r="AB50" s="0" t="inlineStr">
        <f aca="false">IF(ISERROR(AC38),AB38,NA())</f>
        <is>
          <t/>
        </is>
      </c>
      <c r="AC50" s="0" t="inlineStr">
        <f aca="false">IF(ISERROR(AD38),AC38,NA())</f>
        <is>
          <t/>
        </is>
      </c>
      <c r="AD50" s="0" t="inlineStr">
        <f aca="false">IF(ISERROR(AE38),AD38,NA())</f>
        <is>
          <t/>
        </is>
      </c>
      <c r="AE50" s="0" t="inlineStr">
        <f aca="false">IF(ISERROR(AF38),AE38,NA())</f>
        <is>
          <t/>
        </is>
      </c>
      <c r="AF50" s="0" t="inlineStr">
        <f aca="false">IF(ISERROR(AG38),AF38,NA())</f>
        <is>
          <t/>
        </is>
      </c>
      <c r="AG50" s="0" t="inlineStr">
        <f aca="false">IF(ISERROR(AH38),AG38,NA())</f>
        <is>
          <t/>
        </is>
      </c>
      <c r="AH50" s="0" t="inlineStr">
        <f aca="false">IF(ISERROR(AI38),AH38,NA())</f>
        <is>
          <t/>
        </is>
      </c>
    </row>
    <row r="51" customFormat="false" ht="12.75" hidden="false" customHeight="false" outlineLevel="0" collapsed="false">
      <c r="C51" s="0" t="e">
        <f aca="false">C39</f>
        <v>#VALUE!</v>
      </c>
      <c r="D51" s="0" t="e">
        <f aca="false">UPPER(INDEX(activités[activité],MATCH($C51,activités[id],0)))</f>
        <v>#VALUE!</v>
      </c>
      <c r="E51" s="0" t="inlineStr">
        <f aca="false">IF(ISERROR(F39),E39,NA())</f>
        <is>
          <t/>
        </is>
      </c>
      <c r="F51" s="0" t="inlineStr">
        <f aca="false">IF(ISERROR(G39),F39,NA())</f>
        <is>
          <t/>
        </is>
      </c>
      <c r="G51" s="0" t="inlineStr">
        <f aca="false">IF(ISERROR(H39),G39,NA())</f>
        <is>
          <t/>
        </is>
      </c>
      <c r="H51" s="0" t="inlineStr">
        <f aca="false">IF(ISERROR(I39),H39,NA())</f>
        <is>
          <t/>
        </is>
      </c>
      <c r="I51" s="0" t="inlineStr">
        <f aca="false">IF(ISERROR(J39),I39,NA())</f>
        <is>
          <t/>
        </is>
      </c>
      <c r="J51" s="0" t="inlineStr">
        <f aca="false">IF(ISERROR(K39),J39,NA())</f>
        <is>
          <t/>
        </is>
      </c>
      <c r="K51" s="0" t="inlineStr">
        <f aca="false">IF(ISERROR(L39),K39,NA())</f>
        <is>
          <t/>
        </is>
      </c>
      <c r="L51" s="0" t="inlineStr">
        <f aca="false">IF(ISERROR(M39),L39,NA())</f>
        <is>
          <t/>
        </is>
      </c>
      <c r="M51" s="0" t="inlineStr">
        <f aca="false">IF(ISERROR(N39),M39,NA())</f>
        <is>
          <t/>
        </is>
      </c>
      <c r="N51" s="0" t="inlineStr">
        <f aca="false">IF(ISERROR(O39),N39,NA())</f>
        <is>
          <t/>
        </is>
      </c>
      <c r="O51" s="0" t="inlineStr">
        <f aca="false">IF(ISERROR(P39),O39,NA())</f>
        <is>
          <t/>
        </is>
      </c>
      <c r="P51" s="0" t="inlineStr">
        <f aca="false">IF(ISERROR(Q39),P39,NA())</f>
        <is>
          <t/>
        </is>
      </c>
      <c r="Q51" s="0" t="inlineStr">
        <f aca="false">IF(ISERROR(R39),Q39,NA())</f>
        <is>
          <t/>
        </is>
      </c>
      <c r="R51" s="0" t="inlineStr">
        <f aca="false">IF(ISERROR(S39),R39,NA())</f>
        <is>
          <t/>
        </is>
      </c>
      <c r="S51" s="0" t="inlineStr">
        <f aca="false">IF(ISERROR(T39),S39,NA())</f>
        <is>
          <t/>
        </is>
      </c>
      <c r="T51" s="0" t="inlineStr">
        <f aca="false">IF(ISERROR(U39),T39,NA())</f>
        <is>
          <t/>
        </is>
      </c>
      <c r="U51" s="0" t="inlineStr">
        <f aca="false">IF(ISERROR(V39),U39,NA())</f>
        <is>
          <t/>
        </is>
      </c>
      <c r="V51" s="0" t="inlineStr">
        <f aca="false">IF(ISERROR(W39),V39,NA())</f>
        <is>
          <t/>
        </is>
      </c>
      <c r="W51" s="0" t="inlineStr">
        <f aca="false">IF(ISERROR(X39),W39,NA())</f>
        <is>
          <t/>
        </is>
      </c>
      <c r="X51" s="0" t="inlineStr">
        <f aca="false">IF(ISERROR(Y39),X39,NA())</f>
        <is>
          <t/>
        </is>
      </c>
      <c r="Y51" s="0" t="inlineStr">
        <f aca="false">IF(ISERROR(Z39),Y39,NA())</f>
        <is>
          <t/>
        </is>
      </c>
      <c r="Z51" s="0" t="inlineStr">
        <f aca="false">IF(ISERROR(AA39),Z39,NA())</f>
        <is>
          <t/>
        </is>
      </c>
      <c r="AA51" s="0" t="inlineStr">
        <f aca="false">IF(ISERROR(AB39),AA39,NA())</f>
        <is>
          <t/>
        </is>
      </c>
      <c r="AB51" s="0" t="inlineStr">
        <f aca="false">IF(ISERROR(AC39),AB39,NA())</f>
        <is>
          <t/>
        </is>
      </c>
      <c r="AC51" s="0" t="inlineStr">
        <f aca="false">IF(ISERROR(AD39),AC39,NA())</f>
        <is>
          <t/>
        </is>
      </c>
      <c r="AD51" s="0" t="inlineStr">
        <f aca="false">IF(ISERROR(AE39),AD39,NA())</f>
        <is>
          <t/>
        </is>
      </c>
      <c r="AE51" s="0" t="inlineStr">
        <f aca="false">IF(ISERROR(AF39),AE39,NA())</f>
        <is>
          <t/>
        </is>
      </c>
      <c r="AF51" s="0" t="inlineStr">
        <f aca="false">IF(ISERROR(AG39),AF39,NA())</f>
        <is>
          <t/>
        </is>
      </c>
      <c r="AG51" s="0" t="inlineStr">
        <f aca="false">IF(ISERROR(AH39),AG39,NA())</f>
        <is>
          <t/>
        </is>
      </c>
      <c r="AH51" s="0" t="inlineStr">
        <f aca="false">IF(ISERROR(AI39),AH39,NA())</f>
        <is>
          <t/>
        </is>
      </c>
    </row>
    <row r="52" customFormat="false" ht="12.75" hidden="false" customHeight="false" outlineLevel="0" collapsed="false">
      <c r="C52" s="0" t="e">
        <f aca="false">C40</f>
        <v>#VALUE!</v>
      </c>
      <c r="D52" s="0" t="e">
        <f aca="false">UPPER(INDEX(activités[activité],MATCH($C52,activités[id],0)))</f>
        <v>#VALUE!</v>
      </c>
      <c r="E52" s="0" t="inlineStr">
        <f aca="false">IF(ISERROR(F40),E40,NA())</f>
        <is>
          <t/>
        </is>
      </c>
      <c r="F52" s="0" t="inlineStr">
        <f aca="false">IF(ISERROR(G40),F40,NA())</f>
        <is>
          <t/>
        </is>
      </c>
      <c r="G52" s="0" t="inlineStr">
        <f aca="false">IF(ISERROR(H40),G40,NA())</f>
        <is>
          <t/>
        </is>
      </c>
      <c r="H52" s="0" t="inlineStr">
        <f aca="false">IF(ISERROR(I40),H40,NA())</f>
        <is>
          <t/>
        </is>
      </c>
      <c r="I52" s="0" t="inlineStr">
        <f aca="false">IF(ISERROR(J40),I40,NA())</f>
        <is>
          <t/>
        </is>
      </c>
      <c r="J52" s="0" t="inlineStr">
        <f aca="false">IF(ISERROR(K40),J40,NA())</f>
        <is>
          <t/>
        </is>
      </c>
      <c r="K52" s="0" t="inlineStr">
        <f aca="false">IF(ISERROR(L40),K40,NA())</f>
        <is>
          <t/>
        </is>
      </c>
      <c r="L52" s="0" t="inlineStr">
        <f aca="false">IF(ISERROR(M40),L40,NA())</f>
        <is>
          <t/>
        </is>
      </c>
      <c r="M52" s="0" t="inlineStr">
        <f aca="false">IF(ISERROR(N40),M40,NA())</f>
        <is>
          <t/>
        </is>
      </c>
      <c r="N52" s="0" t="inlineStr">
        <f aca="false">IF(ISERROR(O40),N40,NA())</f>
        <is>
          <t/>
        </is>
      </c>
      <c r="O52" s="0" t="inlineStr">
        <f aca="false">IF(ISERROR(P40),O40,NA())</f>
        <is>
          <t/>
        </is>
      </c>
      <c r="P52" s="0" t="inlineStr">
        <f aca="false">IF(ISERROR(Q40),P40,NA())</f>
        <is>
          <t/>
        </is>
      </c>
      <c r="Q52" s="0" t="inlineStr">
        <f aca="false">IF(ISERROR(R40),Q40,NA())</f>
        <is>
          <t/>
        </is>
      </c>
      <c r="R52" s="0" t="inlineStr">
        <f aca="false">IF(ISERROR(S40),R40,NA())</f>
        <is>
          <t/>
        </is>
      </c>
      <c r="S52" s="0" t="inlineStr">
        <f aca="false">IF(ISERROR(T40),S40,NA())</f>
        <is>
          <t/>
        </is>
      </c>
      <c r="T52" s="0" t="inlineStr">
        <f aca="false">IF(ISERROR(U40),T40,NA())</f>
        <is>
          <t/>
        </is>
      </c>
      <c r="U52" s="0" t="inlineStr">
        <f aca="false">IF(ISERROR(V40),U40,NA())</f>
        <is>
          <t/>
        </is>
      </c>
      <c r="V52" s="0" t="inlineStr">
        <f aca="false">IF(ISERROR(W40),V40,NA())</f>
        <is>
          <t/>
        </is>
      </c>
      <c r="W52" s="0" t="inlineStr">
        <f aca="false">IF(ISERROR(X40),W40,NA())</f>
        <is>
          <t/>
        </is>
      </c>
      <c r="X52" s="0" t="inlineStr">
        <f aca="false">IF(ISERROR(Y40),X40,NA())</f>
        <is>
          <t/>
        </is>
      </c>
      <c r="Y52" s="0" t="inlineStr">
        <f aca="false">IF(ISERROR(Z40),Y40,NA())</f>
        <is>
          <t/>
        </is>
      </c>
      <c r="Z52" s="0" t="inlineStr">
        <f aca="false">IF(ISERROR(AA40),Z40,NA())</f>
        <is>
          <t/>
        </is>
      </c>
      <c r="AA52" s="0" t="inlineStr">
        <f aca="false">IF(ISERROR(AB40),AA40,NA())</f>
        <is>
          <t/>
        </is>
      </c>
      <c r="AB52" s="0" t="inlineStr">
        <f aca="false">IF(ISERROR(AC40),AB40,NA())</f>
        <is>
          <t/>
        </is>
      </c>
      <c r="AC52" s="0" t="inlineStr">
        <f aca="false">IF(ISERROR(AD40),AC40,NA())</f>
        <is>
          <t/>
        </is>
      </c>
      <c r="AD52" s="0" t="inlineStr">
        <f aca="false">IF(ISERROR(AE40),AD40,NA())</f>
        <is>
          <t/>
        </is>
      </c>
      <c r="AE52" s="0" t="inlineStr">
        <f aca="false">IF(ISERROR(AF40),AE40,NA())</f>
        <is>
          <t/>
        </is>
      </c>
      <c r="AF52" s="0" t="inlineStr">
        <f aca="false">IF(ISERROR(AG40),AF40,NA())</f>
        <is>
          <t/>
        </is>
      </c>
      <c r="AG52" s="0" t="inlineStr">
        <f aca="false">IF(ISERROR(AH40),AG40,NA())</f>
        <is>
          <t/>
        </is>
      </c>
      <c r="AH52" s="0" t="inlineStr">
        <f aca="false">IF(ISERROR(AI40),AH40,NA())</f>
        <is>
          <t/>
        </is>
      </c>
    </row>
    <row r="55" customFormat="false" ht="12.75" hidden="false" customHeight="false" outlineLevel="0" collapsed="false">
      <c r="E55" s="14" t="n">
        <f aca="false">E31</f>
        <v>41975</v>
      </c>
      <c r="F55" s="14" t="n">
        <f aca="false">F31</f>
        <v>41976</v>
      </c>
      <c r="G55" s="14" t="n">
        <f aca="false">G31</f>
        <v>41977</v>
      </c>
      <c r="H55" s="14" t="n">
        <f aca="false">H31</f>
        <v>41978</v>
      </c>
      <c r="I55" s="14" t="n">
        <f aca="false">I31</f>
        <v>41979</v>
      </c>
      <c r="J55" s="14" t="n">
        <f aca="false">J31</f>
        <v>41980</v>
      </c>
      <c r="K55" s="14" t="n">
        <f aca="false">K31</f>
        <v>41981</v>
      </c>
      <c r="L55" s="14" t="n">
        <f aca="false">L31</f>
        <v>41982</v>
      </c>
      <c r="M55" s="14" t="n">
        <f aca="false">M31</f>
        <v>41983</v>
      </c>
      <c r="N55" s="14" t="n">
        <f aca="false">N31</f>
        <v>41984</v>
      </c>
      <c r="O55" s="14" t="n">
        <f aca="false">O31</f>
        <v>41985</v>
      </c>
      <c r="P55" s="14" t="n">
        <f aca="false">P31</f>
        <v>41986</v>
      </c>
      <c r="Q55" s="14" t="n">
        <f aca="false">Q31</f>
        <v>41987</v>
      </c>
      <c r="R55" s="14" t="n">
        <f aca="false">R31</f>
        <v>41988</v>
      </c>
      <c r="S55" s="14" t="n">
        <f aca="false">S31</f>
        <v>41989</v>
      </c>
      <c r="T55" s="14" t="n">
        <f aca="false">T31</f>
        <v>41990</v>
      </c>
      <c r="U55" s="14" t="n">
        <f aca="false">U31</f>
        <v>41991</v>
      </c>
      <c r="V55" s="14" t="n">
        <f aca="false">V31</f>
        <v>41992</v>
      </c>
      <c r="W55" s="14" t="n">
        <f aca="false">W31</f>
        <v>41993</v>
      </c>
      <c r="X55" s="14" t="n">
        <f aca="false">X31</f>
        <v>41994</v>
      </c>
      <c r="Y55" s="14" t="n">
        <f aca="false">Y31</f>
        <v>41995</v>
      </c>
      <c r="Z55" s="14" t="n">
        <f aca="false">Z31</f>
        <v>41996</v>
      </c>
      <c r="AA55" s="14" t="n">
        <f aca="false">AA31</f>
        <v>41997</v>
      </c>
      <c r="AB55" s="14" t="n">
        <f aca="false">AB31</f>
        <v>41998</v>
      </c>
      <c r="AC55" s="14" t="n">
        <f aca="false">AC31</f>
        <v>41999</v>
      </c>
      <c r="AD55" s="14" t="n">
        <f aca="false">AD31</f>
        <v>42000</v>
      </c>
      <c r="AE55" s="14" t="n">
        <f aca="false">AE31</f>
        <v>42001</v>
      </c>
      <c r="AF55" s="14" t="n">
        <f aca="false">AF31</f>
        <v>42002</v>
      </c>
      <c r="AG55" s="14" t="n">
        <f aca="false">AG31</f>
        <v>42003</v>
      </c>
      <c r="AH55" s="14" t="n">
        <f aca="false">AH31</f>
        <v>42004</v>
      </c>
    </row>
    <row r="56" customFormat="false" ht="12.75" hidden="false" customHeight="false" outlineLevel="0" collapsed="false">
      <c r="D56" s="0" t="s">
        <v>29</v>
      </c>
      <c r="E56" s="0" t="e">
        <f aca="false">IF(E55=$D$3,5,NA())</f>
        <v>#N/A</v>
      </c>
      <c r="F56" s="0" t="e">
        <f aca="false">IF(F55=$D$3,5,NA())</f>
        <v>#N/A</v>
      </c>
      <c r="G56" s="0" t="e">
        <f aca="false">IF(G55=$D$3,5,NA())</f>
        <v>#N/A</v>
      </c>
      <c r="H56" s="0" t="e">
        <f aca="false">IF(H55=$D$3,5,NA())</f>
        <v>#N/A</v>
      </c>
      <c r="I56" s="0" t="e">
        <f aca="false">IF(I55=$D$3,5,NA())</f>
        <v>#N/A</v>
      </c>
      <c r="J56" s="0" t="e">
        <f aca="false">IF(J55=$D$3,5,NA())</f>
        <v>#N/A</v>
      </c>
      <c r="K56" s="0" t="e">
        <f aca="false">IF(K55=$D$3,5,NA())</f>
        <v>#N/A</v>
      </c>
      <c r="L56" s="0" t="e">
        <f aca="false">IF(L55=$D$3,5,NA())</f>
        <v>#N/A</v>
      </c>
      <c r="M56" s="0" t="e">
        <f aca="false">IF(M55=$D$3,5,NA())</f>
        <v>#N/A</v>
      </c>
      <c r="N56" s="0" t="e">
        <f aca="false">IF(N55=$D$3,5,NA())</f>
        <v>#N/A</v>
      </c>
      <c r="O56" s="0" t="e">
        <f aca="false">IF(O55=$D$3,5,NA())</f>
        <v>#N/A</v>
      </c>
      <c r="P56" s="0" t="e">
        <f aca="false">IF(P55=$D$3,5,NA())</f>
        <v>#N/A</v>
      </c>
      <c r="Q56" s="0" t="e">
        <f aca="false">IF(Q55=$D$3,5,NA())</f>
        <v>#N/A</v>
      </c>
      <c r="R56" s="0" t="e">
        <f aca="false">IF(R55=$D$3,5,NA())</f>
        <v>#N/A</v>
      </c>
      <c r="S56" s="0" t="e">
        <f aca="false">IF(S55=$D$3,5,NA())</f>
        <v>#N/A</v>
      </c>
      <c r="T56" s="0" t="e">
        <f aca="false">IF(T55=$D$3,5,NA())</f>
        <v>#N/A</v>
      </c>
      <c r="U56" s="0" t="e">
        <f aca="false">IF(U55=$D$3,5,NA())</f>
        <v>#N/A</v>
      </c>
      <c r="V56" s="0" t="e">
        <f aca="false">IF(V55=$D$3,5,NA())</f>
        <v>#N/A</v>
      </c>
      <c r="W56" s="0" t="e">
        <f aca="false">IF(W55=$D$3,5,NA())</f>
        <v>#N/A</v>
      </c>
      <c r="X56" s="0" t="e">
        <f aca="false">IF(X55=$D$3,5,NA())</f>
        <v>#N/A</v>
      </c>
      <c r="Y56" s="0" t="e">
        <f aca="false">IF(Y55=$D$3,5,NA())</f>
        <v>#N/A</v>
      </c>
      <c r="Z56" s="0" t="e">
        <f aca="false">IF(Z55=$D$3,5,NA())</f>
        <v>#N/A</v>
      </c>
      <c r="AA56" s="0" t="e">
        <f aca="false">IF(AA55=$D$3,5,NA())</f>
        <v>#N/A</v>
      </c>
      <c r="AB56" s="0" t="e">
        <f aca="false">IF(AB55=$D$3,5,NA())</f>
        <v>#N/A</v>
      </c>
      <c r="AC56" s="0" t="e">
        <f aca="false">IF(AC55=$D$3,5,NA())</f>
        <v>#N/A</v>
      </c>
      <c r="AD56" s="0" t="e">
        <f aca="false">IF(AD55=$D$3,5,NA())</f>
        <v>#N/A</v>
      </c>
      <c r="AE56" s="0" t="e">
        <f aca="false">IF(AE55=$D$3,5,NA())</f>
        <v>#N/A</v>
      </c>
      <c r="AF56" s="0" t="e">
        <f aca="false">IF(AF55=$D$3,5,NA())</f>
        <v>#N/A</v>
      </c>
      <c r="AG56" s="0" t="e">
        <f aca="false">IF(AG55=$D$3,5,NA())</f>
        <v>#N/A</v>
      </c>
      <c r="AH56" s="0" t="e">
        <f aca="false">IF(AH55=$D$3,5,NA())</f>
        <v>#N/A</v>
      </c>
    </row>
    <row r="58" customFormat="false" ht="12.75" hidden="false" customHeight="false" outlineLevel="0" collapsed="false">
      <c r="D58" s="16" t="n">
        <f aca="false">DATE(YEAR(MIN(E55:AH55)),MONTH(MIN(E55:AH55)),1)</f>
        <v>41974</v>
      </c>
      <c r="E58" s="0" t="n">
        <f aca="false">IF(MEDIAN($D58,E$55,EOMONTH($D58,0))=E$55,0.5,NA())</f>
        <v>0.5</v>
      </c>
      <c r="F58" s="0" t="n">
        <f aca="false">IF(MEDIAN($D58,F$55,EOMONTH($D58,0))=F$55,0.5,NA())</f>
        <v>0.5</v>
      </c>
      <c r="G58" s="0" t="n">
        <f aca="false">IF(MEDIAN($D58,G$55,EOMONTH($D58,0))=G$55,0.5,NA())</f>
        <v>0.5</v>
      </c>
      <c r="H58" s="0" t="n">
        <f aca="false">IF(MEDIAN($D58,H$55,EOMONTH($D58,0))=H$55,0.5,NA())</f>
        <v>0.5</v>
      </c>
      <c r="I58" s="0" t="n">
        <f aca="false">IF(MEDIAN($D58,I$55,EOMONTH($D58,0))=I$55,0.5,NA())</f>
        <v>0.5</v>
      </c>
      <c r="J58" s="0" t="n">
        <f aca="false">IF(MEDIAN($D58,J$55,EOMONTH($D58,0))=J$55,0.5,NA())</f>
        <v>0.5</v>
      </c>
      <c r="K58" s="0" t="n">
        <f aca="false">IF(MEDIAN($D58,K$55,EOMONTH($D58,0))=K$55,0.5,NA())</f>
        <v>0.5</v>
      </c>
      <c r="L58" s="0" t="n">
        <f aca="false">IF(MEDIAN($D58,L$55,EOMONTH($D58,0))=L$55,0.5,NA())</f>
        <v>0.5</v>
      </c>
      <c r="M58" s="0" t="n">
        <f aca="false">IF(MEDIAN($D58,M$55,EOMONTH($D58,0))=M$55,0.5,NA())</f>
        <v>0.5</v>
      </c>
      <c r="N58" s="0" t="n">
        <f aca="false">IF(MEDIAN($D58,N$55,EOMONTH($D58,0))=N$55,0.5,NA())</f>
        <v>0.5</v>
      </c>
      <c r="O58" s="0" t="n">
        <f aca="false">IF(MEDIAN($D58,O$55,EOMONTH($D58,0))=O$55,0.5,NA())</f>
        <v>0.5</v>
      </c>
      <c r="P58" s="0" t="n">
        <f aca="false">IF(MEDIAN($D58,P$55,EOMONTH($D58,0))=P$55,0.5,NA())</f>
        <v>0.5</v>
      </c>
      <c r="Q58" s="0" t="n">
        <f aca="false">IF(MEDIAN($D58,Q$55,EOMONTH($D58,0))=Q$55,0.5,NA())</f>
        <v>0.5</v>
      </c>
      <c r="R58" s="0" t="n">
        <f aca="false">IF(MEDIAN($D58,R$55,EOMONTH($D58,0))=R$55,0.5,NA())</f>
        <v>0.5</v>
      </c>
      <c r="S58" s="0" t="n">
        <f aca="false">IF(MEDIAN($D58,S$55,EOMONTH($D58,0))=S$55,0.5,NA())</f>
        <v>0.5</v>
      </c>
      <c r="T58" s="0" t="n">
        <f aca="false">IF(MEDIAN($D58,T$55,EOMONTH($D58,0))=T$55,0.5,NA())</f>
        <v>0.5</v>
      </c>
      <c r="U58" s="0" t="n">
        <f aca="false">IF(MEDIAN($D58,U$55,EOMONTH($D58,0))=U$55,0.5,NA())</f>
        <v>0.5</v>
      </c>
      <c r="V58" s="0" t="n">
        <f aca="false">IF(MEDIAN($D58,V$55,EOMONTH($D58,0))=V$55,0.5,NA())</f>
        <v>0.5</v>
      </c>
      <c r="W58" s="0" t="n">
        <f aca="false">IF(MEDIAN($D58,W$55,EOMONTH($D58,0))=W$55,0.5,NA())</f>
        <v>0.5</v>
      </c>
      <c r="X58" s="0" t="n">
        <f aca="false">IF(MEDIAN($D58,X$55,EOMONTH($D58,0))=X$55,0.5,NA())</f>
        <v>0.5</v>
      </c>
      <c r="Y58" s="0" t="n">
        <f aca="false">IF(MEDIAN($D58,Y$55,EOMONTH($D58,0))=Y$55,0.5,NA())</f>
        <v>0.5</v>
      </c>
      <c r="Z58" s="0" t="n">
        <f aca="false">IF(MEDIAN($D58,Z$55,EOMONTH($D58,0))=Z$55,0.5,NA())</f>
        <v>0.5</v>
      </c>
      <c r="AA58" s="0" t="n">
        <f aca="false">IF(MEDIAN($D58,AA$55,EOMONTH($D58,0))=AA$55,0.5,NA())</f>
        <v>0.5</v>
      </c>
      <c r="AB58" s="0" t="n">
        <f aca="false">IF(MEDIAN($D58,AB$55,EOMONTH($D58,0))=AB$55,0.5,NA())</f>
        <v>0.5</v>
      </c>
      <c r="AC58" s="0" t="n">
        <f aca="false">IF(MEDIAN($D58,AC$55,EOMONTH($D58,0))=AC$55,0.5,NA())</f>
        <v>0.5</v>
      </c>
      <c r="AD58" s="0" t="n">
        <f aca="false">IF(MEDIAN($D58,AD$55,EOMONTH($D58,0))=AD$55,0.5,NA())</f>
        <v>0.5</v>
      </c>
      <c r="AE58" s="0" t="n">
        <f aca="false">IF(MEDIAN($D58,AE$55,EOMONTH($D58,0))=AE$55,0.5,NA())</f>
        <v>0.5</v>
      </c>
      <c r="AF58" s="0" t="n">
        <f aca="false">IF(MEDIAN($D58,AF$55,EOMONTH($D58,0))=AF$55,0.5,NA())</f>
        <v>0.5</v>
      </c>
      <c r="AG58" s="0" t="n">
        <f aca="false">IF(MEDIAN($D58,AG$55,EOMONTH($D58,0))=AG$55,0.5,NA())</f>
        <v>0.5</v>
      </c>
      <c r="AH58" s="0" t="n">
        <f aca="false">IF(MEDIAN($D58,AH$55,EOMONTH($D58,0))=AH$55,0.5,NA())</f>
        <v>0.5</v>
      </c>
    </row>
    <row r="59" customFormat="false" ht="12.75" hidden="false" customHeight="false" outlineLevel="0" collapsed="false">
      <c r="D59" s="16" t="str">
        <f aca="false">TEXT(D58,"mmm aaaa") &amp; " -Bande supérieure"</f>
        <v>déc 2014 -Bande supérieure</v>
      </c>
      <c r="E59" s="0" t="n">
        <f aca="false">E58+12.5</f>
        <v>13</v>
      </c>
      <c r="F59" s="0" t="n">
        <f aca="false">F58+12.5</f>
        <v>13</v>
      </c>
      <c r="G59" s="0" t="n">
        <f aca="false">G58+12.5</f>
        <v>13</v>
      </c>
      <c r="H59" s="0" t="n">
        <f aca="false">H58+12.5</f>
        <v>13</v>
      </c>
      <c r="I59" s="0" t="n">
        <f aca="false">I58+12.5</f>
        <v>13</v>
      </c>
      <c r="J59" s="0" t="n">
        <f aca="false">J58+12.5</f>
        <v>13</v>
      </c>
      <c r="K59" s="0" t="n">
        <f aca="false">K58+12.5</f>
        <v>13</v>
      </c>
      <c r="L59" s="0" t="n">
        <f aca="false">L58+12.5</f>
        <v>13</v>
      </c>
      <c r="M59" s="0" t="n">
        <f aca="false">M58+12.5</f>
        <v>13</v>
      </c>
      <c r="N59" s="0" t="n">
        <f aca="false">N58+12.5</f>
        <v>13</v>
      </c>
      <c r="O59" s="0" t="n">
        <f aca="false">O58+12.5</f>
        <v>13</v>
      </c>
      <c r="P59" s="0" t="n">
        <f aca="false">P58+12.5</f>
        <v>13</v>
      </c>
      <c r="Q59" s="0" t="n">
        <f aca="false">Q58+12.5</f>
        <v>13</v>
      </c>
      <c r="R59" s="0" t="n">
        <f aca="false">R58+12.5</f>
        <v>13</v>
      </c>
      <c r="S59" s="0" t="n">
        <f aca="false">S58+12.5</f>
        <v>13</v>
      </c>
      <c r="T59" s="0" t="n">
        <f aca="false">T58+12.5</f>
        <v>13</v>
      </c>
      <c r="U59" s="0" t="n">
        <f aca="false">U58+12.5</f>
        <v>13</v>
      </c>
      <c r="V59" s="0" t="n">
        <f aca="false">V58+12.5</f>
        <v>13</v>
      </c>
      <c r="W59" s="0" t="n">
        <f aca="false">W58+12.5</f>
        <v>13</v>
      </c>
      <c r="X59" s="0" t="n">
        <f aca="false">X58+12.5</f>
        <v>13</v>
      </c>
      <c r="Y59" s="0" t="n">
        <f aca="false">Y58+12.5</f>
        <v>13</v>
      </c>
      <c r="Z59" s="0" t="n">
        <f aca="false">Z58+12.5</f>
        <v>13</v>
      </c>
      <c r="AA59" s="0" t="n">
        <f aca="false">AA58+12.5</f>
        <v>13</v>
      </c>
      <c r="AB59" s="0" t="n">
        <f aca="false">AB58+12.5</f>
        <v>13</v>
      </c>
      <c r="AC59" s="0" t="n">
        <f aca="false">AC58+12.5</f>
        <v>13</v>
      </c>
      <c r="AD59" s="0" t="n">
        <f aca="false">AD58+12.5</f>
        <v>13</v>
      </c>
      <c r="AE59" s="0" t="n">
        <f aca="false">AE58+12.5</f>
        <v>13</v>
      </c>
      <c r="AF59" s="0" t="n">
        <f aca="false">AF58+12.5</f>
        <v>13</v>
      </c>
      <c r="AG59" s="0" t="n">
        <f aca="false">AG58+12.5</f>
        <v>13</v>
      </c>
      <c r="AH59" s="0" t="n">
        <f aca="false">AH58+12.5</f>
        <v>13</v>
      </c>
    </row>
    <row r="60" customFormat="false" ht="12.75" hidden="false" customHeight="false" outlineLevel="0" collapsed="false">
      <c r="D60" s="16"/>
    </row>
    <row r="61" customFormat="false" ht="12.75" hidden="false" customHeight="false" outlineLevel="0" collapsed="false">
      <c r="D61" s="16" t="n">
        <f aca="false">EOMONTH(D58,0)+1</f>
        <v>42005</v>
      </c>
      <c r="E61" s="0" t="e">
        <f aca="false">IF(MEDIAN($D61,E$55,EOMONTH($D61,0))=E$55,0.5,NA())</f>
        <v>#N/A</v>
      </c>
      <c r="F61" s="0" t="e">
        <f aca="false">IF(MEDIAN($D61,F$55,EOMONTH($D61,0))=F$55,0.5,NA())</f>
        <v>#N/A</v>
      </c>
      <c r="G61" s="0" t="e">
        <f aca="false">IF(MEDIAN($D61,G$55,EOMONTH($D61,0))=G$55,0.5,NA())</f>
        <v>#N/A</v>
      </c>
      <c r="H61" s="0" t="e">
        <f aca="false">IF(MEDIAN($D61,H$55,EOMONTH($D61,0))=H$55,0.5,NA())</f>
        <v>#N/A</v>
      </c>
      <c r="I61" s="0" t="e">
        <f aca="false">IF(MEDIAN($D61,I$55,EOMONTH($D61,0))=I$55,0.5,NA())</f>
        <v>#N/A</v>
      </c>
      <c r="J61" s="0" t="e">
        <f aca="false">IF(MEDIAN($D61,J$55,EOMONTH($D61,0))=J$55,0.5,NA())</f>
        <v>#N/A</v>
      </c>
      <c r="K61" s="0" t="e">
        <f aca="false">IF(MEDIAN($D61,K$55,EOMONTH($D61,0))=K$55,0.5,NA())</f>
        <v>#N/A</v>
      </c>
      <c r="L61" s="0" t="e">
        <f aca="false">IF(MEDIAN($D61,L$55,EOMONTH($D61,0))=L$55,0.5,NA())</f>
        <v>#N/A</v>
      </c>
      <c r="M61" s="0" t="e">
        <f aca="false">IF(MEDIAN($D61,M$55,EOMONTH($D61,0))=M$55,0.5,NA())</f>
        <v>#N/A</v>
      </c>
      <c r="N61" s="0" t="e">
        <f aca="false">IF(MEDIAN($D61,N$55,EOMONTH($D61,0))=N$55,0.5,NA())</f>
        <v>#N/A</v>
      </c>
      <c r="O61" s="0" t="e">
        <f aca="false">IF(MEDIAN($D61,O$55,EOMONTH($D61,0))=O$55,0.5,NA())</f>
        <v>#N/A</v>
      </c>
      <c r="P61" s="0" t="e">
        <f aca="false">IF(MEDIAN($D61,P$55,EOMONTH($D61,0))=P$55,0.5,NA())</f>
        <v>#N/A</v>
      </c>
      <c r="Q61" s="0" t="e">
        <f aca="false">IF(MEDIAN($D61,Q$55,EOMONTH($D61,0))=Q$55,0.5,NA())</f>
        <v>#N/A</v>
      </c>
      <c r="R61" s="0" t="e">
        <f aca="false">IF(MEDIAN($D61,R$55,EOMONTH($D61,0))=R$55,0.5,NA())</f>
        <v>#N/A</v>
      </c>
      <c r="S61" s="0" t="e">
        <f aca="false">IF(MEDIAN($D61,S$55,EOMONTH($D61,0))=S$55,0.5,NA())</f>
        <v>#N/A</v>
      </c>
      <c r="T61" s="0" t="e">
        <f aca="false">IF(MEDIAN($D61,T$55,EOMONTH($D61,0))=T$55,0.5,NA())</f>
        <v>#N/A</v>
      </c>
      <c r="U61" s="0" t="e">
        <f aca="false">IF(MEDIAN($D61,U$55,EOMONTH($D61,0))=U$55,0.5,NA())</f>
        <v>#N/A</v>
      </c>
      <c r="V61" s="0" t="e">
        <f aca="false">IF(MEDIAN($D61,V$55,EOMONTH($D61,0))=V$55,0.5,NA())</f>
        <v>#N/A</v>
      </c>
      <c r="W61" s="0" t="e">
        <f aca="false">IF(MEDIAN($D61,W$55,EOMONTH($D61,0))=W$55,0.5,NA())</f>
        <v>#N/A</v>
      </c>
      <c r="X61" s="0" t="e">
        <f aca="false">IF(MEDIAN($D61,X$55,EOMONTH($D61,0))=X$55,0.5,NA())</f>
        <v>#N/A</v>
      </c>
      <c r="Y61" s="0" t="e">
        <f aca="false">IF(MEDIAN($D61,Y$55,EOMONTH($D61,0))=Y$55,0.5,NA())</f>
        <v>#N/A</v>
      </c>
      <c r="Z61" s="0" t="e">
        <f aca="false">IF(MEDIAN($D61,Z$55,EOMONTH($D61,0))=Z$55,0.5,NA())</f>
        <v>#N/A</v>
      </c>
      <c r="AA61" s="0" t="e">
        <f aca="false">IF(MEDIAN($D61,AA$55,EOMONTH($D61,0))=AA$55,0.5,NA())</f>
        <v>#N/A</v>
      </c>
      <c r="AB61" s="0" t="e">
        <f aca="false">IF(MEDIAN($D61,AB$55,EOMONTH($D61,0))=AB$55,0.5,NA())</f>
        <v>#N/A</v>
      </c>
      <c r="AC61" s="0" t="e">
        <f aca="false">IF(MEDIAN($D61,AC$55,EOMONTH($D61,0))=AC$55,0.5,NA())</f>
        <v>#N/A</v>
      </c>
      <c r="AD61" s="0" t="e">
        <f aca="false">IF(MEDIAN($D61,AD$55,EOMONTH($D61,0))=AD$55,0.5,NA())</f>
        <v>#N/A</v>
      </c>
      <c r="AE61" s="0" t="e">
        <f aca="false">IF(MEDIAN($D61,AE$55,EOMONTH($D61,0))=AE$55,0.5,NA())</f>
        <v>#N/A</v>
      </c>
      <c r="AF61" s="0" t="e">
        <f aca="false">IF(MEDIAN($D61,AF$55,EOMONTH($D61,0))=AF$55,0.5,NA())</f>
        <v>#N/A</v>
      </c>
      <c r="AG61" s="0" t="e">
        <f aca="false">IF(MEDIAN($D61,AG$55,EOMONTH($D61,0))=AG$55,0.5,NA())</f>
        <v>#N/A</v>
      </c>
      <c r="AH61" s="0" t="e">
        <f aca="false">IF(MEDIAN($D61,AH$55,EOMONTH($D61,0))=AH$55,0.5,NA())</f>
        <v>#N/A</v>
      </c>
    </row>
    <row r="62" customFormat="false" ht="12.75" hidden="false" customHeight="false" outlineLevel="0" collapsed="false">
      <c r="D62" s="16" t="str">
        <f aca="false">TEXT(D61,"mmm aaaa") &amp; " -Bande supérieure"</f>
        <v>janv 2015 -Bande supérieure</v>
      </c>
      <c r="E62" s="0" t="e">
        <f aca="false">E61+12.5</f>
        <v>#N/A</v>
      </c>
      <c r="F62" s="0" t="e">
        <f aca="false">F61+12.5</f>
        <v>#N/A</v>
      </c>
      <c r="G62" s="0" t="e">
        <f aca="false">G61+12.5</f>
        <v>#N/A</v>
      </c>
      <c r="H62" s="0" t="e">
        <f aca="false">H61+12.5</f>
        <v>#N/A</v>
      </c>
      <c r="I62" s="0" t="e">
        <f aca="false">I61+12.5</f>
        <v>#N/A</v>
      </c>
      <c r="J62" s="0" t="e">
        <f aca="false">J61+12.5</f>
        <v>#N/A</v>
      </c>
      <c r="K62" s="0" t="e">
        <f aca="false">K61+12.5</f>
        <v>#N/A</v>
      </c>
      <c r="L62" s="0" t="e">
        <f aca="false">L61+12.5</f>
        <v>#N/A</v>
      </c>
      <c r="M62" s="0" t="e">
        <f aca="false">M61+12.5</f>
        <v>#N/A</v>
      </c>
      <c r="N62" s="0" t="e">
        <f aca="false">N61+12.5</f>
        <v>#N/A</v>
      </c>
      <c r="O62" s="0" t="e">
        <f aca="false">O61+12.5</f>
        <v>#N/A</v>
      </c>
      <c r="P62" s="0" t="e">
        <f aca="false">P61+12.5</f>
        <v>#N/A</v>
      </c>
      <c r="Q62" s="0" t="e">
        <f aca="false">Q61+12.5</f>
        <v>#N/A</v>
      </c>
      <c r="R62" s="0" t="e">
        <f aca="false">R61+12.5</f>
        <v>#N/A</v>
      </c>
      <c r="S62" s="0" t="e">
        <f aca="false">S61+12.5</f>
        <v>#N/A</v>
      </c>
      <c r="T62" s="0" t="e">
        <f aca="false">T61+12.5</f>
        <v>#N/A</v>
      </c>
      <c r="U62" s="0" t="e">
        <f aca="false">U61+12.5</f>
        <v>#N/A</v>
      </c>
      <c r="V62" s="0" t="e">
        <f aca="false">V61+12.5</f>
        <v>#N/A</v>
      </c>
      <c r="W62" s="0" t="e">
        <f aca="false">W61+12.5</f>
        <v>#N/A</v>
      </c>
      <c r="X62" s="0" t="e">
        <f aca="false">X61+12.5</f>
        <v>#N/A</v>
      </c>
      <c r="Y62" s="0" t="e">
        <f aca="false">Y61+12.5</f>
        <v>#N/A</v>
      </c>
      <c r="Z62" s="0" t="e">
        <f aca="false">Z61+12.5</f>
        <v>#N/A</v>
      </c>
      <c r="AA62" s="0" t="e">
        <f aca="false">AA61+12.5</f>
        <v>#N/A</v>
      </c>
      <c r="AB62" s="0" t="e">
        <f aca="false">AB61+12.5</f>
        <v>#N/A</v>
      </c>
      <c r="AC62" s="0" t="e">
        <f aca="false">AC61+12.5</f>
        <v>#N/A</v>
      </c>
      <c r="AD62" s="0" t="e">
        <f aca="false">AD61+12.5</f>
        <v>#N/A</v>
      </c>
      <c r="AE62" s="0" t="e">
        <f aca="false">AE61+12.5</f>
        <v>#N/A</v>
      </c>
      <c r="AF62" s="0" t="e">
        <f aca="false">AF61+12.5</f>
        <v>#N/A</v>
      </c>
      <c r="AG62" s="0" t="e">
        <f aca="false">AG61+12.5</f>
        <v>#N/A</v>
      </c>
      <c r="AH62" s="0" t="e">
        <f aca="false">AH61+12.5</f>
        <v>#N/A</v>
      </c>
    </row>
    <row r="63" customFormat="false" ht="12.75" hidden="false" customHeight="false" outlineLevel="0" collapsed="false">
      <c r="D63" s="16"/>
    </row>
    <row r="65" customFormat="false" ht="12.75" hidden="false" customHeight="false" outlineLevel="0" collapsed="false">
      <c r="D65" s="16" t="n">
        <f aca="false">D58+1</f>
        <v>41975</v>
      </c>
      <c r="E65" s="0" t="n">
        <f aca="false">IF(MEDIAN($D65,E$55)=E$55,0.5,NA())</f>
        <v>0.5</v>
      </c>
      <c r="F65" s="0" t="e">
        <f aca="false">IF(MEDIAN($D65,F$55)=F$55,0.5,NA())</f>
        <v>#N/A</v>
      </c>
      <c r="G65" s="0" t="e">
        <f aca="false">IF(MEDIAN($D65,G$55)=G$55,0.5,NA())</f>
        <v>#N/A</v>
      </c>
      <c r="H65" s="0" t="e">
        <f aca="false">IF(MEDIAN($D65,H$55)=H$55,0.5,NA())</f>
        <v>#N/A</v>
      </c>
      <c r="I65" s="0" t="e">
        <f aca="false">IF(MEDIAN($D65,I$55)=I$55,0.5,NA())</f>
        <v>#N/A</v>
      </c>
      <c r="J65" s="0" t="e">
        <f aca="false">IF(MEDIAN($D65,J$55)=J$55,0.5,NA())</f>
        <v>#N/A</v>
      </c>
      <c r="K65" s="0" t="e">
        <f aca="false">IF(MEDIAN($D65,K$55)=K$55,0.5,NA())</f>
        <v>#N/A</v>
      </c>
      <c r="L65" s="0" t="e">
        <f aca="false">IF(MEDIAN($D65,L$55)=L$55,0.5,NA())</f>
        <v>#N/A</v>
      </c>
      <c r="M65" s="0" t="e">
        <f aca="false">IF(MEDIAN($D65,M$55)=M$55,0.5,NA())</f>
        <v>#N/A</v>
      </c>
      <c r="N65" s="0" t="e">
        <f aca="false">IF(MEDIAN($D65,N$55)=N$55,0.5,NA())</f>
        <v>#N/A</v>
      </c>
      <c r="O65" s="0" t="e">
        <f aca="false">IF(MEDIAN($D65,O$55)=O$55,0.5,NA())</f>
        <v>#N/A</v>
      </c>
      <c r="P65" s="0" t="e">
        <f aca="false">IF(MEDIAN($D65,P$55)=P$55,0.5,NA())</f>
        <v>#N/A</v>
      </c>
      <c r="Q65" s="0" t="e">
        <f aca="false">IF(MEDIAN($D65,Q$55)=Q$55,0.5,NA())</f>
        <v>#N/A</v>
      </c>
      <c r="R65" s="0" t="e">
        <f aca="false">IF(MEDIAN($D65,R$55)=R$55,0.5,NA())</f>
        <v>#N/A</v>
      </c>
      <c r="S65" s="0" t="e">
        <f aca="false">IF(MEDIAN($D65,S$55)=S$55,0.5,NA())</f>
        <v>#N/A</v>
      </c>
      <c r="T65" s="0" t="e">
        <f aca="false">IF(MEDIAN($D65,T$55)=T$55,0.5,NA())</f>
        <v>#N/A</v>
      </c>
      <c r="U65" s="0" t="e">
        <f aca="false">IF(MEDIAN($D65,U$55)=U$55,0.5,NA())</f>
        <v>#N/A</v>
      </c>
      <c r="V65" s="0" t="e">
        <f aca="false">IF(MEDIAN($D65,V$55)=V$55,0.5,NA())</f>
        <v>#N/A</v>
      </c>
      <c r="W65" s="0" t="e">
        <f aca="false">IF(MEDIAN($D65,W$55)=W$55,0.5,NA())</f>
        <v>#N/A</v>
      </c>
      <c r="X65" s="0" t="e">
        <f aca="false">IF(MEDIAN($D65,X$55)=X$55,0.5,NA())</f>
        <v>#N/A</v>
      </c>
      <c r="Y65" s="0" t="e">
        <f aca="false">IF(MEDIAN($D65,Y$55)=Y$55,0.5,NA())</f>
        <v>#N/A</v>
      </c>
      <c r="Z65" s="0" t="e">
        <f aca="false">IF(MEDIAN($D65,Z$55)=Z$55,0.5,NA())</f>
        <v>#N/A</v>
      </c>
      <c r="AA65" s="0" t="e">
        <f aca="false">IF(MEDIAN($D65,AA$55)=AA$55,0.5,NA())</f>
        <v>#N/A</v>
      </c>
      <c r="AB65" s="0" t="e">
        <f aca="false">IF(MEDIAN($D65,AB$55)=AB$55,0.5,NA())</f>
        <v>#N/A</v>
      </c>
      <c r="AC65" s="0" t="e">
        <f aca="false">IF(MEDIAN($D65,AC$55)=AC$55,0.5,NA())</f>
        <v>#N/A</v>
      </c>
      <c r="AD65" s="0" t="e">
        <f aca="false">IF(MEDIAN($D65,AD$55)=AD$55,0.5,NA())</f>
        <v>#N/A</v>
      </c>
      <c r="AE65" s="0" t="e">
        <f aca="false">IF(MEDIAN($D65,AE$55)=AE$55,0.5,NA())</f>
        <v>#N/A</v>
      </c>
      <c r="AF65" s="0" t="e">
        <f aca="false">IF(MEDIAN($D65,AF$55)=AF$55,0.5,NA())</f>
        <v>#N/A</v>
      </c>
      <c r="AG65" s="0" t="e">
        <f aca="false">IF(MEDIAN($D65,AG$55)=AG$55,0.5,NA())</f>
        <v>#N/A</v>
      </c>
      <c r="AH65" s="0" t="e">
        <f aca="false">IF(MEDIAN($D65,AH$55)=AH$55,0.5,NA())</f>
        <v>#N/A</v>
      </c>
    </row>
    <row r="66" customFormat="false" ht="12.75" hidden="false" customHeight="false" outlineLevel="0" collapsed="false">
      <c r="D66" s="16" t="n">
        <f aca="false">D61+1</f>
        <v>42006</v>
      </c>
      <c r="E66" s="0" t="inlineStr">
        <f aca="false">IF(MEDIAN($D66,E$55)=E$55,0.5,NA())</f>
        <is>
          <t/>
        </is>
      </c>
      <c r="F66" s="0" t="inlineStr">
        <f aca="false">IF(MEDIAN($D66,F$55)=F$55,0.5,NA())</f>
        <is>
          <t/>
        </is>
      </c>
      <c r="G66" s="0" t="inlineStr">
        <f aca="false">IF(MEDIAN($D66,G$55)=G$55,0.5,NA())</f>
        <is>
          <t/>
        </is>
      </c>
      <c r="H66" s="0" t="inlineStr">
        <f aca="false">IF(MEDIAN($D66,H$55)=H$55,0.5,NA())</f>
        <is>
          <t/>
        </is>
      </c>
      <c r="I66" s="0" t="inlineStr">
        <f aca="false">IF(MEDIAN($D66,I$55)=I$55,0.5,NA())</f>
        <is>
          <t/>
        </is>
      </c>
      <c r="J66" s="0" t="inlineStr">
        <f aca="false">IF(MEDIAN($D66,J$55)=J$55,0.5,NA())</f>
        <is>
          <t/>
        </is>
      </c>
      <c r="K66" s="0" t="inlineStr">
        <f aca="false">IF(MEDIAN($D66,K$55)=K$55,0.5,NA())</f>
        <is>
          <t/>
        </is>
      </c>
      <c r="L66" s="0" t="inlineStr">
        <f aca="false">IF(MEDIAN($D66,L$55)=L$55,0.5,NA())</f>
        <is>
          <t/>
        </is>
      </c>
      <c r="M66" s="0" t="inlineStr">
        <f aca="false">IF(MEDIAN($D66,M$55)=M$55,0.5,NA())</f>
        <is>
          <t/>
        </is>
      </c>
      <c r="N66" s="0" t="inlineStr">
        <f aca="false">IF(MEDIAN($D66,N$55)=N$55,0.5,NA())</f>
        <is>
          <t/>
        </is>
      </c>
      <c r="O66" s="0" t="inlineStr">
        <f aca="false">IF(MEDIAN($D66,O$55)=O$55,0.5,NA())</f>
        <is>
          <t/>
        </is>
      </c>
      <c r="P66" s="0" t="inlineStr">
        <f aca="false">IF(MEDIAN($D66,P$55)=P$55,0.5,NA())</f>
        <is>
          <t/>
        </is>
      </c>
      <c r="Q66" s="0" t="inlineStr">
        <f aca="false">IF(MEDIAN($D66,Q$55)=Q$55,0.5,NA())</f>
        <is>
          <t/>
        </is>
      </c>
      <c r="R66" s="0" t="inlineStr">
        <f aca="false">IF(MEDIAN($D66,R$55)=R$55,0.5,NA())</f>
        <is>
          <t/>
        </is>
      </c>
      <c r="S66" s="0" t="inlineStr">
        <f aca="false">IF(MEDIAN($D66,S$55)=S$55,0.5,NA())</f>
        <is>
          <t/>
        </is>
      </c>
      <c r="T66" s="0" t="inlineStr">
        <f aca="false">IF(MEDIAN($D66,T$55)=T$55,0.5,NA())</f>
        <is>
          <t/>
        </is>
      </c>
      <c r="U66" s="0" t="inlineStr">
        <f aca="false">IF(MEDIAN($D66,U$55)=U$55,0.5,NA())</f>
        <is>
          <t/>
        </is>
      </c>
      <c r="V66" s="0" t="inlineStr">
        <f aca="false">IF(MEDIAN($D66,V$55)=V$55,0.5,NA())</f>
        <is>
          <t/>
        </is>
      </c>
      <c r="W66" s="0" t="inlineStr">
        <f aca="false">IF(MEDIAN($D66,W$55)=W$55,0.5,NA())</f>
        <is>
          <t/>
        </is>
      </c>
      <c r="X66" s="0" t="inlineStr">
        <f aca="false">IF(MEDIAN($D66,X$55)=X$55,0.5,NA())</f>
        <is>
          <t/>
        </is>
      </c>
      <c r="Y66" s="0" t="inlineStr">
        <f aca="false">IF(MEDIAN($D66,Y$55)=Y$55,0.5,NA())</f>
        <is>
          <t/>
        </is>
      </c>
      <c r="Z66" s="0" t="inlineStr">
        <f aca="false">IF(MEDIAN($D66,Z$55)=Z$55,0.5,NA())</f>
        <is>
          <t/>
        </is>
      </c>
      <c r="AA66" s="0" t="inlineStr">
        <f aca="false">IF(MEDIAN($D66,AA$55)=AA$55,0.5,NA())</f>
        <is>
          <t/>
        </is>
      </c>
      <c r="AB66" s="0" t="inlineStr">
        <f aca="false">IF(MEDIAN($D66,AB$55)=AB$55,0.5,NA())</f>
        <is>
          <t/>
        </is>
      </c>
      <c r="AC66" s="0" t="inlineStr">
        <f aca="false">IF(MEDIAN($D66,AC$55)=AC$55,0.5,NA())</f>
        <is>
          <t/>
        </is>
      </c>
      <c r="AD66" s="0" t="inlineStr">
        <f aca="false">IF(MEDIAN($D66,AD$55)=AD$55,0.5,NA())</f>
        <is>
          <t/>
        </is>
      </c>
      <c r="AE66" s="0" t="inlineStr">
        <f aca="false">IF(MEDIAN($D66,AE$55)=AE$55,0.5,NA())</f>
        <is>
          <t/>
        </is>
      </c>
      <c r="AF66" s="0" t="inlineStr">
        <f aca="false">IF(MEDIAN($D66,AF$55)=AF$55,0.5,NA())</f>
        <is>
          <t/>
        </is>
      </c>
      <c r="AG66" s="0" t="inlineStr">
        <f aca="false">IF(MEDIAN($D66,AG$55)=AG$55,0.5,NA())</f>
        <is>
          <t/>
        </is>
      </c>
      <c r="AH66" s="0" t="inlineStr">
        <f aca="false">IF(MEDIAN($D66,AH$55)=AH$55,0.5,NA())</f>
        <is>
          <t/>
        </is>
      </c>
    </row>
    <row r="69" customFormat="false" ht="12.75" hidden="false" customHeight="false" outlineLevel="0" collapsed="false">
      <c r="E69" s="0" t="n">
        <v>2.3</v>
      </c>
      <c r="F69" s="0" t="n">
        <f aca="false">E69</f>
        <v>2.3</v>
      </c>
      <c r="G69" s="0" t="n">
        <f aca="false">F69</f>
        <v>2.3</v>
      </c>
      <c r="H69" s="0" t="n">
        <f aca="false">G69</f>
        <v>2.3</v>
      </c>
      <c r="I69" s="0" t="n">
        <f aca="false">H69</f>
        <v>2.3</v>
      </c>
      <c r="J69" s="0" t="n">
        <f aca="false">I69</f>
        <v>2.3</v>
      </c>
      <c r="K69" s="0" t="n">
        <f aca="false">J69</f>
        <v>2.3</v>
      </c>
      <c r="L69" s="0" t="n">
        <f aca="false">K69</f>
        <v>2.3</v>
      </c>
      <c r="M69" s="0" t="n">
        <f aca="false">L69</f>
        <v>2.3</v>
      </c>
      <c r="N69" s="0" t="n">
        <f aca="false">M69</f>
        <v>2.3</v>
      </c>
      <c r="O69" s="0" t="n">
        <f aca="false">N69</f>
        <v>2.3</v>
      </c>
      <c r="P69" s="0" t="n">
        <f aca="false">O69</f>
        <v>2.3</v>
      </c>
      <c r="Q69" s="0" t="n">
        <f aca="false">P69</f>
        <v>2.3</v>
      </c>
      <c r="R69" s="0" t="n">
        <f aca="false">Q69</f>
        <v>2.3</v>
      </c>
      <c r="S69" s="0" t="n">
        <f aca="false">R69</f>
        <v>2.3</v>
      </c>
      <c r="T69" s="0" t="n">
        <f aca="false">S69</f>
        <v>2.3</v>
      </c>
      <c r="U69" s="0" t="n">
        <f aca="false">T69</f>
        <v>2.3</v>
      </c>
      <c r="V69" s="0" t="n">
        <f aca="false">U69</f>
        <v>2.3</v>
      </c>
      <c r="W69" s="0" t="n">
        <f aca="false">V69</f>
        <v>2.3</v>
      </c>
      <c r="X69" s="0" t="n">
        <f aca="false">W69</f>
        <v>2.3</v>
      </c>
      <c r="Y69" s="0" t="n">
        <f aca="false">X69</f>
        <v>2.3</v>
      </c>
      <c r="Z69" s="0" t="n">
        <f aca="false">Y69</f>
        <v>2.3</v>
      </c>
      <c r="AA69" s="0" t="n">
        <f aca="false">Z69</f>
        <v>2.3</v>
      </c>
      <c r="AB69" s="0" t="n">
        <f aca="false">AA69</f>
        <v>2.3</v>
      </c>
      <c r="AC69" s="0" t="n">
        <f aca="false">AB69</f>
        <v>2.3</v>
      </c>
      <c r="AD69" s="0" t="n">
        <f aca="false">AC69</f>
        <v>2.3</v>
      </c>
      <c r="AE69" s="0" t="n">
        <f aca="false">AD69</f>
        <v>2.3</v>
      </c>
      <c r="AF69" s="0" t="n">
        <f aca="false">AE69</f>
        <v>2.3</v>
      </c>
      <c r="AG69" s="0" t="n">
        <f aca="false">AF69</f>
        <v>2.3</v>
      </c>
      <c r="AH69" s="0" t="n">
        <f aca="false">AG69</f>
        <v>2.3</v>
      </c>
    </row>
    <row r="70" customFormat="false" ht="12.75" hidden="false" customHeight="false" outlineLevel="0" collapsed="false">
      <c r="D70" s="0" t="n">
        <v>3</v>
      </c>
      <c r="E70" s="0" t="str">
        <f aca="false">LEFT(UPPER(TEXT(E55,"jjj")),$D70)</f>
        <v>MAR</v>
      </c>
      <c r="F70" s="0" t="str">
        <f aca="false">LEFT(UPPER(TEXT(F55,"jjj")),$D70)</f>
        <v>MER</v>
      </c>
      <c r="G70" s="0" t="str">
        <f aca="false">LEFT(UPPER(TEXT(G55,"jjj")),$D70)</f>
        <v>JEU</v>
      </c>
      <c r="H70" s="0" t="str">
        <f aca="false">LEFT(UPPER(TEXT(H55,"jjj")),$D70)</f>
        <v>VEN</v>
      </c>
      <c r="I70" s="0" t="str">
        <f aca="false">LEFT(UPPER(TEXT(I55,"jjj")),$D70)</f>
        <v>SAM</v>
      </c>
      <c r="J70" s="0" t="str">
        <f aca="false">LEFT(UPPER(TEXT(J55,"jjj")),$D70)</f>
        <v>DIM</v>
      </c>
      <c r="K70" s="0" t="str">
        <f aca="false">LEFT(UPPER(TEXT(K55,"jjj")),$D70)</f>
        <v>LUN</v>
      </c>
      <c r="L70" s="0" t="str">
        <f aca="false">LEFT(UPPER(TEXT(L55,"jjj")),$D70)</f>
        <v>MAR</v>
      </c>
      <c r="M70" s="0" t="str">
        <f aca="false">LEFT(UPPER(TEXT(M55,"jjj")),$D70)</f>
        <v>MER</v>
      </c>
      <c r="N70" s="0" t="str">
        <f aca="false">LEFT(UPPER(TEXT(N55,"jjj")),$D70)</f>
        <v>JEU</v>
      </c>
      <c r="O70" s="0" t="str">
        <f aca="false">LEFT(UPPER(TEXT(O55,"jjj")),$D70)</f>
        <v>VEN</v>
      </c>
      <c r="P70" s="0" t="str">
        <f aca="false">LEFT(UPPER(TEXT(P55,"jjj")),$D70)</f>
        <v>SAM</v>
      </c>
      <c r="Q70" s="0" t="str">
        <f aca="false">LEFT(UPPER(TEXT(Q55,"jjj")),$D70)</f>
        <v>DIM</v>
      </c>
      <c r="R70" s="0" t="str">
        <f aca="false">LEFT(UPPER(TEXT(R55,"jjj")),$D70)</f>
        <v>LUN</v>
      </c>
      <c r="S70" s="0" t="str">
        <f aca="false">LEFT(UPPER(TEXT(S55,"jjj")),$D70)</f>
        <v>MAR</v>
      </c>
      <c r="T70" s="0" t="str">
        <f aca="false">LEFT(UPPER(TEXT(T55,"jjj")),$D70)</f>
        <v>MER</v>
      </c>
      <c r="U70" s="0" t="str">
        <f aca="false">LEFT(UPPER(TEXT(U55,"jjj")),$D70)</f>
        <v>JEU</v>
      </c>
      <c r="V70" s="0" t="str">
        <f aca="false">LEFT(UPPER(TEXT(V55,"jjj")),$D70)</f>
        <v>VEN</v>
      </c>
      <c r="W70" s="0" t="str">
        <f aca="false">LEFT(UPPER(TEXT(W55,"jjj")),$D70)</f>
        <v>SAM</v>
      </c>
      <c r="X70" s="0" t="str">
        <f aca="false">LEFT(UPPER(TEXT(X55,"jjj")),$D70)</f>
        <v>DIM</v>
      </c>
      <c r="Y70" s="0" t="str">
        <f aca="false">LEFT(UPPER(TEXT(Y55,"jjj")),$D70)</f>
        <v>LUN</v>
      </c>
      <c r="Z70" s="0" t="str">
        <f aca="false">LEFT(UPPER(TEXT(Z55,"jjj")),$D70)</f>
        <v>MAR</v>
      </c>
      <c r="AA70" s="0" t="str">
        <f aca="false">LEFT(UPPER(TEXT(AA55,"jjj")),$D70)</f>
        <v>MER</v>
      </c>
      <c r="AB70" s="0" t="str">
        <f aca="false">LEFT(UPPER(TEXT(AB55,"jjj")),$D70)</f>
        <v>JEU</v>
      </c>
      <c r="AC70" s="0" t="str">
        <f aca="false">LEFT(UPPER(TEXT(AC55,"jjj")),$D70)</f>
        <v>VEN</v>
      </c>
      <c r="AD70" s="0" t="str">
        <f aca="false">LEFT(UPPER(TEXT(AD55,"jjj")),$D70)</f>
        <v>SAM</v>
      </c>
      <c r="AE70" s="0" t="str">
        <f aca="false">LEFT(UPPER(TEXT(AE55,"jjj")),$D70)</f>
        <v>DIM</v>
      </c>
      <c r="AF70" s="0" t="str">
        <f aca="false">LEFT(UPPER(TEXT(AF55,"jjj")),$D70)</f>
        <v>LUN</v>
      </c>
      <c r="AG70" s="0" t="str">
        <f aca="false">LEFT(UPPER(TEXT(AG55,"jjj")),$D70)</f>
        <v>MAR</v>
      </c>
      <c r="AH70" s="0" t="str">
        <f aca="false">LEFT(UPPER(TEXT(AH55,"jjj")),$D70)</f>
        <v>MER</v>
      </c>
    </row>
    <row r="71" customFormat="false" ht="12.75" hidden="false" customHeight="false" outlineLevel="0" collapsed="false">
      <c r="E71" s="0" t="n">
        <v>1.3</v>
      </c>
      <c r="F71" s="0" t="n">
        <f aca="false">E71</f>
        <v>1.3</v>
      </c>
      <c r="G71" s="0" t="n">
        <f aca="false">F71</f>
        <v>1.3</v>
      </c>
      <c r="H71" s="0" t="n">
        <f aca="false">G71</f>
        <v>1.3</v>
      </c>
      <c r="I71" s="0" t="n">
        <f aca="false">H71</f>
        <v>1.3</v>
      </c>
      <c r="J71" s="0" t="n">
        <f aca="false">I71</f>
        <v>1.3</v>
      </c>
      <c r="K71" s="0" t="n">
        <f aca="false">J71</f>
        <v>1.3</v>
      </c>
      <c r="L71" s="0" t="n">
        <f aca="false">K71</f>
        <v>1.3</v>
      </c>
      <c r="M71" s="0" t="n">
        <f aca="false">L71</f>
        <v>1.3</v>
      </c>
      <c r="N71" s="0" t="n">
        <f aca="false">M71</f>
        <v>1.3</v>
      </c>
      <c r="O71" s="0" t="n">
        <f aca="false">N71</f>
        <v>1.3</v>
      </c>
      <c r="P71" s="0" t="n">
        <f aca="false">O71</f>
        <v>1.3</v>
      </c>
      <c r="Q71" s="0" t="n">
        <f aca="false">P71</f>
        <v>1.3</v>
      </c>
      <c r="R71" s="0" t="n">
        <f aca="false">Q71</f>
        <v>1.3</v>
      </c>
      <c r="S71" s="0" t="n">
        <f aca="false">R71</f>
        <v>1.3</v>
      </c>
      <c r="T71" s="0" t="n">
        <f aca="false">S71</f>
        <v>1.3</v>
      </c>
      <c r="U71" s="0" t="n">
        <f aca="false">T71</f>
        <v>1.3</v>
      </c>
      <c r="V71" s="0" t="n">
        <f aca="false">U71</f>
        <v>1.3</v>
      </c>
      <c r="W71" s="0" t="n">
        <f aca="false">V71</f>
        <v>1.3</v>
      </c>
      <c r="X71" s="0" t="n">
        <f aca="false">W71</f>
        <v>1.3</v>
      </c>
      <c r="Y71" s="0" t="n">
        <f aca="false">X71</f>
        <v>1.3</v>
      </c>
      <c r="Z71" s="0" t="n">
        <f aca="false">Y71</f>
        <v>1.3</v>
      </c>
      <c r="AA71" s="0" t="n">
        <f aca="false">Z71</f>
        <v>1.3</v>
      </c>
      <c r="AB71" s="0" t="n">
        <f aca="false">AA71</f>
        <v>1.3</v>
      </c>
      <c r="AC71" s="0" t="n">
        <f aca="false">AB71</f>
        <v>1.3</v>
      </c>
      <c r="AD71" s="0" t="n">
        <f aca="false">AC71</f>
        <v>1.3</v>
      </c>
      <c r="AE71" s="0" t="n">
        <f aca="false">AD71</f>
        <v>1.3</v>
      </c>
      <c r="AF71" s="0" t="n">
        <f aca="false">AE71</f>
        <v>1.3</v>
      </c>
      <c r="AG71" s="0" t="n">
        <f aca="false">AF71</f>
        <v>1.3</v>
      </c>
      <c r="AH71" s="0" t="n">
        <f aca="false">AG71</f>
        <v>1.3</v>
      </c>
    </row>
    <row r="72" customFormat="false" ht="12.75" hidden="false" customHeight="false" outlineLevel="0" collapsed="false">
      <c r="E72" s="0" t="str">
        <f aca="false">TEXT(E55,"jj")</f>
        <v>02</v>
      </c>
      <c r="F72" s="0" t="str">
        <f aca="false">TEXT(F55,"jj")</f>
        <v>03</v>
      </c>
      <c r="G72" s="0" t="str">
        <f aca="false">TEXT(G55,"jj")</f>
        <v>04</v>
      </c>
      <c r="H72" s="0" t="str">
        <f aca="false">TEXT(H55,"jj")</f>
        <v>05</v>
      </c>
      <c r="I72" s="0" t="str">
        <f aca="false">TEXT(I55,"jj")</f>
        <v>06</v>
      </c>
      <c r="J72" s="0" t="str">
        <f aca="false">TEXT(J55,"jj")</f>
        <v>07</v>
      </c>
      <c r="K72" s="0" t="str">
        <f aca="false">TEXT(K55,"jj")</f>
        <v>08</v>
      </c>
      <c r="L72" s="0" t="str">
        <f aca="false">TEXT(L55,"jj")</f>
        <v>09</v>
      </c>
      <c r="M72" s="0" t="str">
        <f aca="false">TEXT(M55,"jj")</f>
        <v>10</v>
      </c>
      <c r="N72" s="0" t="str">
        <f aca="false">TEXT(N55,"jj")</f>
        <v>11</v>
      </c>
      <c r="O72" s="0" t="str">
        <f aca="false">TEXT(O55,"jj")</f>
        <v>12</v>
      </c>
      <c r="P72" s="0" t="str">
        <f aca="false">TEXT(P55,"jj")</f>
        <v>13</v>
      </c>
      <c r="Q72" s="0" t="str">
        <f aca="false">TEXT(Q55,"jj")</f>
        <v>14</v>
      </c>
      <c r="R72" s="0" t="str">
        <f aca="false">TEXT(R55,"jj")</f>
        <v>15</v>
      </c>
      <c r="S72" s="0" t="str">
        <f aca="false">TEXT(S55,"jj")</f>
        <v>16</v>
      </c>
      <c r="T72" s="0" t="str">
        <f aca="false">TEXT(T55,"jj")</f>
        <v>17</v>
      </c>
      <c r="U72" s="0" t="str">
        <f aca="false">TEXT(U55,"jj")</f>
        <v>18</v>
      </c>
      <c r="V72" s="0" t="str">
        <f aca="false">TEXT(V55,"jj")</f>
        <v>19</v>
      </c>
      <c r="W72" s="0" t="str">
        <f aca="false">TEXT(W55,"jj")</f>
        <v>20</v>
      </c>
      <c r="X72" s="0" t="str">
        <f aca="false">TEXT(X55,"jj")</f>
        <v>21</v>
      </c>
      <c r="Y72" s="0" t="str">
        <f aca="false">TEXT(Y55,"jj")</f>
        <v>22</v>
      </c>
      <c r="Z72" s="0" t="str">
        <f aca="false">TEXT(Z55,"jj")</f>
        <v>23</v>
      </c>
      <c r="AA72" s="0" t="str">
        <f aca="false">TEXT(AA55,"jj")</f>
        <v>24</v>
      </c>
      <c r="AB72" s="0" t="str">
        <f aca="false">TEXT(AB55,"jj")</f>
        <v>25</v>
      </c>
      <c r="AC72" s="0" t="str">
        <f aca="false">TEXT(AC55,"jj")</f>
        <v>26</v>
      </c>
      <c r="AD72" s="0" t="str">
        <f aca="false">TEXT(AD55,"jj")</f>
        <v>27</v>
      </c>
      <c r="AE72" s="0" t="str">
        <f aca="false">TEXT(AE55,"jj")</f>
        <v>28</v>
      </c>
      <c r="AF72" s="0" t="str">
        <f aca="false">TEXT(AF55,"jj")</f>
        <v>29</v>
      </c>
      <c r="AG72" s="0" t="str">
        <f aca="false">TEXT(AG55,"jj")</f>
        <v>30</v>
      </c>
      <c r="AH72" s="0" t="str">
        <f aca="false">TEXT(AH55,"jj")</f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2015-01-09T19:49:20Z</dcterms:created>
  <dc:language>fr-FR</dc:language>
  <dcterms:modified xsi:type="dcterms:W3CDTF">2015-01-09T19:50:01Z</dcterms:modified>
  <cp:revision>0</cp:revision>
</cp:coreProperties>
</file>