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Nano\repos\DottAPI\Excel\listadoProveedores\15-6\"/>
    </mc:Choice>
  </mc:AlternateContent>
  <xr:revisionPtr revIDLastSave="0" documentId="13_ncr:1_{107CFD88-160E-4C19-B02B-F16878BE5CB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" sheetId="2" r:id="rId1"/>
    <sheet name="Sheet1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2" i="2"/>
</calcChain>
</file>

<file path=xl/sharedStrings.xml><?xml version="1.0" encoding="utf-8"?>
<sst xmlns="http://schemas.openxmlformats.org/spreadsheetml/2006/main" count="2330" uniqueCount="874">
  <si>
    <t>BATERIA INTERNA P/UPS 12V - 7AH LYONN</t>
  </si>
  <si>
    <t>BATERIAS</t>
  </si>
  <si>
    <t>BATERIA INTERNA P/UPS 12V - 9AH LYONN</t>
  </si>
  <si>
    <t>BROTHER IMPRESORA LASER MULTIFUNCION DCP-1617NW</t>
  </si>
  <si>
    <t>BROTHER</t>
  </si>
  <si>
    <t>CABLE CONECTOR PUERTO PARALELO /  LPT</t>
  </si>
  <si>
    <t>CABLES Y ADAPTADORES VARIOS</t>
  </si>
  <si>
    <t>CABLE DE ALIMENTACION TIPO 8 220V</t>
  </si>
  <si>
    <t>CABLES</t>
  </si>
  <si>
    <t>CABLE PC-INTERLOCK 220V</t>
  </si>
  <si>
    <t>CABLES DE CORRIENTE</t>
  </si>
  <si>
    <t>CABLE POWER PLUG INTERLOCK IRAM (FUENTE PC)</t>
  </si>
  <si>
    <t>CABLE SERIAL ATA 0.5M</t>
  </si>
  <si>
    <t>CABLE USB A TIPO C/MICRO USB/IPHONE/ 3 EN 1 BLACK USB-10</t>
  </si>
  <si>
    <t>CABLES USB</t>
  </si>
  <si>
    <t>OUTLET</t>
  </si>
  <si>
    <t>CARTUCHO ALTERNATIVO C2P23AL HP 934 BK XL E-VIEW</t>
  </si>
  <si>
    <t>CARTUCHOS HP ALTERNATIVOS</t>
  </si>
  <si>
    <t>CARTUCHO ALTERNATIVO C8721WL HP 02 BK E-VIEW</t>
  </si>
  <si>
    <t>CARTUCHO ALTERNATIVO C8771WL HP 02 C E-VIEW</t>
  </si>
  <si>
    <t>CARTUCHO ALTERNATIVO C8772WL HP 02 ML E-VIEW</t>
  </si>
  <si>
    <t>CARTUCHO ALTERNATIVO C8773WL HP 02 Y E-VIEW</t>
  </si>
  <si>
    <t>CARTUCHO ALTERNATIVO C8774WL HP 02 CYAN LIGHT E-VIEW</t>
  </si>
  <si>
    <t>CARTUCHO ALTERNATIVO C8775WL HP 02 MAGENTA LIGHT E-VIEW</t>
  </si>
  <si>
    <t>CARTUCHO ALTERNATIVO CB316WL HP 564 BK E-VIEW</t>
  </si>
  <si>
    <t>CARTUCHO ALTERNATIVO CB318WL HP 564 C XL E-VIEW</t>
  </si>
  <si>
    <t>CARTUCHO ALTERNATIVO CB319WL HP 564 M XL E-VIEW</t>
  </si>
  <si>
    <t>CARTUCHO ALTERNATIVO CB320WL HP 564 Y XL E-VIEW</t>
  </si>
  <si>
    <t>CARTUCHO ALTERNATIVO CN049AL HP 950 BK XL E-VIEW</t>
  </si>
  <si>
    <t>CARTUCHO ALTERNATIVO CN050AL HP 951 C XL E-VIEW</t>
  </si>
  <si>
    <t>CARTUCHO ALTERNATIVO CN051AL HP 951 M XL E-VIEW</t>
  </si>
  <si>
    <t>CARTUCHO ALTERNATIVO CN052AL HP 951 Y XL E-VIEW</t>
  </si>
  <si>
    <t>CARTUCHO ALTERNATIVO CN053AL HP 932 BK XL E-VIEW</t>
  </si>
  <si>
    <t>CARTUCHO ALTERNATIVO CN054AL HP 933 C XL E-VIEW</t>
  </si>
  <si>
    <t>CARTUCHO ALTERNATIVO CN056AL HP 933 Y XL E-VIEW</t>
  </si>
  <si>
    <t>CARTUCHO ALTERNATIVO CN684WN HP 564 BK XL E-VIEW</t>
  </si>
  <si>
    <t>CARTUCHO ALTERNATIVO CZ129A HP 711 BK XL E-VIEW</t>
  </si>
  <si>
    <t>CARTUCHO ALTERNATIVO HP C4840A(10BK) E-VIEW</t>
  </si>
  <si>
    <t xml:space="preserve">CARTUCHO ALTERNATIVO HP C4841A(10C) E-VIEW </t>
  </si>
  <si>
    <t>CARTUCHO ALTERNATIVO HP C4842A(10Y) E-VIEW</t>
  </si>
  <si>
    <t>CARTUCHO ALTERNATIVO HP C4843A(10M) E-VIEW</t>
  </si>
  <si>
    <t>CARTUCHO ALTERNATIVO KODAK 10B E-VIEW</t>
  </si>
  <si>
    <t>CARTUCHOS KODAK ALTERNATIVOS</t>
  </si>
  <si>
    <t>CARTUCHO ALTERNATIVO KODAK 10C E-VIEW</t>
  </si>
  <si>
    <t>CARTUCHO ALTERNATIVO KODAK 30B XL KOD1550532 E-VIEW</t>
  </si>
  <si>
    <t>CARTUCHO ALTERNATIVO KODAK 30C XL KOD1341080 E-VIEW</t>
  </si>
  <si>
    <t>CARTUCHO EPSON ALTERNATIVO GT-T196M GTC</t>
  </si>
  <si>
    <t>CARTUCHOS EPSON ALTERNATIVOS</t>
  </si>
  <si>
    <t>CARTUCHO EPSON ALTERNATIVO GT-T296A GTC</t>
  </si>
  <si>
    <t>CARTUCHO EPSON ALTERNATIVO GT-T296C GTC</t>
  </si>
  <si>
    <t>CARTUCHO EPSON ALTERNATIVO GT-T296M GTC</t>
  </si>
  <si>
    <t>CARTUCHO EPSON ALTERNATIVO T013201 (NEG)</t>
  </si>
  <si>
    <t>CARTUCHO EPSON ALTERNATIVO T014201 (COLOR)</t>
  </si>
  <si>
    <t>CARTUCHO EPSON ALTERNATIVO T017311 (NEG)</t>
  </si>
  <si>
    <t>CARTUCHO EPSON ALTERNATIVO T018 E-VIEW</t>
  </si>
  <si>
    <t>CARTUCHO EPSON ALTERNATIVO T018311 (COLOR)</t>
  </si>
  <si>
    <t>CARTUCHO EPSON ALTERNATIVO T019201 (NEG)</t>
  </si>
  <si>
    <t>CARTUCHO EPSON ALTERNATIVO T020311 (COLOR)</t>
  </si>
  <si>
    <t>CARTUCHO EPSON ALTERNATIVO T026401 (NEG)</t>
  </si>
  <si>
    <t>CARTUCHO EPSON ALTERNATIVO T027401 (COLOR)</t>
  </si>
  <si>
    <t>CARTUCHO EPSON ALTERNATIVO T028201 (NEG)</t>
  </si>
  <si>
    <t>CARTUCHO EPSON ALTERNATIVO T029201 (COLOR)</t>
  </si>
  <si>
    <t>CARTUCHO EPSON ALTERNATIVO T037020 (COLOR)</t>
  </si>
  <si>
    <t>CARTUCHO EPSON ALTERNATIVO T040120 (NEG)</t>
  </si>
  <si>
    <t>CARTUCHO EPSON ALTERNATIVO T041120 (COLOR)</t>
  </si>
  <si>
    <t>CARTUCHO EPSON ALTERNATIVO T0461 NEGRO E-VIEW</t>
  </si>
  <si>
    <t>CARTUCHO EPSON ALTERNATIVO T0472 CYAN E-VIEW</t>
  </si>
  <si>
    <t>CARTUCHO EPSON ALTERNATIVO T0473 MAGENTA E-VIEW</t>
  </si>
  <si>
    <t>CARTUCHO EPSON ALTERNATIVO T0474 AMARILLO E-VIEW</t>
  </si>
  <si>
    <t>CARTUCHO EPSON ALTERNATIVO T048120 (NEG)</t>
  </si>
  <si>
    <t>CARTUCHO EPSON ALTERNATIVO T048220 (CYAN)</t>
  </si>
  <si>
    <t>CARTUCHO EPSON ALTERNATIVO T048320 (MAGENTA)</t>
  </si>
  <si>
    <t>CARTUCHO EPSON ALTERNATIVO T048520 (CYAN CLARO)</t>
  </si>
  <si>
    <t>CARTUCHO EPSON ALTERNATIVO T0634 AMARILLO E-VIEW</t>
  </si>
  <si>
    <t>CARTUCHO EPSON ALTERNATIVO T0731N NEGRO E-VIEW</t>
  </si>
  <si>
    <t>CARTUCHO EPSON ALTERNATIVO T0821N NEGRO E-VIEW</t>
  </si>
  <si>
    <t>CARTUCHO EPSON ALTERNATIVO T0822N CYAN E-VIEW</t>
  </si>
  <si>
    <t>CARTUCHO EPSON ALTERNATIVO T0823N MAGENTA E-VIEW</t>
  </si>
  <si>
    <t>CARTUCHO EPSON ALTERNATIVO T0824N AMARILLO E-VIEW</t>
  </si>
  <si>
    <t>CARTUCHO EPSON ALTERNATIVO T0825N CYAN LIGHT E-VIEW</t>
  </si>
  <si>
    <t>CARTUCHO EPSON ALTERNATIVO T0826N MAGENTA LIGHT E-VIEW</t>
  </si>
  <si>
    <t>CARTUCHO EPSON ALTERNATIVO T1171 NEGRO E-VIEW</t>
  </si>
  <si>
    <t>CARTUCHO EPSON ALTERNATIVO T1331 NEGRO E-VIEW</t>
  </si>
  <si>
    <t>CARTUCHO EPSON ALTERNATIVO T1962 CYAN E-VIEW</t>
  </si>
  <si>
    <t>CARTUCHO EPSON ALTERNATIVO T1963 MAGENTA E-VIEW</t>
  </si>
  <si>
    <t>CARTUCHO EPSON ALTERNATIVO T1963 MAGENTA E-VIEW (CAJA ROTA)</t>
  </si>
  <si>
    <t>CARTUCHO EPSON ALTERNATIVO T2963 MAGENTA E-VIEW</t>
  </si>
  <si>
    <t>CARTUCHO EPSON ALTERNATIVO T2964 AMARILLO E-VIEW</t>
  </si>
  <si>
    <t>CARTUCHO HP ALTERNATIVO 51625AL #25 TRICOLOR</t>
  </si>
  <si>
    <t>CARTUCHO HP ALTERNATIVO 51626AL #26 NEGRO</t>
  </si>
  <si>
    <t>CARTUCHO HP ALTERNATIVO 51649AL #49 TRICOLOR</t>
  </si>
  <si>
    <t>CARTUCHO HP ALTERNATIVO C6614DL #20 NEGRO</t>
  </si>
  <si>
    <t>CARTUCHO HP ALTERNATIVO CB318WL #564 CYAN</t>
  </si>
  <si>
    <t>CARTUCHO HP ALTERNATIVO CB319WL #564 MAGENTA</t>
  </si>
  <si>
    <t>COOLER MASTER HYDRA 8800</t>
  </si>
  <si>
    <t xml:space="preserve">CPU AMD RYZEN 3 3200G  SOCKET AM4 (BOX) </t>
  </si>
  <si>
    <t>MICROPROCESADORES</t>
  </si>
  <si>
    <t>CPU AMD RYZEN 5 4600G 6 CORE 4.2GHZ AM4 (BOX)</t>
  </si>
  <si>
    <t>CPU AMD RYZEN 5 5600G 6 CORE 3.9GHZ AM4 (BOX)</t>
  </si>
  <si>
    <t xml:space="preserve">CPU AMD RYZEN 7 5700G  AM4 </t>
  </si>
  <si>
    <t>CPU AMD RYZEN 9 5900X AM4 (SIN COOLER)</t>
  </si>
  <si>
    <t>CPU INTEL CELERON G5905 3.50GHZ S1200</t>
  </si>
  <si>
    <t xml:space="preserve">CPU INTEL CORE I3-10100 3.60GHZ 1200 </t>
  </si>
  <si>
    <t>CPU INTEL CORE I3-10100F 3.60GHZ S/VIDEO S1200</t>
  </si>
  <si>
    <t>CPU INTEL CORE I3-10105 3.70GHZ S1200</t>
  </si>
  <si>
    <t>CPU INTEL CORE I3-12100 4.30GHZ S1700</t>
  </si>
  <si>
    <t xml:space="preserve">CPU INTEL CORE I5-10400 2.90GHZ S1200 </t>
  </si>
  <si>
    <t>CPU INTEL CORE I5-11400 2.60GHZ S1200</t>
  </si>
  <si>
    <t>CPU INTEL CORE I7-11700 2.50GHZ S1200</t>
  </si>
  <si>
    <t xml:space="preserve">CPU INTEL CORE I7-12700 3.6GHZ S1700 (BOX) </t>
  </si>
  <si>
    <t>CPU INTEL CORE I9-12900 S1700</t>
  </si>
  <si>
    <t>CPU INTEL PENTIUM DC G4400 3.3 GHZ S1151 (TRAY+COOLER)</t>
  </si>
  <si>
    <t xml:space="preserve">CPU INTEL PENTIUM GOLD G6400 4.00GHZ 1200 </t>
  </si>
  <si>
    <t xml:space="preserve">CPU INTEL PENTIUM GOLD G6405 4.10GHZ S1200 </t>
  </si>
  <si>
    <t>CPU INTEL PENTIUM GOLD G7400 S1700</t>
  </si>
  <si>
    <t>DDR3 4 GB 1600MHZ UDIMM PNY</t>
  </si>
  <si>
    <t>MEMORIAS PARA COMPUTADORAS</t>
  </si>
  <si>
    <t>DDR3 8 GB 1600MHZ UDIMM PNY</t>
  </si>
  <si>
    <t>DDR4 16 GB 3200MHZ FURY BEAST BLK KINGSTON</t>
  </si>
  <si>
    <t>DDR4 16 GB 3200MHZ FURY BEAST RGB KINGSTON</t>
  </si>
  <si>
    <t>DDR4 16 GB 3200MHZ KINGSTON 1RX8</t>
  </si>
  <si>
    <t>DDR4 16 GB 3200MHZ PNY LONGDIMM RETAIL</t>
  </si>
  <si>
    <t>DDR4 16 GB 3200MHZ SODIMM PNY</t>
  </si>
  <si>
    <t>MEMORIAS PARA NOTEBOOK</t>
  </si>
  <si>
    <t>DDR4 32 GB 3200MHZ CL22 KINGSTON</t>
  </si>
  <si>
    <t>DDR4 4 GB 2666MHZ PNY UDIMM 1.2V</t>
  </si>
  <si>
    <t>DDR4 8 GB 3200MHZ CL22 KINGSTON</t>
  </si>
  <si>
    <t>DDR4 8 GB 3200MHZ FURY BEAST BLK KINGSTON</t>
  </si>
  <si>
    <t>DDR4 8 GB 3200MHZ FURY BEAST RGB KINGSTON</t>
  </si>
  <si>
    <t>DDR4 8 GB 3200MHZ PNY GAMING RETAIL</t>
  </si>
  <si>
    <t>DDR4 8 GB 3200MHZ PNY GAMING RETAIL XLR8 RGB</t>
  </si>
  <si>
    <t xml:space="preserve">DDR4 8 GB 3200MHZ PNY RETAIL 1.35V </t>
  </si>
  <si>
    <t>DDR4 8 GB 3200MHZ PNY RETAIL 1.35V</t>
  </si>
  <si>
    <t>DDR4 8 GB 3200MHZ SODIMM KINGSTON</t>
  </si>
  <si>
    <t>DDR4 8 GB 3200MHZ XPG GAMMIX D10 BLACK</t>
  </si>
  <si>
    <t>DDR4 8 GB 3200MHZ XPG GAMMIX D10 BLACK ADATA</t>
  </si>
  <si>
    <t>DISCO PORTABLE 1 TB USB 3.0 TOSHIBA CANVIO BASICS</t>
  </si>
  <si>
    <t>DISCOS RIGIDOS EXTERNOS</t>
  </si>
  <si>
    <t>DISCO PORTABLE 1 TB USB 3.0 WD ELEMENTS</t>
  </si>
  <si>
    <t>DISCO PORTABLE 2 TB USB 3.0 WD ELEMENTS</t>
  </si>
  <si>
    <t>DISCO PORTABLE 2 TB USB 3.0 WD ELEMENTS SE</t>
  </si>
  <si>
    <t>DISCO PORTABLE CANVIO BASICS 2 TB USB 3.0 TOSHIBA</t>
  </si>
  <si>
    <t>DISCO PORTABLE EXPANSION 4 TB USB 3.0 SEAGATE</t>
  </si>
  <si>
    <t>DISCO PORTABLE HD710P 2 TB USB 3.0 ADATA</t>
  </si>
  <si>
    <t>DISCO RIGIDO 1 TB SATA III 2.5 7MM TOSHIBA NTBK</t>
  </si>
  <si>
    <t>DISCOS INTERNOS</t>
  </si>
  <si>
    <t>DISCO RIGIDO 1 TB SATA III PURPLE WD</t>
  </si>
  <si>
    <t>DISCO RIGIDO 2 TB SATA III PURPLE WD</t>
  </si>
  <si>
    <t>DISCO RIGIDO 4 TB SATA III PURPLE WD</t>
  </si>
  <si>
    <t>DISCO RIGIDO 6 TB SATA III PURPLE WD</t>
  </si>
  <si>
    <t>DISCO RIGIDO 8 TB SATA III PURPLE WD</t>
  </si>
  <si>
    <t>DISCO RIGIDO 8 TB SATA III SEAGATE SKYHAWK SURVEILLANCE</t>
  </si>
  <si>
    <t>DISCO RIGIDO 8 TB SATA III TOSHIBA N300 NAS</t>
  </si>
  <si>
    <t>DISCO SSD 120GB SATA III 2.5" ADATA SU650</t>
  </si>
  <si>
    <t>DISCOS INTERNOS SSD</t>
  </si>
  <si>
    <t>DISCO SSD 1TB NV2 SNVS SERIE-PCIe NVME M.2 KINGSTON</t>
  </si>
  <si>
    <t>DISCO SSD 1TB SATA III 2.5" PNY CS900</t>
  </si>
  <si>
    <t>DISCO SSD 240GB M.2 PCIE NVME WD GREEN</t>
  </si>
  <si>
    <t>DISCO SSD 240GB SATA III 2.5" A400 KINGSTON</t>
  </si>
  <si>
    <t>DISCO SSD 240GB SATA III 2.5" ADATA SU650</t>
  </si>
  <si>
    <t>DISCO SSD 250GB NV2 SNVS SERIE-PCIe NVME M.2 KINGSTON</t>
  </si>
  <si>
    <t>DISCO SSD 250GB SATA III 2.5" PNY CS900</t>
  </si>
  <si>
    <t>DISCO SSD 256GB M.2 NVME PNY CS1031</t>
  </si>
  <si>
    <t>DISCO SSD 480GB SATA III 2.5" A400 KINGSTON</t>
  </si>
  <si>
    <t>DISCO SSD 500GB NV2 SNVS SERIE-PCIe NVME M.2 KINGSTON</t>
  </si>
  <si>
    <t>DISCO SSD 500GB SATA III 2.5" PNY CS900</t>
  </si>
  <si>
    <t>DISCO SSD 512GB M.2 SATA III VI560 VERBATIM</t>
  </si>
  <si>
    <t>DISCO SSD 960GB SATA III 2.5" A400 KINGSTON</t>
  </si>
  <si>
    <t>DLINK DI-LB604/A 4-PORT LOAD INTERN</t>
  </si>
  <si>
    <t>DLINK DVG-5121SP/A VOLP TEL ADAPTER</t>
  </si>
  <si>
    <t>DLINK DWA-620 108G NB ADAPTER WIRELL</t>
  </si>
  <si>
    <t>DLINK DWL-2200AP/A 802.11G INDOOR</t>
  </si>
  <si>
    <t>DLINK DWL-7100AP/A 802.11A/G WILL</t>
  </si>
  <si>
    <t>DRUM ALTERNATIVO BROTHER DR1060 E-VIEW</t>
  </si>
  <si>
    <t>TONER BROTHER ALTERNATIVOS</t>
  </si>
  <si>
    <t>EPSON T063220 CYAN C67/C87/CX3700 v</t>
  </si>
  <si>
    <t>CARTUCHOS EPSON ORIGINALES</t>
  </si>
  <si>
    <t>EPSON T063320 MAG C67/C87/CX3700 v</t>
  </si>
  <si>
    <t>EPSON T063420 YEL C67/C87/CX3700</t>
  </si>
  <si>
    <t>EPSON T133420 AMAR TX420W,T25,TX125</t>
  </si>
  <si>
    <t>ESTABILIZADOR LYONN TCA-1200N-V</t>
  </si>
  <si>
    <t>ESTABILIZADORES DE TENSION</t>
  </si>
  <si>
    <t>ESTABILIZADOR LYONN TCA-2000H P/HELADERA</t>
  </si>
  <si>
    <t>ESTABILIZADOR LYONN TCA-2000N-V</t>
  </si>
  <si>
    <t>E-VIEW ADAPTADOR HDMI M/H NEGRO</t>
  </si>
  <si>
    <t>E-VIEW MOUSE GAMING BLACK USB LD369B-I</t>
  </si>
  <si>
    <t>MOUSE GAMING</t>
  </si>
  <si>
    <t>E-VIEW MOUSE GAMING GOMA USB LD369B-R</t>
  </si>
  <si>
    <t>E-VIEW MOUSE GAMING LED 3 COLORES USB LD369B-B</t>
  </si>
  <si>
    <t>E-VIEW TECLADO INALAMBRICO BLACK LD210A</t>
  </si>
  <si>
    <t>TECLADOS</t>
  </si>
  <si>
    <t>E-VIEW TECLADO Y MOUSE INALAMBRICO LD210A+LD990</t>
  </si>
  <si>
    <t>COMBO MOUSE+TECLADO INALAMBRICO</t>
  </si>
  <si>
    <t>FUENTE MONITOR 19V 1.3A 25W (5.5*1.7)</t>
  </si>
  <si>
    <t>MONITORES</t>
  </si>
  <si>
    <t>FUENTES PARA MONITORES</t>
  </si>
  <si>
    <t>FUENTE NOTEBOOK AC ADAPTER - ADP-65YBB LENOVO/20V-3.25A/ PIN REDONDO</t>
  </si>
  <si>
    <t>NOTEBOOK</t>
  </si>
  <si>
    <t>FUENTES PARA NOTEBOOK</t>
  </si>
  <si>
    <t>GABINETE E-VIEW KIT-MF3301 600W (TEC+MOU)  (COMPONENTES)</t>
  </si>
  <si>
    <t>GABINETES CON KIT</t>
  </si>
  <si>
    <t>GABINETE E-VIEW KIT-MF609 600W (TEC+MOU)  (COMPONENTES)</t>
  </si>
  <si>
    <t>GABINETE E-VIEW S609 600W  (COMPONENTES)</t>
  </si>
  <si>
    <t>GABINETE GAMING E-VIEW KIT-K1 RGB  650W 80+  (TEC+MOU+CAM+COOLER)</t>
  </si>
  <si>
    <t>GABINETE GAMING E-VIEW KIT-K2 RGB 750W 80+ (TEC+MOU+CAM+COOLERX4)</t>
  </si>
  <si>
    <t>GENIUS MOUSE MINI NAVIGATOR USB BLUE</t>
  </si>
  <si>
    <t>MOUSE</t>
  </si>
  <si>
    <t>GENIUS MOUSE MINI NAVIGATOR USB RUBY</t>
  </si>
  <si>
    <t>GENIUS SPEED WHEEL 3 VIBRATION USB WHEEL</t>
  </si>
  <si>
    <t>JOYSTICK/GAMEPAD/VOLANTES</t>
  </si>
  <si>
    <t>GOOGLE CHROMECAST 4K /GOOGLE TV/SNOW (SIN FUENTE)</t>
  </si>
  <si>
    <t>CONVERTIDORES SMART</t>
  </si>
  <si>
    <t>GOOGLE CHROMECAST HD +  GOOGLE TV (SIN FUENTE)</t>
  </si>
  <si>
    <t>HP 15-DY2033NR CORE I7-1165G7/8GB/256GB SSD/15.6" HD/W11</t>
  </si>
  <si>
    <t>HP 15T-DW300 I5-1135G7/8GB/256GB SSD/15.6" HD/ W11</t>
  </si>
  <si>
    <t>HP 200 G8 21 ALL-IN-ONE CELERON J4025/4GB/1TB/20.7" FHD/FREEDOS/ESP</t>
  </si>
  <si>
    <t>ALL IN ONE</t>
  </si>
  <si>
    <t>HP 205 G4 ALL-IN-ONE ATHLON SILVER 3050U/4GB/1TB/21.5" FHD/FREEDOS/ESP</t>
  </si>
  <si>
    <t>HP 24-CB0029 ALL-IN-ONE RYZEN 5 5500U/8GB/SSD 512GB/23.8" FHD TOUCH/W11</t>
  </si>
  <si>
    <t>HP C4902AL #940 BLACK v</t>
  </si>
  <si>
    <t>CARTUCHOS HP ORIGINALES</t>
  </si>
  <si>
    <t>HP C4903AL #940 CYAN v</t>
  </si>
  <si>
    <t>HP C4904AL #940 MAGENTA v</t>
  </si>
  <si>
    <t>HP C9361WL #93 TRICOLOR 5 ML</t>
  </si>
  <si>
    <t>HP CC643WL #60 TRICOLOR 3 ML (V)</t>
  </si>
  <si>
    <t>HP CD973AL #920XL MAGENTA v</t>
  </si>
  <si>
    <t>HP CH562HL #122 TRICOLOR (V)</t>
  </si>
  <si>
    <t>HP CN691AL #675 TRICOLOR v</t>
  </si>
  <si>
    <t>HP VICTUS 15-FA0032DX I7-12650H/16GB/512GB SSD /15.6" FHD 144Hz/RTX 3050 TI 4GB</t>
  </si>
  <si>
    <t>HP VICTUS 15-FB0028NR RYZEN 7 5800H/16GB/SSD 512GB/15.6" FHD 144Hz/RTX 3050 TI 4GB</t>
  </si>
  <si>
    <t>JBL AURICULAR E35 ON-EAR /DISEÑO PLEGABLE/ BLACK WIRED</t>
  </si>
  <si>
    <t>AURICULARES</t>
  </si>
  <si>
    <t>JBL AURICULAR EVEREST 310 ON-EAR BLUETOOTH  - GUN METAL</t>
  </si>
  <si>
    <t>AURICULARES BLUETOOTH</t>
  </si>
  <si>
    <t>JBL AURICULAR REFLECT AWARE NOISE CANCEL IN-EAR BLACK P/IPHONE</t>
  </si>
  <si>
    <t>JBL AURICULAR REFLECT AWARE NOISE CANCEL IN-EAR BLUE P/IPHONE</t>
  </si>
  <si>
    <t>JBL AURICULAR REFLECT AWARE NOISE CANCEL IN-EAR RED P/IPHONE</t>
  </si>
  <si>
    <t>JBL PARLANTE CHARGE 5 BLUETOOTH BLACK</t>
  </si>
  <si>
    <t>PARLANTES PORTATILES BLUETOOTH</t>
  </si>
  <si>
    <t>JBL PARLANTE CHARGE 5 BLUETOOTH BLUE</t>
  </si>
  <si>
    <t>JBL PARLANTE CHARGE 5 BLUETOOTH GREY</t>
  </si>
  <si>
    <t>JBL PARLANTE CLIP 4 BLUETOOTH WIRELESS BLUE</t>
  </si>
  <si>
    <t>JBL PARLANTE FLIP 6 BLUE</t>
  </si>
  <si>
    <t>JBL PARLANTE FLIP 6 GREY</t>
  </si>
  <si>
    <t>JBL PARLANTE FLIP 6 RED</t>
  </si>
  <si>
    <t>JBL PARLANTE GO 3 BLUETOOTH WIRELESS BLUE</t>
  </si>
  <si>
    <t>KIT ASROCK Q270 PRO BTC+ / CPU PENTIUM DC G4400</t>
  </si>
  <si>
    <t>MOTHERBOARD</t>
  </si>
  <si>
    <t>KIT DE RECARGA TONER ALTERNATIVO HP W1103A E-VIEW</t>
  </si>
  <si>
    <t>TONER HP ALTERNATIVOS</t>
  </si>
  <si>
    <t>LED DISPLAY 15.6" 40 PIN GLOSSY</t>
  </si>
  <si>
    <t>REPUESTOS</t>
  </si>
  <si>
    <t>LENOVO AMD RYZEN 7 5700U/8GB/512GB SSD/15.6" FHD /W11</t>
  </si>
  <si>
    <t>LENOVO GAMING I5-11300H/8GB/512GB SSD/15.6" FHD 120Hz/GTX 1650 4GB/W11 BLACK</t>
  </si>
  <si>
    <t>LENOVO V15 CELERON N4020/8GB/ SSD 256GB 15.6" HD W10</t>
  </si>
  <si>
    <t>LENOVO V15 G2 I3-1115G4/8GB/256GB SSD/15.6" FHD/FREEDOS/ESPAÑOL</t>
  </si>
  <si>
    <t>LENOVO V15 G2 I5-1135G7/8GB/256GB SSD /15.6" FHD/FREEDOS/ESPAÑOL</t>
  </si>
  <si>
    <t>LENOVO V15 G2 I5-1135G7/8GB/512GB SSD/15.6" FHD/ W11/ ESPAÑOL</t>
  </si>
  <si>
    <t>LENOVO V15 G2 I5-1135G7/8GB/512GB SSD/15.6" FHD/FREEDOS/ ESPAÑOL</t>
  </si>
  <si>
    <t>LENOVO V15 I3-1115G4/8GB/256GB SSD /15.6" FHD/W11/ESPAÑOL</t>
  </si>
  <si>
    <t>LENOVO V15 RYZEN 3 3250U/8GB/SSD 256GB/15.6" HD/W10/ESPAÑOL</t>
  </si>
  <si>
    <t>LENOVO V15 RYZEN 3 5300U/8GB/256GB SSD /15.6" FHD/W11/ESPAÑOL</t>
  </si>
  <si>
    <t>MEMORIA MICROSD 128 GB CLASE 10 CANVAS SELECT PLUS KINGSTON</t>
  </si>
  <si>
    <t>TARJETAS DE MEMORIA</t>
  </si>
  <si>
    <t xml:space="preserve">MEMORIA MICROSD 32 GB CLASE 10 CANVAS SELECT PLUS KINGSTON C/ADAPTER </t>
  </si>
  <si>
    <t>MEMORIA MICROSD 64 GB CLASE 10 CANVAS SELECT PLUS KINGSTON C/ADAPTER</t>
  </si>
  <si>
    <t>MERCUSYS WIFI EXTENDER 3-ANTENA MW300RE</t>
  </si>
  <si>
    <t>ROUTER INALAMBRICO</t>
  </si>
  <si>
    <t>MERCUSYS WI-FI ROUTER 300 MW305R /3 ANTENAS</t>
  </si>
  <si>
    <t>MERCUSYS WI-FI ROUTER 300 MW325R /4 ANTENAS</t>
  </si>
  <si>
    <t>MERCUSYS WI-FI ROUTER MULTI-MODE 300 MW302R /2 ANTENAS</t>
  </si>
  <si>
    <t>MINI TECLADO INALAMBRICO PARA TV BOX C2-VS22 E-VIEW</t>
  </si>
  <si>
    <t>MONITOR LED 20 E-VIEW 1951AXA VGA/HDMI (1600x900)</t>
  </si>
  <si>
    <t>MONITOR LED 22 E-VIEW 2151AXA VGA/HDMI (1920x1080)</t>
  </si>
  <si>
    <t>MONITOR LED 24 E-VIEW 2351AXA VGA/HDMI (1920x1080)</t>
  </si>
  <si>
    <t>MONITOR LED 27 E-VIEW 271AXA VGA/HDMI (1920x1080)</t>
  </si>
  <si>
    <t xml:space="preserve">MOTHER ASROCK B560M-HDV R3.0 1200 H/D/V </t>
  </si>
  <si>
    <t>MOTHER ASROCK B660M-HDV 1700 H/DP/V M.2</t>
  </si>
  <si>
    <t>MOTHER ASROCK Q270 PRO BTC+ MINING BOARD 1151</t>
  </si>
  <si>
    <t>MOTHER ECS NFORCE 570 SLIT-A LGA775</t>
  </si>
  <si>
    <t>MOTHER MSI B560M PRO-E H/V 1200 M.2</t>
  </si>
  <si>
    <t>MOTHER MSI PRO B660M-G 1700 H/DP/V M.2</t>
  </si>
  <si>
    <t>MOTHER MSI PRO H610M-G 1700 H/DP/V M.2</t>
  </si>
  <si>
    <t>MSI GF63 THIN 11SC-0693 I5-11400H/8GB/256GB SSD/15.6" FHD/GTX1650 4GB/WIN 10</t>
  </si>
  <si>
    <t>MSI GV15 11SC-633 I5-11400H/8GB/256GB SSD/15.6" FHD/GTX1650 4GB/WIN 11</t>
  </si>
  <si>
    <t>NETMAK ADAPT. ACTIVO DVI-D 24+1 (M) A VGA (H) NM-C95</t>
  </si>
  <si>
    <t>NETMAK ADAPTADOR MINI USB BLUETOOTH 4.0  NM-BT4</t>
  </si>
  <si>
    <t>ACCESORIOS PARA NOTEBOOK</t>
  </si>
  <si>
    <t>NETMAK ADAPTADOR TIPO C (M) / (HDMI+USB 3.0+USB TIPO C)</t>
  </si>
  <si>
    <t>NETMAK ADAPTADOR USB2.0 (M) A TIPO C (H) NM-UC</t>
  </si>
  <si>
    <t>NETMAK AURICULAR GAMER PS4 CAMUFLADO - 1 PLUG 3.5 BATTLE</t>
  </si>
  <si>
    <t>NETMAK AURICULAR NOTEBOOK/PS4 GAMER INFINITY</t>
  </si>
  <si>
    <t>NETMAK AURICULAR TERROR SOUND C/MIC</t>
  </si>
  <si>
    <t>NETMAK AURICULAR VENGER GAMER LED LIGHTS</t>
  </si>
  <si>
    <t>NETMAK CABLE AUDIO 3.5MM A 2 RCA 1.5M NM-C25 1.5</t>
  </si>
  <si>
    <t>CABLES AUDIO</t>
  </si>
  <si>
    <t>NETMAK CABLE AUXILIAR 3.5MM A 3.5 MM REF. 1M AZUL NM-C66B</t>
  </si>
  <si>
    <t>NETMAK CABLE AUXILIAR 3.5MM A 3.5 MM REF. 1M BLACK NM-C66</t>
  </si>
  <si>
    <t>NETMAK CABLE AUXILIAR 3.5MM A 3.5 MM REF. 1M GREEN NM-C66G</t>
  </si>
  <si>
    <t>NETMAK CABLE AUXILIAR 3.5MM A 3.5 MM REF. 1M RED NM-C66R</t>
  </si>
  <si>
    <t>NETMAK CABLE HDMI M/M V1.4 1.5M NM-C47</t>
  </si>
  <si>
    <t>CABLES HDMI</t>
  </si>
  <si>
    <t>NETMAK CABLE USB A MICRO USB 1.5M NM-C70</t>
  </si>
  <si>
    <t>NETMAK CABLE USB A MICRO USB 2A 1,2M STRONG SERIES  AZUL NM-117B</t>
  </si>
  <si>
    <t xml:space="preserve">NETMAK CABLE USB A MICRO USB 2A 1,2M STRONG SERIES PLATEADO NM-117S </t>
  </si>
  <si>
    <t>NETMAK CABLE USB A MICRO USB 2A 1,2M STRONG SERIES ROJO NM-117R</t>
  </si>
  <si>
    <t>NETMAK CABLE USB A MICRO USB 2A 1M MAGIC SERIES NM-115</t>
  </si>
  <si>
    <t>NETMAK CABLE USB A TIPO C 2A 1,2M GAME CABLE NM-112</t>
  </si>
  <si>
    <t>NETMAK CABLE USB ALARGUE 3 NM-C09 1.8</t>
  </si>
  <si>
    <t>NETMAK CABLE USB IMPRESORA A/B 1.8 NM-C03 1.8</t>
  </si>
  <si>
    <t>NETMAK CABLE UTP CAT5E EXTERIOR DOBLE VAINA 100M NM-UTP2</t>
  </si>
  <si>
    <t>CABLES Y CONECTORES UTP - RED</t>
  </si>
  <si>
    <t>NETMAK CABLE UTP CAT5E INTERIOR 100M NM-UTP</t>
  </si>
  <si>
    <t>NETMAK CABLE VGA M/M 1.5M NM-C18</t>
  </si>
  <si>
    <t>CABLES VGA</t>
  </si>
  <si>
    <t>NETMAK CABLE VGA M/M 20M NM-C18 20</t>
  </si>
  <si>
    <t>NETMAK CARGADOR USB P/4 PILAS AA/AAA  NM-CH4</t>
  </si>
  <si>
    <t>PILAS</t>
  </si>
  <si>
    <t>NETMAK COMBO TECLADO+MOUSE GAMER INALAMBRICO  / NM-ATTAK</t>
  </si>
  <si>
    <t>TECLADOS GAMER</t>
  </si>
  <si>
    <t>NETMAK COMBO TECLADO+MOUSE GAMER RETROILUMINADO BLANCO  / NM-NEMESIS-W</t>
  </si>
  <si>
    <t xml:space="preserve">NETMAK CONVERSOR TIPO-C A DISPLAY PORT (H) NM-C106 </t>
  </si>
  <si>
    <t>NETMAK EARBUDS BT + BASE DE CARGA / BLACK</t>
  </si>
  <si>
    <t>NETMAK ENCLOSURE 2.5" SATA USB 2.0 NM-CARRY2</t>
  </si>
  <si>
    <t>VARIOS</t>
  </si>
  <si>
    <t>NETMAK FUNDA NOTEBOOK NEOPRENNE 15.6" NEGRO C/CIERRE  NM-FN15</t>
  </si>
  <si>
    <t>SOPORTES Y ACCESORIOS</t>
  </si>
  <si>
    <t>NETMAK GAMEPAD PS3 BLUETOOTH BLACK NM-P310</t>
  </si>
  <si>
    <t>NETMAK GAMEPAD PS4 BLACK NM-P401</t>
  </si>
  <si>
    <t>NETMAK GAMEPAD PS4 RED NM-P401-R</t>
  </si>
  <si>
    <t xml:space="preserve">NETMAK HUB TIPO C (M) A 3 PUERTOS USB 2.0 + RJ45 / NM-TC40 </t>
  </si>
  <si>
    <t>NETMAK HUB USB 2.0 4 PUERTO CON SWITCH NM-AC08</t>
  </si>
  <si>
    <t>NETMAK JERINGA GRASA DISIP. TERM.X 10 CC NM-GR10CC</t>
  </si>
  <si>
    <t>NETMAK LUZ RECARGABLE DELANTERA PARA BICICLETA NM-LD4</t>
  </si>
  <si>
    <t>NETMAK LUZ RECARGABLE TRASERA PARA BICICLETA NM-LD4</t>
  </si>
  <si>
    <t>NETMAK MICROFONO PARA PC CON BASE /CONEXION 3.5MM NM-MC2</t>
  </si>
  <si>
    <t>MICROFONOS</t>
  </si>
  <si>
    <t>NETMAK PAD MOUSE GAMER GRANDE NM-GLADIUS-2</t>
  </si>
  <si>
    <t>PAD MOUSE</t>
  </si>
  <si>
    <t>NETMAK PAD MOUSE GAMER GRANDE NM-NORDIC-2</t>
  </si>
  <si>
    <t>NETMAK PAD MOUSE GAMER NM-ARENA</t>
  </si>
  <si>
    <t>NETMAK PAD MOUSE GAMER NM-GLADIUS</t>
  </si>
  <si>
    <t>NETMAK PAD MOUSE GAMER NM-NORDIC</t>
  </si>
  <si>
    <t>NETMAK PAD MOUSE GEL BLACK NM-PGEL</t>
  </si>
  <si>
    <t>NETMAK PAD MOUSE GEL BLUE NM-PGEL-B</t>
  </si>
  <si>
    <t>NETMAK PAD MOUSE GEL RED NM-PGEL-R</t>
  </si>
  <si>
    <t>NETMAK PARLANTE BLUETOOTH KARAOKE 6.5'' NM-24SIETE</t>
  </si>
  <si>
    <t>PARLANTES BLUETOOTH</t>
  </si>
  <si>
    <t>NETMAK PARLANTE BLUETOOTH KARAOKE 8'' C/MIC NM-XTASYS</t>
  </si>
  <si>
    <t>NETMAK PARLANTE FLOW PORTABLE BLUETOOTH 10W  GREY NM-FLOW-S</t>
  </si>
  <si>
    <t>NETMAK PARLANTE FLOW PORTABLE BLUETOOTH 10W  RED NM-FLOW-R</t>
  </si>
  <si>
    <t>NETMAK PARLANTE FLOW PORTABLE BLUETOOTH 10W BLACK NM-FLOW</t>
  </si>
  <si>
    <t>NETMAK PARLANTE FLOW PORTABLE BLUETOOTH 10W BLUE NM-FLOW-B</t>
  </si>
  <si>
    <t>NETMAK PARLANTE POTENCIADO USB 2.0 BLUE  NM-9025B</t>
  </si>
  <si>
    <t>PARLANTES</t>
  </si>
  <si>
    <t>NETMAK PARLANTE POTENCIADO USB 2.0 RED NM-9025R</t>
  </si>
  <si>
    <t>NETMAK PARLANTE UP PORTABLE BLUETOOTH BLUE NM-UP-B</t>
  </si>
  <si>
    <t xml:space="preserve">NETMAK PARLANTE UP PORTABLE BLUETOOTH GRIS NM-UP-B </t>
  </si>
  <si>
    <t>NETMAK PILA CR2032 3V BLISTER X5 NM-CR2032</t>
  </si>
  <si>
    <t>NETMAK SOPORTE  DOBLE MONITOR 10"-32" DOS BRAZOS ARTICULADOS NM-ST18</t>
  </si>
  <si>
    <t>SOPORTES</t>
  </si>
  <si>
    <t>NETMAK SOPORTE  TV/MONI 23"- 42" FIJO NM-ST03</t>
  </si>
  <si>
    <t>NETMAK SOPORTE  TV/MONI 23"-60" BRAZO ARTICULADO C/INCLINACION NM-ST16</t>
  </si>
  <si>
    <t>NETMAK SOPORTE  TV/MONI 23"-75" DOS BRAZOS ARTICULADOS C/INCLINACION NM-ST13</t>
  </si>
  <si>
    <t>NETMAK SOPORTE  TV/MONI 32"-55"C/INCLINACION NM-ST09</t>
  </si>
  <si>
    <t>NETMAK TECLADO GAMER COMPACTO RETROILUMINADO NEGRO  / NM-DARK</t>
  </si>
  <si>
    <t>NETMAK TECLADO GAMER RETROILUMINADO USB NM-ZAKRO</t>
  </si>
  <si>
    <t>PARLANTE HARRISON BOING PLUS 1400W PMPO KANJI</t>
  </si>
  <si>
    <t>PEN DRIVE 128 GB KINGSTON 3.2 DT70 (TIPO C)</t>
  </si>
  <si>
    <t>PEN DRIVE</t>
  </si>
  <si>
    <t>PEN DRIVE 32 GB KINGSTON 3.2 DTX/32GB</t>
  </si>
  <si>
    <t>PEN DRIVE 32 GB KINGSTON 3.2 DTXM/32GB</t>
  </si>
  <si>
    <t>PEN DRIVE 64 GB KINGSTON 3.2 DT70 (TIPO C)</t>
  </si>
  <si>
    <t>PLACA AFOX RADEON RX580  8GB 2048SP GDDR5 /BULK</t>
  </si>
  <si>
    <t>PLACAS DE VIDEO</t>
  </si>
  <si>
    <t>PLACA ASROCK RADEON RX6700XT CHALLENGER D 12GB OC GDDR6</t>
  </si>
  <si>
    <t>PLACA GIGABYTE GEFORCE RTX 3080 TI GAMING OC 12G</t>
  </si>
  <si>
    <t>PLACA MSI GEFORCE GTX 1630 AERO ITX 4GB OC</t>
  </si>
  <si>
    <t>PLACA MSI GEFORCE GTX 1630 VENTUS XS 4GB GDDR6</t>
  </si>
  <si>
    <t>PLACA MSI GEFORCE GTX 1650 VENTUS XS 4GB OC</t>
  </si>
  <si>
    <t xml:space="preserve">PLACA MSI GEFORCE GTX 1660 SUPER VENTUS XS OC 6GB GDDR6 </t>
  </si>
  <si>
    <t>PLACA MSI GEFORCE RTX 3050 GAMING X DDR6 8GB</t>
  </si>
  <si>
    <t>PLACA MSI GEFORCE RTX 3060 VENTUS 2X OC 12GB GDDR6</t>
  </si>
  <si>
    <t>PLACA MSI GEFORCE RTX 3070 TI GAMING  X TRIO 8GB DDR6</t>
  </si>
  <si>
    <t>PLACA MSI GEFORCE RTX 3070 TI VENTUS 3X OC 8G DDR6</t>
  </si>
  <si>
    <t>PLACA MSI GEFORCE RTX 4070 TI VENTUS 3X 12GB OC</t>
  </si>
  <si>
    <t>PLACA MSI GT 1030 2GB LP OC DDR4</t>
  </si>
  <si>
    <t>PLACA MSI GT 710 2GB DDR3 2GD3 LP</t>
  </si>
  <si>
    <t>PLACA MSI RTX 3090 GAMING X TRIO 24G DDR6</t>
  </si>
  <si>
    <t>PLACA PNY GEFORCE GT730 2GB DDR3</t>
  </si>
  <si>
    <t>PLACA PNY GEFORCE GTX 1650 DDR6 DUAL FAN</t>
  </si>
  <si>
    <t>PLACA PNY GEFORCE GTX 3060 TI 8GB DDR6 DUAL FAN</t>
  </si>
  <si>
    <t>PLACA PNY GEFORCE RTX 3050 8GB DUAL FAN</t>
  </si>
  <si>
    <t>PLACA PNY NVIDIA CMP 90HX 10GB GDDR6 BULK (NO DISPLAY)</t>
  </si>
  <si>
    <t>ROKU 3941R EXPRESS 4K+ (SIN FUENTE)</t>
  </si>
  <si>
    <t>ROUTER 4-PORT ADVANTEC ABR-241</t>
  </si>
  <si>
    <t>PRODUCTOS DE CONECTIVIDAD</t>
  </si>
  <si>
    <t>SBNT CABLE FIREWIRE 6 FEET SBT-CF64</t>
  </si>
  <si>
    <t>SEG CAMARA VONNIC C602S ZOOM 520L</t>
  </si>
  <si>
    <t>SEG CONECTOR DE ALIMENTACION 1 A 4 PLUG</t>
  </si>
  <si>
    <t>ACCESORIOS</t>
  </si>
  <si>
    <t>SEG FUENTE 12 VDC 3A REGULADA SWITCHING</t>
  </si>
  <si>
    <t>SEG KIT 4 CAMARAS 800TVL 22IR NIXZEN</t>
  </si>
  <si>
    <t>SOPORTE VESA BRACKET GAB.2012-MONIT</t>
  </si>
  <si>
    <t xml:space="preserve">TABLET LENOVO TAB M8 8"/2GB/32GB/ANDROID OS/BLACK (OEM BOX)(S/N TRANFO)(GRADO B) </t>
  </si>
  <si>
    <t>TABLETS LENOVO</t>
  </si>
  <si>
    <t>TABLET LENOVO TAB M8 8"/3GB/32GB/ANDROID 11/BLACK /SIN FUENTE</t>
  </si>
  <si>
    <t>TECLADO PARA NOTEBOOK ACER ESPAÑOL  LV5T_A50B</t>
  </si>
  <si>
    <t>TECLADO PARA NOTEBOOK ACER FRANCES  LV5T_A50B</t>
  </si>
  <si>
    <t>TECLADO PARA NOTEBOOK DELL INGLES OKPP2C-75525</t>
  </si>
  <si>
    <t>TECLADO PARA NOTEBOOK HP ESPAÑOL  HPM14M56LA-920</t>
  </si>
  <si>
    <t>TECLADO PARA NOTEBOOK HP ESPAÑOL /031/002</t>
  </si>
  <si>
    <t>TECLADO PARA NOTEBOOK HP ESPAÑOL 14" DF0023</t>
  </si>
  <si>
    <t>TECLADO PARA NOTEBOOK HP ESPAÑOL 719853-141</t>
  </si>
  <si>
    <t>TECLADO PARA NOTEBOOK HP ESPAÑOL 725365-BA 1</t>
  </si>
  <si>
    <t>TECLADO PARA NOTEBOOK HP ESPAÑOL AER65A00310</t>
  </si>
  <si>
    <t>TECLADO PARA NOTEBOOK HP ESPAÑOL NSK-CWDSW</t>
  </si>
  <si>
    <t>TECLADO PARA NOTEBOOK HP INGLES 852041-001</t>
  </si>
  <si>
    <t>TECLADO PARA NOTEBOOK HP INGLES HPM14P13US-442</t>
  </si>
  <si>
    <t>TECLADO PARA NOTEBOOK HP INGLES HPM14P13US-6982</t>
  </si>
  <si>
    <t>TECLADO PARA NOTEBOOK HP INGLES PK131022A00</t>
  </si>
  <si>
    <t>TECLADO PARA NOTEBOOK HP INGLES PK131024A00</t>
  </si>
  <si>
    <t>TECLADO PARA NOTEBOOK HP INGLES PK131025A00</t>
  </si>
  <si>
    <t>TECLADO PARA NOTEBOOK LENOVO ESPAÑOL  PM5NR-SP</t>
  </si>
  <si>
    <t>TONER ALTERNATIVO BROTHER TN1060 E-VIEW</t>
  </si>
  <si>
    <t>TONER ALTERNATIVO HP 105A (W1105A) E-VIEW CON/CHIP</t>
  </si>
  <si>
    <t>TONER ALTERNATIVO HP CB435/CB436/CE285/CF278 E-VIEW</t>
  </si>
  <si>
    <t>TONER ALTERNATIVO HP CE311A/CF351A CYAN E-VIEW</t>
  </si>
  <si>
    <t>TONER ALTERNATIVO HP CE311A/CF351A CYAN GTC</t>
  </si>
  <si>
    <t>TONER ALTERNATIVO HP CE312A/CF352A AMARILLO E-VIEW</t>
  </si>
  <si>
    <t>TONER ALTERNATIVO HP CE312A/CF352A AMARILLO GTC</t>
  </si>
  <si>
    <t>TONER ALTERNATIVO HP CE313A/CF353A MAGENTA E-VIEW</t>
  </si>
  <si>
    <t>TONER ALTERNATIVO HP CE313A/CF353A MAGENTA GTC</t>
  </si>
  <si>
    <t>TONER ALTERNATIVO HP CF217A S/CHIP E-VIEW</t>
  </si>
  <si>
    <t>TONER ALTERNATIVO HP CF248A C/CHIP E-VIEW</t>
  </si>
  <si>
    <t>TONER ALTERNATIVO HP CF279A E-VIEW</t>
  </si>
  <si>
    <t>TONER ALTERNATIVO HP CF380A GTC</t>
  </si>
  <si>
    <t>TONER ALTERNATIVO HP Q1338A</t>
  </si>
  <si>
    <t>TONER ALTERNATIVO HP Q6000A GTC</t>
  </si>
  <si>
    <t>TONER ALTERNATIVO HP Q6002A GTC</t>
  </si>
  <si>
    <t>TONER ALTERNATIVO HP Q6003A GTC</t>
  </si>
  <si>
    <t>TONER ALTERNATIVO SAMSUNG D101S/ML2161 E-VIEW</t>
  </si>
  <si>
    <t>TONER SAMSUNG ALTERNATIVOS</t>
  </si>
  <si>
    <t>TONER ALTERNATIVO SAMSUNG MLT-D104S E-VIEW</t>
  </si>
  <si>
    <t>TONER ALTERNATIVO SAMSUNG MLT-D111S NEW CHIP E-VIEW</t>
  </si>
  <si>
    <t>TONER HP C3903A BLACK TONER FOR 5P</t>
  </si>
  <si>
    <t>TONER HP ORIGINALES</t>
  </si>
  <si>
    <t>TONER HP C4092A FOR LJ 1100</t>
  </si>
  <si>
    <t>TONER HP C4096A FOR LJ 2100/2200</t>
  </si>
  <si>
    <t>TONER HP CB436A LASERJET</t>
  </si>
  <si>
    <t>TONER HP Q2624A FOR LJ 1150 SERIES</t>
  </si>
  <si>
    <t>TONER HP Q6001A CYAN LJ2600N SERIES</t>
  </si>
  <si>
    <t>TONER HP Q6002A YELLOW LJ2600N SERIE</t>
  </si>
  <si>
    <t>TONER HP Q6003A MAGENTA LJ2600N SERIE</t>
  </si>
  <si>
    <t>TONER SAMSUNG CLT-C409S CYAN</t>
  </si>
  <si>
    <t>TONER SAMSUNG CLT-M407S MAGENTA</t>
  </si>
  <si>
    <t>TONER SAMSUNG CLT-M409S MAGENTA</t>
  </si>
  <si>
    <t>TONER SAMSUNG SCX-D4725A/XAA</t>
  </si>
  <si>
    <t xml:space="preserve">TP-LINK ADAPTADOR DE RED USB 2.0 A ETHERNET UE200 </t>
  </si>
  <si>
    <t>RED NETWORK</t>
  </si>
  <si>
    <t>TP-LINK ADAPTADOR DE RED USB 3.0 A ETHERNET RJ45 UE306</t>
  </si>
  <si>
    <t>TP-LINK DECO X50 MESH WIFI AX3000 (PACK 2)</t>
  </si>
  <si>
    <t>ACCESS POINT</t>
  </si>
  <si>
    <t>TP-LINK PLACA RED GIGA PCIE TG-3468</t>
  </si>
  <si>
    <t xml:space="preserve">TP-LINK PLACA RED USB ARCHER AC600 NANO T2U </t>
  </si>
  <si>
    <t>ADAPTADORES USB INALAMBRICOS</t>
  </si>
  <si>
    <t>TP-LINK PLACA RED USB ARCHER AC600 T2U</t>
  </si>
  <si>
    <t>TP-LINK SWITCH 24 PORT GIGA TL-SG1024</t>
  </si>
  <si>
    <t>TP-LINK SWITCH 5-P 10/100 TL-SF1005D</t>
  </si>
  <si>
    <t>TP-LINK SWITCH 5P GIGABIT DESK TL-SG1005D</t>
  </si>
  <si>
    <t>TP-LINK SWITCH 8-P 10/100 TL-SF1008D</t>
  </si>
  <si>
    <t>TP-LINK SWITCH 8-P GIGABIT TL-SG108</t>
  </si>
  <si>
    <t>TP-LINK WIFI EXTENDER 2.4 Y 5GHZ TP-RE200</t>
  </si>
  <si>
    <t>TP-LINK WIFI EXTENDER 300 TL-WA850RE</t>
  </si>
  <si>
    <t>TP-LINK WIFI OUTDOOR CPE510 300MBPS 5GHZ</t>
  </si>
  <si>
    <t>TP-LINK WIFI PCIE 150 N TL-WN781ND</t>
  </si>
  <si>
    <t>PLACAS PCI INALAMBRICAS</t>
  </si>
  <si>
    <t>TP-LINK WIFI ROUTER 300 N TL-WR820N</t>
  </si>
  <si>
    <t>TP-LINK WIFI ROUTER 300 N TL-WR841HP</t>
  </si>
  <si>
    <t>TP-LINK WIFI ROUTER 300M P/ISP  TL-WR850N</t>
  </si>
  <si>
    <t>TP-LINK WIFI USB 150 N 1-ANT TL-WN722N</t>
  </si>
  <si>
    <t>TP-LINK WIFI USB 300 N 2-ANT TL-WN822N</t>
  </si>
  <si>
    <t>TP-LINK WIFI USB MINI 300 N WN823N</t>
  </si>
  <si>
    <t>TV CONV.PC-TV 1024X768 KWORLD SA235</t>
  </si>
  <si>
    <t>TV SINT. TV DIGITAL ONE SEG USB</t>
  </si>
  <si>
    <t>UP1, ESCRITORIO C/ALZADA BLANCO</t>
  </si>
  <si>
    <t>MESAS PARA COMPUTADORAS</t>
  </si>
  <si>
    <t>UPS LYONN CTB-1200AP (DISPLAY)</t>
  </si>
  <si>
    <t>UPS</t>
  </si>
  <si>
    <t>UPS LYONN CTB-800AP (LED)</t>
  </si>
  <si>
    <t>UPS LYONN DESIRE-500AP (LED)</t>
  </si>
  <si>
    <t>WEBCAM 1080P HD/USB/ MICROFONO / E-VIEW</t>
  </si>
  <si>
    <t>CAMARAS WEB</t>
  </si>
  <si>
    <t>WEBCAM 1080P HD/USB/ MICROFONO / E-VIEW (CAJA ROTA)</t>
  </si>
  <si>
    <t xml:space="preserve">10.02 </t>
  </si>
  <si>
    <t xml:space="preserve">112.99 </t>
  </si>
  <si>
    <t xml:space="preserve">210.75 </t>
  </si>
  <si>
    <t xml:space="preserve">23.87 </t>
  </si>
  <si>
    <t xml:space="preserve">30.58 </t>
  </si>
  <si>
    <t xml:space="preserve">37.46 </t>
  </si>
  <si>
    <t xml:space="preserve">967.73 </t>
  </si>
  <si>
    <t xml:space="preserve">2.53 </t>
  </si>
  <si>
    <t xml:space="preserve">1.65 </t>
  </si>
  <si>
    <t xml:space="preserve">2.60 </t>
  </si>
  <si>
    <t xml:space="preserve">2.59 </t>
  </si>
  <si>
    <t xml:space="preserve">0.94 </t>
  </si>
  <si>
    <t xml:space="preserve">14.91 </t>
  </si>
  <si>
    <t xml:space="preserve">14.46 </t>
  </si>
  <si>
    <t xml:space="preserve">15.92 </t>
  </si>
  <si>
    <t xml:space="preserve">1.85 </t>
  </si>
  <si>
    <t xml:space="preserve">1.73 </t>
  </si>
  <si>
    <t xml:space="preserve">1.91 </t>
  </si>
  <si>
    <t xml:space="preserve">1.62 </t>
  </si>
  <si>
    <t xml:space="preserve">3.03 </t>
  </si>
  <si>
    <t xml:space="preserve">2.76 </t>
  </si>
  <si>
    <t xml:space="preserve">1.61 </t>
  </si>
  <si>
    <t xml:space="preserve">4.54 </t>
  </si>
  <si>
    <t xml:space="preserve">3.27 </t>
  </si>
  <si>
    <t xml:space="preserve">1.82 </t>
  </si>
  <si>
    <t xml:space="preserve">1.16 </t>
  </si>
  <si>
    <t xml:space="preserve">1.58 </t>
  </si>
  <si>
    <t xml:space="preserve">2.36 </t>
  </si>
  <si>
    <t xml:space="preserve">5.71 </t>
  </si>
  <si>
    <t xml:space="preserve">3.59 </t>
  </si>
  <si>
    <t xml:space="preserve">3.82 </t>
  </si>
  <si>
    <t xml:space="preserve">1.92 </t>
  </si>
  <si>
    <t xml:space="preserve">3.19 </t>
  </si>
  <si>
    <t xml:space="preserve">2.11 </t>
  </si>
  <si>
    <t xml:space="preserve">0.95 </t>
  </si>
  <si>
    <t xml:space="preserve">1.37 </t>
  </si>
  <si>
    <t xml:space="preserve">2.23 </t>
  </si>
  <si>
    <t xml:space="preserve">0.71 </t>
  </si>
  <si>
    <t xml:space="preserve">1.13 </t>
  </si>
  <si>
    <t xml:space="preserve">1.09 </t>
  </si>
  <si>
    <t xml:space="preserve">1.22 </t>
  </si>
  <si>
    <t xml:space="preserve">2.01 </t>
  </si>
  <si>
    <t xml:space="preserve">1.28 </t>
  </si>
  <si>
    <t xml:space="preserve">3.44 </t>
  </si>
  <si>
    <t xml:space="preserve">5.81 </t>
  </si>
  <si>
    <t xml:space="preserve">4.80 </t>
  </si>
  <si>
    <t xml:space="preserve">7.58 </t>
  </si>
  <si>
    <t xml:space="preserve">12.03 </t>
  </si>
  <si>
    <t xml:space="preserve">92.46 </t>
  </si>
  <si>
    <t xml:space="preserve">232.05 </t>
  </si>
  <si>
    <t xml:space="preserve">254.15 </t>
  </si>
  <si>
    <t xml:space="preserve">353.60 </t>
  </si>
  <si>
    <t xml:space="preserve">497.25 </t>
  </si>
  <si>
    <t xml:space="preserve">972.40 </t>
  </si>
  <si>
    <t xml:space="preserve">86.19 </t>
  </si>
  <si>
    <t xml:space="preserve">264.11 </t>
  </si>
  <si>
    <t xml:space="preserve">137.02 </t>
  </si>
  <si>
    <t xml:space="preserve">266.31 </t>
  </si>
  <si>
    <t xml:space="preserve">297.26 </t>
  </si>
  <si>
    <t xml:space="preserve">342.55 </t>
  </si>
  <si>
    <t xml:space="preserve">418.11 </t>
  </si>
  <si>
    <t xml:space="preserve">648.79 </t>
  </si>
  <si>
    <t xml:space="preserve">977.89 </t>
  </si>
  <si>
    <t xml:space="preserve">1436.50 </t>
  </si>
  <si>
    <t xml:space="preserve">82.01 </t>
  </si>
  <si>
    <t xml:space="preserve">79.56 </t>
  </si>
  <si>
    <t xml:space="preserve">129.34 </t>
  </si>
  <si>
    <t xml:space="preserve">134.84 </t>
  </si>
  <si>
    <t xml:space="preserve">154.99 </t>
  </si>
  <si>
    <t xml:space="preserve">35.99 </t>
  </si>
  <si>
    <t xml:space="preserve">46.60 </t>
  </si>
  <si>
    <t xml:space="preserve">112.90 </t>
  </si>
  <si>
    <t xml:space="preserve">130.39 </t>
  </si>
  <si>
    <t xml:space="preserve">103.13 </t>
  </si>
  <si>
    <t xml:space="preserve">88.49 </t>
  </si>
  <si>
    <t xml:space="preserve">90.53 </t>
  </si>
  <si>
    <t xml:space="preserve">179.01 </t>
  </si>
  <si>
    <t xml:space="preserve">22.10 </t>
  </si>
  <si>
    <t xml:space="preserve">49.73 </t>
  </si>
  <si>
    <t xml:space="preserve">61.00 </t>
  </si>
  <si>
    <t xml:space="preserve">61.06 </t>
  </si>
  <si>
    <t xml:space="preserve">53.04 </t>
  </si>
  <si>
    <t xml:space="preserve">57.53 </t>
  </si>
  <si>
    <t xml:space="preserve">39.78 </t>
  </si>
  <si>
    <t xml:space="preserve">54.15 </t>
  </si>
  <si>
    <t xml:space="preserve">54.24 </t>
  </si>
  <si>
    <t xml:space="preserve">54.18 </t>
  </si>
  <si>
    <t xml:space="preserve">119.40 </t>
  </si>
  <si>
    <t xml:space="preserve">121.16 </t>
  </si>
  <si>
    <t xml:space="preserve">156.87 </t>
  </si>
  <si>
    <t xml:space="preserve">156.85 </t>
  </si>
  <si>
    <t xml:space="preserve">153.68 </t>
  </si>
  <si>
    <t xml:space="preserve">254.19 </t>
  </si>
  <si>
    <t xml:space="preserve">178.84 </t>
  </si>
  <si>
    <t xml:space="preserve">75.69 </t>
  </si>
  <si>
    <t xml:space="preserve">95.42 </t>
  </si>
  <si>
    <t xml:space="preserve">116.03 </t>
  </si>
  <si>
    <t xml:space="preserve">193.43 </t>
  </si>
  <si>
    <t xml:space="preserve">265.20 </t>
  </si>
  <si>
    <t xml:space="preserve">363.55 </t>
  </si>
  <si>
    <t xml:space="preserve">331.50 </t>
  </si>
  <si>
    <t xml:space="preserve">327.08 </t>
  </si>
  <si>
    <t xml:space="preserve">27.63 </t>
  </si>
  <si>
    <t xml:space="preserve">140.42 </t>
  </si>
  <si>
    <t xml:space="preserve">129.84 </t>
  </si>
  <si>
    <t xml:space="preserve">101.52 </t>
  </si>
  <si>
    <t xml:space="preserve">45.31 </t>
  </si>
  <si>
    <t xml:space="preserve">38.68 </t>
  </si>
  <si>
    <t xml:space="preserve">61.85 </t>
  </si>
  <si>
    <t xml:space="preserve">38.33 </t>
  </si>
  <si>
    <t xml:space="preserve">62.83 </t>
  </si>
  <si>
    <t xml:space="preserve">55.25 </t>
  </si>
  <si>
    <t xml:space="preserve">65.20 </t>
  </si>
  <si>
    <t xml:space="preserve">123.76 </t>
  </si>
  <si>
    <t xml:space="preserve">33.44 </t>
  </si>
  <si>
    <t xml:space="preserve">27.86 </t>
  </si>
  <si>
    <t xml:space="preserve">11.15 </t>
  </si>
  <si>
    <t xml:space="preserve">180.55 </t>
  </si>
  <si>
    <t xml:space="preserve">111.45 </t>
  </si>
  <si>
    <t xml:space="preserve">16.79 </t>
  </si>
  <si>
    <t xml:space="preserve">5.57 </t>
  </si>
  <si>
    <t xml:space="preserve">9.33 </t>
  </si>
  <si>
    <t xml:space="preserve">28.56 </t>
  </si>
  <si>
    <t xml:space="preserve">31.24 </t>
  </si>
  <si>
    <t xml:space="preserve">35.09 </t>
  </si>
  <si>
    <t xml:space="preserve">1.26 </t>
  </si>
  <si>
    <t xml:space="preserve">3.96 </t>
  </si>
  <si>
    <t xml:space="preserve">4.40 </t>
  </si>
  <si>
    <t xml:space="preserve">4.27 </t>
  </si>
  <si>
    <t xml:space="preserve">4.52 </t>
  </si>
  <si>
    <t xml:space="preserve">8.91 </t>
  </si>
  <si>
    <t xml:space="preserve">11.77 </t>
  </si>
  <si>
    <t xml:space="preserve">14.16 </t>
  </si>
  <si>
    <t xml:space="preserve">20.51 </t>
  </si>
  <si>
    <t xml:space="preserve">77.52 </t>
  </si>
  <si>
    <t xml:space="preserve">69.65 </t>
  </si>
  <si>
    <t xml:space="preserve">158.26 </t>
  </si>
  <si>
    <t xml:space="preserve">198.05 </t>
  </si>
  <si>
    <t xml:space="preserve">6.86 </t>
  </si>
  <si>
    <t xml:space="preserve">62.87 </t>
  </si>
  <si>
    <t xml:space="preserve">121.10 </t>
  </si>
  <si>
    <t xml:space="preserve">105.22 </t>
  </si>
  <si>
    <t xml:space="preserve">1123.79 </t>
  </si>
  <si>
    <t xml:space="preserve">858.03 </t>
  </si>
  <si>
    <t xml:space="preserve">906.10 </t>
  </si>
  <si>
    <t xml:space="preserve">1989.00 </t>
  </si>
  <si>
    <t xml:space="preserve">16.59 </t>
  </si>
  <si>
    <t xml:space="preserve">13.27 </t>
  </si>
  <si>
    <t xml:space="preserve">33.98 </t>
  </si>
  <si>
    <t xml:space="preserve">26.45 </t>
  </si>
  <si>
    <t xml:space="preserve">15.20 </t>
  </si>
  <si>
    <t xml:space="preserve">15.59 </t>
  </si>
  <si>
    <t xml:space="preserve">7.74 </t>
  </si>
  <si>
    <t xml:space="preserve">3259.75 </t>
  </si>
  <si>
    <t xml:space="preserve">2431.00 </t>
  </si>
  <si>
    <t xml:space="preserve">72.10 </t>
  </si>
  <si>
    <t xml:space="preserve">257.35 </t>
  </si>
  <si>
    <t xml:space="preserve">183.71 </t>
  </si>
  <si>
    <t xml:space="preserve">261.30 </t>
  </si>
  <si>
    <t xml:space="preserve">122.54 </t>
  </si>
  <si>
    <t xml:space="preserve">189.89 </t>
  </si>
  <si>
    <t xml:space="preserve">81.48 </t>
  </si>
  <si>
    <t xml:space="preserve">316.84 </t>
  </si>
  <si>
    <t xml:space="preserve">12.16 </t>
  </si>
  <si>
    <t xml:space="preserve">93.04 </t>
  </si>
  <si>
    <t xml:space="preserve">1668.55 </t>
  </si>
  <si>
    <t xml:space="preserve">1878.50 </t>
  </si>
  <si>
    <t xml:space="preserve">607.75 </t>
  </si>
  <si>
    <t xml:space="preserve">920.47 </t>
  </si>
  <si>
    <t xml:space="preserve">1145.89 </t>
  </si>
  <si>
    <t xml:space="preserve">1215.50 </t>
  </si>
  <si>
    <t xml:space="preserve">1197.82 </t>
  </si>
  <si>
    <t xml:space="preserve">983.45 </t>
  </si>
  <si>
    <t xml:space="preserve">918.40 </t>
  </si>
  <si>
    <t xml:space="preserve">1038.70 </t>
  </si>
  <si>
    <t xml:space="preserve">20.57 </t>
  </si>
  <si>
    <t xml:space="preserve">10.32 </t>
  </si>
  <si>
    <t xml:space="preserve">13.93 </t>
  </si>
  <si>
    <t xml:space="preserve">44.37 </t>
  </si>
  <si>
    <t xml:space="preserve">33.51 </t>
  </si>
  <si>
    <t xml:space="preserve">38.09 </t>
  </si>
  <si>
    <t xml:space="preserve">28.95 </t>
  </si>
  <si>
    <t xml:space="preserve">11.70 </t>
  </si>
  <si>
    <t xml:space="preserve">11.82 </t>
  </si>
  <si>
    <t xml:space="preserve">150.09 </t>
  </si>
  <si>
    <t xml:space="preserve">173.78 </t>
  </si>
  <si>
    <t xml:space="preserve">179.48 </t>
  </si>
  <si>
    <t xml:space="preserve">248.43 </t>
  </si>
  <si>
    <t xml:space="preserve">163.02 </t>
  </si>
  <si>
    <t xml:space="preserve">204.47 </t>
  </si>
  <si>
    <t xml:space="preserve">237.28 </t>
  </si>
  <si>
    <t xml:space="preserve">29.84 </t>
  </si>
  <si>
    <t xml:space="preserve">171.28 </t>
  </si>
  <si>
    <t xml:space="preserve">245.24 </t>
  </si>
  <si>
    <t xml:space="preserve">165.75 </t>
  </si>
  <si>
    <t xml:space="preserve">1823.25 </t>
  </si>
  <si>
    <t xml:space="preserve">10.24 </t>
  </si>
  <si>
    <t xml:space="preserve">6.97 </t>
  </si>
  <si>
    <t xml:space="preserve">21.37 </t>
  </si>
  <si>
    <t xml:space="preserve">21.19 </t>
  </si>
  <si>
    <t xml:space="preserve">4.25 </t>
  </si>
  <si>
    <t xml:space="preserve">11.60 </t>
  </si>
  <si>
    <t xml:space="preserve">13.55 </t>
  </si>
  <si>
    <t xml:space="preserve">8.92 </t>
  </si>
  <si>
    <t xml:space="preserve">8.65 </t>
  </si>
  <si>
    <t xml:space="preserve">13.96 </t>
  </si>
  <si>
    <t xml:space="preserve">1.55 </t>
  </si>
  <si>
    <t xml:space="preserve">1.32 </t>
  </si>
  <si>
    <t xml:space="preserve">3.86 </t>
  </si>
  <si>
    <t xml:space="preserve">2.13 </t>
  </si>
  <si>
    <t xml:space="preserve">3.55 </t>
  </si>
  <si>
    <t xml:space="preserve">4.02 </t>
  </si>
  <si>
    <t xml:space="preserve">4.33 </t>
  </si>
  <si>
    <t xml:space="preserve">3.10 </t>
  </si>
  <si>
    <t xml:space="preserve">2.06 </t>
  </si>
  <si>
    <t xml:space="preserve">66.55 </t>
  </si>
  <si>
    <t xml:space="preserve">45.38 </t>
  </si>
  <si>
    <t xml:space="preserve">3.47 </t>
  </si>
  <si>
    <t xml:space="preserve">30.04 </t>
  </si>
  <si>
    <t xml:space="preserve">12.85 </t>
  </si>
  <si>
    <t xml:space="preserve">12.11 </t>
  </si>
  <si>
    <t xml:space="preserve">12.10 </t>
  </si>
  <si>
    <t xml:space="preserve">18.11 </t>
  </si>
  <si>
    <t xml:space="preserve">24.62 </t>
  </si>
  <si>
    <t xml:space="preserve">12.38 </t>
  </si>
  <si>
    <t xml:space="preserve">17.30 </t>
  </si>
  <si>
    <t xml:space="preserve">24.85 </t>
  </si>
  <si>
    <t xml:space="preserve">51.11 </t>
  </si>
  <si>
    <t xml:space="preserve">52.41 </t>
  </si>
  <si>
    <t xml:space="preserve">5.33 </t>
  </si>
  <si>
    <t xml:space="preserve">6.21 </t>
  </si>
  <si>
    <t xml:space="preserve">9.67 </t>
  </si>
  <si>
    <t xml:space="preserve">8.86 </t>
  </si>
  <si>
    <t xml:space="preserve">6.69 </t>
  </si>
  <si>
    <t xml:space="preserve">11.71 </t>
  </si>
  <si>
    <t xml:space="preserve">4.09 </t>
  </si>
  <si>
    <t xml:space="preserve">8.24 </t>
  </si>
  <si>
    <t xml:space="preserve">8.25 </t>
  </si>
  <si>
    <t xml:space="preserve">41.32 </t>
  </si>
  <si>
    <t xml:space="preserve">56.52 </t>
  </si>
  <si>
    <t xml:space="preserve">30.20 </t>
  </si>
  <si>
    <t xml:space="preserve">28.58 </t>
  </si>
  <si>
    <t xml:space="preserve">11.02 </t>
  </si>
  <si>
    <t xml:space="preserve">10.93 </t>
  </si>
  <si>
    <t xml:space="preserve">32.07 </t>
  </si>
  <si>
    <t xml:space="preserve">2.98 </t>
  </si>
  <si>
    <t xml:space="preserve">64.58 </t>
  </si>
  <si>
    <t xml:space="preserve">31.80 </t>
  </si>
  <si>
    <t xml:space="preserve">60.49 </t>
  </si>
  <si>
    <t xml:space="preserve">16.93 </t>
  </si>
  <si>
    <t xml:space="preserve">12.22 </t>
  </si>
  <si>
    <t xml:space="preserve">7.79 </t>
  </si>
  <si>
    <t xml:space="preserve">221.24 </t>
  </si>
  <si>
    <t xml:space="preserve">19.08 </t>
  </si>
  <si>
    <t xml:space="preserve">11.81 </t>
  </si>
  <si>
    <t xml:space="preserve">10.26 </t>
  </si>
  <si>
    <t xml:space="preserve">276.25 </t>
  </si>
  <si>
    <t xml:space="preserve">1034.18 </t>
  </si>
  <si>
    <t xml:space="preserve">1630.28 </t>
  </si>
  <si>
    <t xml:space="preserve">497.26 </t>
  </si>
  <si>
    <t xml:space="preserve">455.67 </t>
  </si>
  <si>
    <t xml:space="preserve">541.45 </t>
  </si>
  <si>
    <t xml:space="preserve">659.60 </t>
  </si>
  <si>
    <t xml:space="preserve">846.95 </t>
  </si>
  <si>
    <t xml:space="preserve">1297.27 </t>
  </si>
  <si>
    <t xml:space="preserve">1423.24 </t>
  </si>
  <si>
    <t xml:space="preserve">1339.59 </t>
  </si>
  <si>
    <t xml:space="preserve">2011.10 </t>
  </si>
  <si>
    <t xml:space="preserve">223.46 </t>
  </si>
  <si>
    <t xml:space="preserve">123.38 </t>
  </si>
  <si>
    <t xml:space="preserve">2224.88 </t>
  </si>
  <si>
    <t xml:space="preserve">138.13 </t>
  </si>
  <si>
    <t xml:space="preserve">399.57 </t>
  </si>
  <si>
    <t xml:space="preserve">858.41 </t>
  </si>
  <si>
    <t xml:space="preserve">673.77 </t>
  </si>
  <si>
    <t xml:space="preserve">1271.25 </t>
  </si>
  <si>
    <t xml:space="preserve">65.88 </t>
  </si>
  <si>
    <t xml:space="preserve">35.23 </t>
  </si>
  <si>
    <t xml:space="preserve">0.32 </t>
  </si>
  <si>
    <t xml:space="preserve">196.60 </t>
  </si>
  <si>
    <t xml:space="preserve">4.61 </t>
  </si>
  <si>
    <t xml:space="preserve">32.42 </t>
  </si>
  <si>
    <t xml:space="preserve">213.43 </t>
  </si>
  <si>
    <t xml:space="preserve">55.10 </t>
  </si>
  <si>
    <t xml:space="preserve">18.45 </t>
  </si>
  <si>
    <t xml:space="preserve">13.62 </t>
  </si>
  <si>
    <t xml:space="preserve">16.64 </t>
  </si>
  <si>
    <t xml:space="preserve">12.97 </t>
  </si>
  <si>
    <t xml:space="preserve">19.64 </t>
  </si>
  <si>
    <t xml:space="preserve">14.25 </t>
  </si>
  <si>
    <t xml:space="preserve">18.21 </t>
  </si>
  <si>
    <t xml:space="preserve">18.73 </t>
  </si>
  <si>
    <t xml:space="preserve">23.58 </t>
  </si>
  <si>
    <t xml:space="preserve">18.86 </t>
  </si>
  <si>
    <t xml:space="preserve">22.64 </t>
  </si>
  <si>
    <t xml:space="preserve">17.62 </t>
  </si>
  <si>
    <t xml:space="preserve">94.26 </t>
  </si>
  <si>
    <t xml:space="preserve">124.23 </t>
  </si>
  <si>
    <t xml:space="preserve">87.86 </t>
  </si>
  <si>
    <t xml:space="preserve">53.76 </t>
  </si>
  <si>
    <t xml:space="preserve">100.08 </t>
  </si>
  <si>
    <t xml:space="preserve">72.79 </t>
  </si>
  <si>
    <t xml:space="preserve">51.28 </t>
  </si>
  <si>
    <t xml:space="preserve">50.97 </t>
  </si>
  <si>
    <t xml:space="preserve">46.39 </t>
  </si>
  <si>
    <t xml:space="preserve">87.68 </t>
  </si>
  <si>
    <t xml:space="preserve">29.92 </t>
  </si>
  <si>
    <t xml:space="preserve">38.20 </t>
  </si>
  <si>
    <t xml:space="preserve">300.95 </t>
  </si>
  <si>
    <t xml:space="preserve">28.18 </t>
  </si>
  <si>
    <t xml:space="preserve">40.29 </t>
  </si>
  <si>
    <t xml:space="preserve">50.07 </t>
  </si>
  <si>
    <t xml:space="preserve">191.84 </t>
  </si>
  <si>
    <t xml:space="preserve">25.15 </t>
  </si>
  <si>
    <t xml:space="preserve">48.75 </t>
  </si>
  <si>
    <t xml:space="preserve">35.30 </t>
  </si>
  <si>
    <t xml:space="preserve">75.66 </t>
  </si>
  <si>
    <t xml:space="preserve">62.03 </t>
  </si>
  <si>
    <t xml:space="preserve">54.84 </t>
  </si>
  <si>
    <t xml:space="preserve">135.13 </t>
  </si>
  <si>
    <t xml:space="preserve">44.20 </t>
  </si>
  <si>
    <t xml:space="preserve">104.00 </t>
  </si>
  <si>
    <t xml:space="preserve">49.36 </t>
  </si>
  <si>
    <t xml:space="preserve">31.77 </t>
  </si>
  <si>
    <t xml:space="preserve">36.77 </t>
  </si>
  <si>
    <t xml:space="preserve">30.56 </t>
  </si>
  <si>
    <t xml:space="preserve">25.48 </t>
  </si>
  <si>
    <t xml:space="preserve">1043.10 </t>
  </si>
  <si>
    <t xml:space="preserve">133.71 </t>
  </si>
  <si>
    <t xml:space="preserve">69.62 </t>
  </si>
  <si>
    <t xml:space="preserve">60.93 </t>
  </si>
  <si>
    <t xml:space="preserve">12.52 </t>
  </si>
  <si>
    <t xml:space="preserve">16.70 </t>
  </si>
  <si>
    <t xml:space="preserve">16.52 </t>
  </si>
  <si>
    <t>Descripción</t>
  </si>
  <si>
    <t>Final ESP USD</t>
  </si>
  <si>
    <t>Sub Categoría</t>
  </si>
  <si>
    <t>accesorios</t>
  </si>
  <si>
    <t>redes</t>
  </si>
  <si>
    <t>pc</t>
  </si>
  <si>
    <t>auriculares</t>
  </si>
  <si>
    <t>cables</t>
  </si>
  <si>
    <t>webcams</t>
  </si>
  <si>
    <t>CARD READER</t>
  </si>
  <si>
    <t>memorias</t>
  </si>
  <si>
    <t>impresion</t>
  </si>
  <si>
    <t>teclados</t>
  </si>
  <si>
    <t>CONVERSORES</t>
  </si>
  <si>
    <t>COOLER FAN</t>
  </si>
  <si>
    <t>coolers</t>
  </si>
  <si>
    <t>discos</t>
  </si>
  <si>
    <t>electro</t>
  </si>
  <si>
    <t>monitores</t>
  </si>
  <si>
    <t>notebooks</t>
  </si>
  <si>
    <t>FUENTES VARIAS</t>
  </si>
  <si>
    <t>fuentes</t>
  </si>
  <si>
    <t>gabinetes</t>
  </si>
  <si>
    <t>gamer</t>
  </si>
  <si>
    <t>rams</t>
  </si>
  <si>
    <t>procesadores</t>
  </si>
  <si>
    <t>MONITORES OUTLET</t>
  </si>
  <si>
    <t>MONITORES PARA EQUIPOS</t>
  </si>
  <si>
    <t>mother</t>
  </si>
  <si>
    <t>mouse</t>
  </si>
  <si>
    <t>parlantes</t>
  </si>
  <si>
    <t>vga</t>
  </si>
  <si>
    <t>PRODUCTOS SABRENT</t>
  </si>
  <si>
    <t>SILLAS NIBIO</t>
  </si>
  <si>
    <t>sillas</t>
  </si>
  <si>
    <t>SISTEMAS OPERATIVOS</t>
  </si>
  <si>
    <t>SOFTWARE</t>
  </si>
  <si>
    <t>soportes</t>
  </si>
  <si>
    <t>tablets</t>
  </si>
  <si>
    <t>TABLETS VARIAS</t>
  </si>
  <si>
    <t>TELEFONIA</t>
  </si>
  <si>
    <t>celulares</t>
  </si>
  <si>
    <t>UNIDADES OPTICAS</t>
  </si>
  <si>
    <t>microfonos</t>
  </si>
  <si>
    <t>categoria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</si>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</sst>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33" totalsRowShown="0" headerRowDxfId="4">
  <autoFilter ref="A1:E433" xr:uid="{00000000-0009-0000-0100-000001000000}"/>
  <tableColumns count="5">
    <tableColumn id="2" xr3:uid="{00000000-0010-0000-0000-000002000000}" name="Descripción"/>
    <tableColumn id="9" xr3:uid="{00000000-0010-0000-0000-000009000000}" name="Final ESP USD" dataDxfId="3"/>
    <tableColumn id="18" xr3:uid="{00000000-0010-0000-0000-000012000000}" name="Sub Categoría" dataDxfId="2"/>
    <tableColumn id="1" xr3:uid="{F9E73028-8328-4C49-BF0B-111BFAD71CAA}" name="categoria" dataDxfId="1">
      <calculatedColumnFormula>VLOOKUP(Table1[[#This Row],[Sub Categoría]],K$1:L$81,2,FALSE)</calculatedColumnFormula>
    </tableColumn>
    <tableColumn id="3" xr3:uid="{2D69DED8-83C1-4FB1-88D6-B82C6E9AA2E3}" name="precio" dataDxfId="0">
      <calculatedColumnFormula>Table1[[#This Row],[Final ESP USD]]*1.1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3"/>
  <sheetViews>
    <sheetView workbookViewId="0">
      <selection sqref="A1:E1048576"/>
    </sheetView>
  </sheetViews>
  <sheetFormatPr defaultColWidth="9.140625" defaultRowHeight="15"/>
  <cols>
    <col min="1" max="1" width="59.5703125" customWidth="1"/>
    <col min="2" max="2" width="11.7109375" style="1" customWidth="1"/>
    <col min="3" max="3" width="32.42578125" style="1" customWidth="1"/>
    <col min="4" max="4" width="17.28515625" customWidth="1"/>
  </cols>
  <sheetData>
    <row r="1" spans="1:12" s="6" customFormat="1" ht="30">
      <c r="A1" s="7" t="s">
        <v>828</v>
      </c>
      <c r="B1" s="8" t="s">
        <v>829</v>
      </c>
      <c r="C1" s="7" t="s">
        <v>830</v>
      </c>
      <c r="D1" s="6" t="s">
        <v>872</v>
      </c>
      <c r="E1" s="6" t="s">
        <v>873</v>
      </c>
      <c r="K1" t="s">
        <v>400</v>
      </c>
      <c r="L1" t="s">
        <v>831</v>
      </c>
    </row>
    <row r="2" spans="1:12">
      <c r="A2" t="s">
        <v>0</v>
      </c>
      <c r="B2" s="1" t="s">
        <v>498</v>
      </c>
      <c r="C2" s="1" t="s">
        <v>1</v>
      </c>
      <c r="D2" t="str">
        <f>VLOOKUP(Table1[[#This Row],[Sub Categoría]],K$1:L$81,2,FALSE)</f>
        <v>accesorios</v>
      </c>
      <c r="E2">
        <f>Table1[[#This Row],[Final ESP USD]]*1.1</f>
        <v>33.637999999999998</v>
      </c>
      <c r="K2" t="s">
        <v>287</v>
      </c>
      <c r="L2" t="s">
        <v>831</v>
      </c>
    </row>
    <row r="3" spans="1:12">
      <c r="A3" t="s">
        <v>2</v>
      </c>
      <c r="B3" s="1" t="s">
        <v>499</v>
      </c>
      <c r="C3" s="1" t="s">
        <v>1</v>
      </c>
      <c r="D3" t="str">
        <f>VLOOKUP(Table1[[#This Row],[Sub Categoría]],K$1:L$81,2,FALSE)</f>
        <v>accesorios</v>
      </c>
      <c r="E3">
        <f>Table1[[#This Row],[Final ESP USD]]*1.1</f>
        <v>41.206000000000003</v>
      </c>
      <c r="K3" t="s">
        <v>462</v>
      </c>
      <c r="L3" t="s">
        <v>832</v>
      </c>
    </row>
    <row r="4" spans="1:12">
      <c r="A4" t="s">
        <v>3</v>
      </c>
      <c r="B4" s="1" t="s">
        <v>500</v>
      </c>
      <c r="C4" s="1" t="s">
        <v>4</v>
      </c>
      <c r="D4" t="str">
        <f>VLOOKUP(Table1[[#This Row],[Sub Categoría]],K$1:L$81,2,FALSE)</f>
        <v>impresion</v>
      </c>
      <c r="E4">
        <f>Table1[[#This Row],[Final ESP USD]]*1.1</f>
        <v>1064.5030000000002</v>
      </c>
      <c r="K4" t="s">
        <v>465</v>
      </c>
      <c r="L4" t="s">
        <v>832</v>
      </c>
    </row>
    <row r="5" spans="1:12">
      <c r="A5" t="s">
        <v>5</v>
      </c>
      <c r="B5" s="1" t="s">
        <v>501</v>
      </c>
      <c r="C5" s="1" t="s">
        <v>6</v>
      </c>
      <c r="D5" t="str">
        <f>VLOOKUP(Table1[[#This Row],[Sub Categoría]],K$1:L$81,2,FALSE)</f>
        <v>cables</v>
      </c>
      <c r="E5">
        <f>Table1[[#This Row],[Final ESP USD]]*1.1</f>
        <v>2.7829999999999999</v>
      </c>
      <c r="K5" t="s">
        <v>216</v>
      </c>
      <c r="L5" t="s">
        <v>833</v>
      </c>
    </row>
    <row r="6" spans="1:12">
      <c r="A6" t="s">
        <v>7</v>
      </c>
      <c r="B6" s="1" t="s">
        <v>502</v>
      </c>
      <c r="C6" s="1" t="s">
        <v>8</v>
      </c>
      <c r="D6" t="str">
        <f>VLOOKUP(Table1[[#This Row],[Sub Categoría]],K$1:L$81,2,FALSE)</f>
        <v>cables</v>
      </c>
      <c r="E6">
        <f>Table1[[#This Row],[Final ESP USD]]*1.1</f>
        <v>1.8149999999999999</v>
      </c>
      <c r="K6" t="s">
        <v>231</v>
      </c>
      <c r="L6" t="s">
        <v>834</v>
      </c>
    </row>
    <row r="7" spans="1:12">
      <c r="A7" t="s">
        <v>9</v>
      </c>
      <c r="B7" s="1" t="s">
        <v>503</v>
      </c>
      <c r="C7" s="1" t="s">
        <v>10</v>
      </c>
      <c r="D7" t="str">
        <f>VLOOKUP(Table1[[#This Row],[Sub Categoría]],K$1:L$81,2,FALSE)</f>
        <v>cables</v>
      </c>
      <c r="E7">
        <f>Table1[[#This Row],[Final ESP USD]]*1.1</f>
        <v>2.8600000000000003</v>
      </c>
      <c r="K7" t="s">
        <v>233</v>
      </c>
      <c r="L7" t="s">
        <v>834</v>
      </c>
    </row>
    <row r="8" spans="1:12">
      <c r="A8" t="s">
        <v>11</v>
      </c>
      <c r="B8" s="1" t="s">
        <v>504</v>
      </c>
      <c r="C8" s="1" t="s">
        <v>10</v>
      </c>
      <c r="D8" t="str">
        <f>VLOOKUP(Table1[[#This Row],[Sub Categoría]],K$1:L$81,2,FALSE)</f>
        <v>cables</v>
      </c>
      <c r="E8">
        <f>Table1[[#This Row],[Final ESP USD]]*1.1</f>
        <v>2.8490000000000002</v>
      </c>
      <c r="K8" t="s">
        <v>1</v>
      </c>
      <c r="L8" t="s">
        <v>831</v>
      </c>
    </row>
    <row r="9" spans="1:12">
      <c r="A9" t="s">
        <v>12</v>
      </c>
      <c r="B9" s="1" t="s">
        <v>505</v>
      </c>
      <c r="C9" s="1" t="s">
        <v>6</v>
      </c>
      <c r="D9" t="str">
        <f>VLOOKUP(Table1[[#This Row],[Sub Categoría]],K$1:L$81,2,FALSE)</f>
        <v>cables</v>
      </c>
      <c r="E9">
        <f>Table1[[#This Row],[Final ESP USD]]*1.1</f>
        <v>1.034</v>
      </c>
      <c r="K9" t="s">
        <v>8</v>
      </c>
      <c r="L9" t="s">
        <v>835</v>
      </c>
    </row>
    <row r="10" spans="1:12">
      <c r="A10" t="s">
        <v>13</v>
      </c>
      <c r="B10" s="1" t="s">
        <v>507</v>
      </c>
      <c r="C10" s="1" t="s">
        <v>14</v>
      </c>
      <c r="D10" t="str">
        <f>VLOOKUP(Table1[[#This Row],[Sub Categoría]],K$1:L$81,2,FALSE)</f>
        <v>cables</v>
      </c>
      <c r="E10">
        <f>Table1[[#This Row],[Final ESP USD]]*1.1</f>
        <v>15.906000000000002</v>
      </c>
      <c r="K10" t="s">
        <v>295</v>
      </c>
      <c r="L10" t="s">
        <v>835</v>
      </c>
    </row>
    <row r="11" spans="1:12">
      <c r="A11" t="s">
        <v>16</v>
      </c>
      <c r="B11" s="1" t="s">
        <v>508</v>
      </c>
      <c r="C11" s="1" t="s">
        <v>17</v>
      </c>
      <c r="D11" t="str">
        <f>VLOOKUP(Table1[[#This Row],[Sub Categoría]],K$1:L$81,2,FALSE)</f>
        <v>impresion</v>
      </c>
      <c r="E11">
        <f>Table1[[#This Row],[Final ESP USD]]*1.1</f>
        <v>17.512</v>
      </c>
      <c r="K11" t="s">
        <v>10</v>
      </c>
      <c r="L11" t="s">
        <v>835</v>
      </c>
    </row>
    <row r="12" spans="1:12">
      <c r="A12" t="s">
        <v>18</v>
      </c>
      <c r="B12" s="1" t="s">
        <v>509</v>
      </c>
      <c r="C12" s="1" t="s">
        <v>17</v>
      </c>
      <c r="D12" t="str">
        <f>VLOOKUP(Table1[[#This Row],[Sub Categoría]],K$1:L$81,2,FALSE)</f>
        <v>impresion</v>
      </c>
      <c r="E12">
        <f>Table1[[#This Row],[Final ESP USD]]*1.1</f>
        <v>2.0350000000000001</v>
      </c>
      <c r="K12" t="s">
        <v>301</v>
      </c>
      <c r="L12" t="s">
        <v>835</v>
      </c>
    </row>
    <row r="13" spans="1:12">
      <c r="A13" t="s">
        <v>19</v>
      </c>
      <c r="B13" s="1" t="s">
        <v>510</v>
      </c>
      <c r="C13" s="1" t="s">
        <v>17</v>
      </c>
      <c r="D13" t="str">
        <f>VLOOKUP(Table1[[#This Row],[Sub Categoría]],K$1:L$81,2,FALSE)</f>
        <v>impresion</v>
      </c>
      <c r="E13">
        <f>Table1[[#This Row],[Final ESP USD]]*1.1</f>
        <v>1.903</v>
      </c>
      <c r="K13" t="s">
        <v>14</v>
      </c>
      <c r="L13" t="s">
        <v>835</v>
      </c>
    </row>
    <row r="14" spans="1:12">
      <c r="A14" t="s">
        <v>20</v>
      </c>
      <c r="B14" s="1" t="s">
        <v>510</v>
      </c>
      <c r="C14" s="1" t="s">
        <v>17</v>
      </c>
      <c r="D14" t="str">
        <f>VLOOKUP(Table1[[#This Row],[Sub Categoría]],K$1:L$81,2,FALSE)</f>
        <v>impresion</v>
      </c>
      <c r="E14">
        <f>Table1[[#This Row],[Final ESP USD]]*1.1</f>
        <v>1.903</v>
      </c>
      <c r="K14" t="s">
        <v>314</v>
      </c>
      <c r="L14" t="s">
        <v>835</v>
      </c>
    </row>
    <row r="15" spans="1:12">
      <c r="A15" t="s">
        <v>21</v>
      </c>
      <c r="B15" s="1" t="s">
        <v>510</v>
      </c>
      <c r="C15" s="1" t="s">
        <v>17</v>
      </c>
      <c r="D15" t="str">
        <f>VLOOKUP(Table1[[#This Row],[Sub Categoría]],K$1:L$81,2,FALSE)</f>
        <v>impresion</v>
      </c>
      <c r="E15">
        <f>Table1[[#This Row],[Final ESP USD]]*1.1</f>
        <v>1.903</v>
      </c>
      <c r="K15" t="s">
        <v>6</v>
      </c>
      <c r="L15" t="s">
        <v>835</v>
      </c>
    </row>
    <row r="16" spans="1:12">
      <c r="A16" t="s">
        <v>22</v>
      </c>
      <c r="B16" s="1" t="s">
        <v>510</v>
      </c>
      <c r="C16" s="1" t="s">
        <v>17</v>
      </c>
      <c r="D16" t="str">
        <f>VLOOKUP(Table1[[#This Row],[Sub Categoría]],K$1:L$81,2,FALSE)</f>
        <v>impresion</v>
      </c>
      <c r="E16">
        <f>Table1[[#This Row],[Final ESP USD]]*1.1</f>
        <v>1.903</v>
      </c>
      <c r="K16" t="s">
        <v>311</v>
      </c>
      <c r="L16" t="s">
        <v>835</v>
      </c>
    </row>
    <row r="17" spans="1:12">
      <c r="A17" t="s">
        <v>23</v>
      </c>
      <c r="B17" s="1" t="s">
        <v>510</v>
      </c>
      <c r="C17" s="1" t="s">
        <v>17</v>
      </c>
      <c r="D17" t="str">
        <f>VLOOKUP(Table1[[#This Row],[Sub Categoría]],K$1:L$81,2,FALSE)</f>
        <v>impresion</v>
      </c>
      <c r="E17">
        <f>Table1[[#This Row],[Final ESP USD]]*1.1</f>
        <v>1.903</v>
      </c>
      <c r="K17" t="s">
        <v>492</v>
      </c>
      <c r="L17" t="s">
        <v>836</v>
      </c>
    </row>
    <row r="18" spans="1:12">
      <c r="A18" t="s">
        <v>24</v>
      </c>
      <c r="B18" s="1" t="s">
        <v>511</v>
      </c>
      <c r="C18" s="1" t="s">
        <v>17</v>
      </c>
      <c r="D18" t="str">
        <f>VLOOKUP(Table1[[#This Row],[Sub Categoría]],K$1:L$81,2,FALSE)</f>
        <v>impresion</v>
      </c>
      <c r="E18">
        <f>Table1[[#This Row],[Final ESP USD]]*1.1</f>
        <v>2.101</v>
      </c>
      <c r="K18" t="s">
        <v>837</v>
      </c>
      <c r="L18" t="s">
        <v>838</v>
      </c>
    </row>
    <row r="19" spans="1:12">
      <c r="A19" t="s">
        <v>25</v>
      </c>
      <c r="B19" s="1" t="s">
        <v>502</v>
      </c>
      <c r="C19" s="1" t="s">
        <v>17</v>
      </c>
      <c r="D19" t="str">
        <f>VLOOKUP(Table1[[#This Row],[Sub Categoría]],K$1:L$81,2,FALSE)</f>
        <v>impresion</v>
      </c>
      <c r="E19">
        <f>Table1[[#This Row],[Final ESP USD]]*1.1</f>
        <v>1.8149999999999999</v>
      </c>
      <c r="K19" t="s">
        <v>47</v>
      </c>
      <c r="L19" t="s">
        <v>839</v>
      </c>
    </row>
    <row r="20" spans="1:12">
      <c r="A20" t="s">
        <v>26</v>
      </c>
      <c r="B20" s="1" t="s">
        <v>502</v>
      </c>
      <c r="C20" s="1" t="s">
        <v>17</v>
      </c>
      <c r="D20" t="str">
        <f>VLOOKUP(Table1[[#This Row],[Sub Categoría]],K$1:L$81,2,FALSE)</f>
        <v>impresion</v>
      </c>
      <c r="E20">
        <f>Table1[[#This Row],[Final ESP USD]]*1.1</f>
        <v>1.8149999999999999</v>
      </c>
      <c r="K20" t="s">
        <v>176</v>
      </c>
      <c r="L20" t="s">
        <v>839</v>
      </c>
    </row>
    <row r="21" spans="1:12">
      <c r="A21" t="s">
        <v>27</v>
      </c>
      <c r="B21" s="1" t="s">
        <v>502</v>
      </c>
      <c r="C21" s="1" t="s">
        <v>17</v>
      </c>
      <c r="D21" t="str">
        <f>VLOOKUP(Table1[[#This Row],[Sub Categoría]],K$1:L$81,2,FALSE)</f>
        <v>impresion</v>
      </c>
      <c r="E21">
        <f>Table1[[#This Row],[Final ESP USD]]*1.1</f>
        <v>1.8149999999999999</v>
      </c>
      <c r="K21" t="s">
        <v>17</v>
      </c>
      <c r="L21" t="s">
        <v>839</v>
      </c>
    </row>
    <row r="22" spans="1:12">
      <c r="A22" t="s">
        <v>28</v>
      </c>
      <c r="B22" s="1" t="s">
        <v>513</v>
      </c>
      <c r="C22" s="1" t="s">
        <v>17</v>
      </c>
      <c r="D22" t="str">
        <f>VLOOKUP(Table1[[#This Row],[Sub Categoría]],K$1:L$81,2,FALSE)</f>
        <v>impresion</v>
      </c>
      <c r="E22">
        <f>Table1[[#This Row],[Final ESP USD]]*1.1</f>
        <v>3.3330000000000002</v>
      </c>
      <c r="K22" t="s">
        <v>220</v>
      </c>
      <c r="L22" t="s">
        <v>839</v>
      </c>
    </row>
    <row r="23" spans="1:12">
      <c r="A23" t="s">
        <v>29</v>
      </c>
      <c r="B23" s="1" t="s">
        <v>514</v>
      </c>
      <c r="C23" s="1" t="s">
        <v>17</v>
      </c>
      <c r="D23" t="str">
        <f>VLOOKUP(Table1[[#This Row],[Sub Categoría]],K$1:L$81,2,FALSE)</f>
        <v>impresion</v>
      </c>
      <c r="E23">
        <f>Table1[[#This Row],[Final ESP USD]]*1.1</f>
        <v>3.036</v>
      </c>
      <c r="K23" t="s">
        <v>42</v>
      </c>
      <c r="L23" t="s">
        <v>839</v>
      </c>
    </row>
    <row r="24" spans="1:12">
      <c r="A24" t="s">
        <v>30</v>
      </c>
      <c r="B24" s="1" t="s">
        <v>514</v>
      </c>
      <c r="C24" s="1" t="s">
        <v>17</v>
      </c>
      <c r="D24" t="str">
        <f>VLOOKUP(Table1[[#This Row],[Sub Categoría]],K$1:L$81,2,FALSE)</f>
        <v>impresion</v>
      </c>
      <c r="E24">
        <f>Table1[[#This Row],[Final ESP USD]]*1.1</f>
        <v>3.036</v>
      </c>
      <c r="K24" t="s">
        <v>192</v>
      </c>
      <c r="L24" t="s">
        <v>840</v>
      </c>
    </row>
    <row r="25" spans="1:12">
      <c r="A25" t="s">
        <v>31</v>
      </c>
      <c r="B25" s="1" t="s">
        <v>514</v>
      </c>
      <c r="C25" s="1" t="s">
        <v>17</v>
      </c>
      <c r="D25" t="str">
        <f>VLOOKUP(Table1[[#This Row],[Sub Categoría]],K$1:L$81,2,FALSE)</f>
        <v>impresion</v>
      </c>
      <c r="E25">
        <f>Table1[[#This Row],[Final ESP USD]]*1.1</f>
        <v>3.036</v>
      </c>
      <c r="K25" t="s">
        <v>841</v>
      </c>
      <c r="L25" t="s">
        <v>831</v>
      </c>
    </row>
    <row r="26" spans="1:12">
      <c r="A26" t="s">
        <v>32</v>
      </c>
      <c r="B26" s="1" t="s">
        <v>514</v>
      </c>
      <c r="C26" s="1" t="s">
        <v>17</v>
      </c>
      <c r="D26" t="str">
        <f>VLOOKUP(Table1[[#This Row],[Sub Categoría]],K$1:L$81,2,FALSE)</f>
        <v>impresion</v>
      </c>
      <c r="E26">
        <f>Table1[[#This Row],[Final ESP USD]]*1.1</f>
        <v>3.036</v>
      </c>
      <c r="K26" t="s">
        <v>211</v>
      </c>
      <c r="L26" t="s">
        <v>831</v>
      </c>
    </row>
    <row r="27" spans="1:12">
      <c r="A27" t="s">
        <v>33</v>
      </c>
      <c r="B27" s="1" t="s">
        <v>501</v>
      </c>
      <c r="C27" s="1" t="s">
        <v>17</v>
      </c>
      <c r="D27" t="str">
        <f>VLOOKUP(Table1[[#This Row],[Sub Categoría]],K$1:L$81,2,FALSE)</f>
        <v>impresion</v>
      </c>
      <c r="E27">
        <f>Table1[[#This Row],[Final ESP USD]]*1.1</f>
        <v>2.7829999999999999</v>
      </c>
      <c r="K27" t="s">
        <v>842</v>
      </c>
      <c r="L27" t="s">
        <v>843</v>
      </c>
    </row>
    <row r="28" spans="1:12">
      <c r="A28" t="s">
        <v>34</v>
      </c>
      <c r="B28" s="1" t="s">
        <v>501</v>
      </c>
      <c r="C28" s="1" t="s">
        <v>17</v>
      </c>
      <c r="D28" t="str">
        <f>VLOOKUP(Table1[[#This Row],[Sub Categoría]],K$1:L$81,2,FALSE)</f>
        <v>impresion</v>
      </c>
      <c r="E28">
        <f>Table1[[#This Row],[Final ESP USD]]*1.1</f>
        <v>2.7829999999999999</v>
      </c>
      <c r="K28" t="s">
        <v>145</v>
      </c>
      <c r="L28" t="s">
        <v>844</v>
      </c>
    </row>
    <row r="29" spans="1:12">
      <c r="A29" t="s">
        <v>35</v>
      </c>
      <c r="B29" s="1" t="s">
        <v>512</v>
      </c>
      <c r="C29" s="1" t="s">
        <v>17</v>
      </c>
      <c r="D29" t="str">
        <f>VLOOKUP(Table1[[#This Row],[Sub Categoría]],K$1:L$81,2,FALSE)</f>
        <v>impresion</v>
      </c>
      <c r="E29">
        <f>Table1[[#This Row],[Final ESP USD]]*1.1</f>
        <v>1.7820000000000003</v>
      </c>
      <c r="K29" t="s">
        <v>154</v>
      </c>
      <c r="L29" t="s">
        <v>844</v>
      </c>
    </row>
    <row r="30" spans="1:12">
      <c r="A30" t="s">
        <v>36</v>
      </c>
      <c r="B30" s="1" t="s">
        <v>516</v>
      </c>
      <c r="C30" s="1" t="s">
        <v>17</v>
      </c>
      <c r="D30" t="str">
        <f>VLOOKUP(Table1[[#This Row],[Sub Categoría]],K$1:L$81,2,FALSE)</f>
        <v>impresion</v>
      </c>
      <c r="E30">
        <f>Table1[[#This Row],[Final ESP USD]]*1.1</f>
        <v>4.9940000000000007</v>
      </c>
      <c r="K30" t="s">
        <v>137</v>
      </c>
      <c r="L30" t="s">
        <v>844</v>
      </c>
    </row>
    <row r="31" spans="1:12">
      <c r="A31" t="s">
        <v>37</v>
      </c>
      <c r="B31" s="1" t="s">
        <v>517</v>
      </c>
      <c r="C31" s="1" t="s">
        <v>17</v>
      </c>
      <c r="D31" t="str">
        <f>VLOOKUP(Table1[[#This Row],[Sub Categoría]],K$1:L$81,2,FALSE)</f>
        <v>impresion</v>
      </c>
      <c r="E31">
        <f>Table1[[#This Row],[Final ESP USD]]*1.1</f>
        <v>3.5970000000000004</v>
      </c>
      <c r="K31" t="s">
        <v>181</v>
      </c>
      <c r="L31" t="s">
        <v>845</v>
      </c>
    </row>
    <row r="32" spans="1:12">
      <c r="A32" t="s">
        <v>38</v>
      </c>
      <c r="B32" s="1" t="s">
        <v>517</v>
      </c>
      <c r="C32" s="1" t="s">
        <v>17</v>
      </c>
      <c r="D32" t="str">
        <f>VLOOKUP(Table1[[#This Row],[Sub Categoría]],K$1:L$81,2,FALSE)</f>
        <v>impresion</v>
      </c>
      <c r="E32">
        <f>Table1[[#This Row],[Final ESP USD]]*1.1</f>
        <v>3.5970000000000004</v>
      </c>
      <c r="K32" t="s">
        <v>195</v>
      </c>
      <c r="L32" t="s">
        <v>846</v>
      </c>
    </row>
    <row r="33" spans="1:12">
      <c r="A33" t="s">
        <v>39</v>
      </c>
      <c r="B33" s="1" t="s">
        <v>517</v>
      </c>
      <c r="C33" s="1" t="s">
        <v>17</v>
      </c>
      <c r="D33" t="str">
        <f>VLOOKUP(Table1[[#This Row],[Sub Categoría]],K$1:L$81,2,FALSE)</f>
        <v>impresion</v>
      </c>
      <c r="E33">
        <f>Table1[[#This Row],[Final ESP USD]]*1.1</f>
        <v>3.5970000000000004</v>
      </c>
      <c r="K33" t="s">
        <v>198</v>
      </c>
      <c r="L33" t="s">
        <v>847</v>
      </c>
    </row>
    <row r="34" spans="1:12">
      <c r="A34" t="s">
        <v>40</v>
      </c>
      <c r="B34" s="1" t="s">
        <v>517</v>
      </c>
      <c r="C34" s="1" t="s">
        <v>17</v>
      </c>
      <c r="D34" t="str">
        <f>VLOOKUP(Table1[[#This Row],[Sub Categoría]],K$1:L$81,2,FALSE)</f>
        <v>impresion</v>
      </c>
      <c r="E34">
        <f>Table1[[#This Row],[Final ESP USD]]*1.1</f>
        <v>3.5970000000000004</v>
      </c>
      <c r="K34" t="s">
        <v>848</v>
      </c>
      <c r="L34" t="s">
        <v>849</v>
      </c>
    </row>
    <row r="35" spans="1:12">
      <c r="A35" t="s">
        <v>41</v>
      </c>
      <c r="B35" s="1" t="s">
        <v>518</v>
      </c>
      <c r="C35" s="1" t="s">
        <v>42</v>
      </c>
      <c r="D35" t="str">
        <f>VLOOKUP(Table1[[#This Row],[Sub Categoría]],K$1:L$81,2,FALSE)</f>
        <v>impresion</v>
      </c>
      <c r="E35">
        <f>Table1[[#This Row],[Final ESP USD]]*1.1</f>
        <v>2.0020000000000002</v>
      </c>
      <c r="K35" t="s">
        <v>200</v>
      </c>
      <c r="L35" t="s">
        <v>850</v>
      </c>
    </row>
    <row r="36" spans="1:12">
      <c r="A36" t="s">
        <v>43</v>
      </c>
      <c r="B36" s="1" t="s">
        <v>518</v>
      </c>
      <c r="C36" s="1" t="s">
        <v>42</v>
      </c>
      <c r="D36" t="str">
        <f>VLOOKUP(Table1[[#This Row],[Sub Categoría]],K$1:L$81,2,FALSE)</f>
        <v>impresion</v>
      </c>
      <c r="E36">
        <f>Table1[[#This Row],[Final ESP USD]]*1.1</f>
        <v>2.0020000000000002</v>
      </c>
      <c r="K36" t="s">
        <v>209</v>
      </c>
      <c r="L36" t="s">
        <v>851</v>
      </c>
    </row>
    <row r="37" spans="1:12">
      <c r="A37" t="s">
        <v>44</v>
      </c>
      <c r="B37" s="1" t="s">
        <v>519</v>
      </c>
      <c r="C37" s="1" t="s">
        <v>42</v>
      </c>
      <c r="D37" t="str">
        <f>VLOOKUP(Table1[[#This Row],[Sub Categoría]],K$1:L$81,2,FALSE)</f>
        <v>impresion</v>
      </c>
      <c r="E37">
        <f>Table1[[#This Row],[Final ESP USD]]*1.1</f>
        <v>1.276</v>
      </c>
      <c r="K37" t="s">
        <v>116</v>
      </c>
      <c r="L37" t="s">
        <v>852</v>
      </c>
    </row>
    <row r="38" spans="1:12">
      <c r="A38" t="s">
        <v>45</v>
      </c>
      <c r="B38" s="1" t="s">
        <v>520</v>
      </c>
      <c r="C38" s="1" t="s">
        <v>42</v>
      </c>
      <c r="D38" t="str">
        <f>VLOOKUP(Table1[[#This Row],[Sub Categoría]],K$1:L$81,2,FALSE)</f>
        <v>impresion</v>
      </c>
      <c r="E38">
        <f>Table1[[#This Row],[Final ESP USD]]*1.1</f>
        <v>1.7380000000000002</v>
      </c>
      <c r="K38" t="s">
        <v>123</v>
      </c>
      <c r="L38" t="s">
        <v>852</v>
      </c>
    </row>
    <row r="39" spans="1:12">
      <c r="A39" t="s">
        <v>46</v>
      </c>
      <c r="B39" s="1" t="s">
        <v>521</v>
      </c>
      <c r="C39" s="1" t="s">
        <v>47</v>
      </c>
      <c r="D39" t="str">
        <f>VLOOKUP(Table1[[#This Row],[Sub Categoría]],K$1:L$81,2,FALSE)</f>
        <v>impresion</v>
      </c>
      <c r="E39">
        <f>Table1[[#This Row],[Final ESP USD]]*1.1</f>
        <v>2.5960000000000001</v>
      </c>
      <c r="K39" t="s">
        <v>486</v>
      </c>
      <c r="L39" t="s">
        <v>845</v>
      </c>
    </row>
    <row r="40" spans="1:12">
      <c r="A40" t="s">
        <v>48</v>
      </c>
      <c r="B40" s="1" t="s">
        <v>522</v>
      </c>
      <c r="C40" s="1" t="s">
        <v>47</v>
      </c>
      <c r="D40" t="str">
        <f>VLOOKUP(Table1[[#This Row],[Sub Categoría]],K$1:L$81,2,FALSE)</f>
        <v>impresion</v>
      </c>
      <c r="E40">
        <f>Table1[[#This Row],[Final ESP USD]]*1.1</f>
        <v>6.2810000000000006</v>
      </c>
      <c r="K40" t="s">
        <v>96</v>
      </c>
      <c r="L40" t="s">
        <v>853</v>
      </c>
    </row>
    <row r="41" spans="1:12">
      <c r="A41" t="s">
        <v>49</v>
      </c>
      <c r="B41" s="1" t="s">
        <v>522</v>
      </c>
      <c r="C41" s="1" t="s">
        <v>47</v>
      </c>
      <c r="D41" t="str">
        <f>VLOOKUP(Table1[[#This Row],[Sub Categoría]],K$1:L$81,2,FALSE)</f>
        <v>impresion</v>
      </c>
      <c r="E41">
        <f>Table1[[#This Row],[Final ESP USD]]*1.1</f>
        <v>6.2810000000000006</v>
      </c>
      <c r="K41" t="s">
        <v>194</v>
      </c>
      <c r="L41" t="s">
        <v>846</v>
      </c>
    </row>
    <row r="42" spans="1:12">
      <c r="A42" t="s">
        <v>50</v>
      </c>
      <c r="B42" s="1" t="s">
        <v>522</v>
      </c>
      <c r="C42" s="1" t="s">
        <v>47</v>
      </c>
      <c r="D42" t="str">
        <f>VLOOKUP(Table1[[#This Row],[Sub Categoría]],K$1:L$81,2,FALSE)</f>
        <v>impresion</v>
      </c>
      <c r="E42">
        <f>Table1[[#This Row],[Final ESP USD]]*1.1</f>
        <v>6.2810000000000006</v>
      </c>
      <c r="K42" t="s">
        <v>854</v>
      </c>
      <c r="L42" t="s">
        <v>846</v>
      </c>
    </row>
    <row r="43" spans="1:12">
      <c r="A43" t="s">
        <v>51</v>
      </c>
      <c r="B43" s="1" t="s">
        <v>523</v>
      </c>
      <c r="C43" s="1" t="s">
        <v>47</v>
      </c>
      <c r="D43" t="str">
        <f>VLOOKUP(Table1[[#This Row],[Sub Categoría]],K$1:L$81,2,FALSE)</f>
        <v>impresion</v>
      </c>
      <c r="E43">
        <f>Table1[[#This Row],[Final ESP USD]]*1.1</f>
        <v>3.9490000000000003</v>
      </c>
      <c r="K43" t="s">
        <v>855</v>
      </c>
      <c r="L43" t="s">
        <v>846</v>
      </c>
    </row>
    <row r="44" spans="1:12">
      <c r="A44" t="s">
        <v>52</v>
      </c>
      <c r="B44" s="1" t="s">
        <v>524</v>
      </c>
      <c r="C44" s="1" t="s">
        <v>47</v>
      </c>
      <c r="D44" t="str">
        <f>VLOOKUP(Table1[[#This Row],[Sub Categoría]],K$1:L$81,2,FALSE)</f>
        <v>impresion</v>
      </c>
      <c r="E44">
        <f>Table1[[#This Row],[Final ESP USD]]*1.1</f>
        <v>4.202</v>
      </c>
      <c r="K44" t="s">
        <v>247</v>
      </c>
      <c r="L44" t="s">
        <v>856</v>
      </c>
    </row>
    <row r="45" spans="1:12">
      <c r="A45" t="s">
        <v>53</v>
      </c>
      <c r="B45" s="1" t="s">
        <v>524</v>
      </c>
      <c r="C45" s="1" t="s">
        <v>47</v>
      </c>
      <c r="D45" t="str">
        <f>VLOOKUP(Table1[[#This Row],[Sub Categoría]],K$1:L$81,2,FALSE)</f>
        <v>impresion</v>
      </c>
      <c r="E45">
        <f>Table1[[#This Row],[Final ESP USD]]*1.1</f>
        <v>4.202</v>
      </c>
      <c r="K45" t="s">
        <v>206</v>
      </c>
      <c r="L45" t="s">
        <v>857</v>
      </c>
    </row>
    <row r="46" spans="1:12">
      <c r="A46" t="s">
        <v>54</v>
      </c>
      <c r="B46" s="1" t="s">
        <v>525</v>
      </c>
      <c r="C46" s="1" t="s">
        <v>47</v>
      </c>
      <c r="D46" t="str">
        <f>VLOOKUP(Table1[[#This Row],[Sub Categoría]],K$1:L$81,2,FALSE)</f>
        <v>impresion</v>
      </c>
      <c r="E46">
        <f>Table1[[#This Row],[Final ESP USD]]*1.1</f>
        <v>2.1120000000000001</v>
      </c>
      <c r="K46" t="s">
        <v>186</v>
      </c>
      <c r="L46" t="s">
        <v>857</v>
      </c>
    </row>
    <row r="47" spans="1:12">
      <c r="A47" t="s">
        <v>55</v>
      </c>
      <c r="B47" s="1" t="s">
        <v>515</v>
      </c>
      <c r="C47" s="1" t="s">
        <v>47</v>
      </c>
      <c r="D47" t="str">
        <f>VLOOKUP(Table1[[#This Row],[Sub Categoría]],K$1:L$81,2,FALSE)</f>
        <v>impresion</v>
      </c>
      <c r="E47">
        <f>Table1[[#This Row],[Final ESP USD]]*1.1</f>
        <v>1.7710000000000004</v>
      </c>
      <c r="K47" t="s">
        <v>197</v>
      </c>
      <c r="L47" t="s">
        <v>847</v>
      </c>
    </row>
    <row r="48" spans="1:12">
      <c r="A48" t="s">
        <v>56</v>
      </c>
      <c r="B48" s="1" t="s">
        <v>526</v>
      </c>
      <c r="C48" s="1" t="s">
        <v>47</v>
      </c>
      <c r="D48" t="str">
        <f>VLOOKUP(Table1[[#This Row],[Sub Categoría]],K$1:L$81,2,FALSE)</f>
        <v>impresion</v>
      </c>
      <c r="E48">
        <f>Table1[[#This Row],[Final ESP USD]]*1.1</f>
        <v>3.5090000000000003</v>
      </c>
      <c r="K48" t="s">
        <v>15</v>
      </c>
      <c r="L48" t="s">
        <v>831</v>
      </c>
    </row>
    <row r="49" spans="1:12">
      <c r="A49" t="s">
        <v>57</v>
      </c>
      <c r="B49" s="1" t="s">
        <v>527</v>
      </c>
      <c r="C49" s="1" t="s">
        <v>47</v>
      </c>
      <c r="D49" t="str">
        <f>VLOOKUP(Table1[[#This Row],[Sub Categoría]],K$1:L$81,2,FALSE)</f>
        <v>impresion</v>
      </c>
      <c r="E49">
        <f>Table1[[#This Row],[Final ESP USD]]*1.1</f>
        <v>2.3210000000000002</v>
      </c>
      <c r="K49" t="s">
        <v>338</v>
      </c>
      <c r="L49" t="s">
        <v>857</v>
      </c>
    </row>
    <row r="50" spans="1:12">
      <c r="A50" t="s">
        <v>58</v>
      </c>
      <c r="B50" s="1" t="s">
        <v>527</v>
      </c>
      <c r="C50" s="1" t="s">
        <v>47</v>
      </c>
      <c r="D50" t="str">
        <f>VLOOKUP(Table1[[#This Row],[Sub Categoría]],K$1:L$81,2,FALSE)</f>
        <v>impresion</v>
      </c>
      <c r="E50">
        <f>Table1[[#This Row],[Final ESP USD]]*1.1</f>
        <v>2.3210000000000002</v>
      </c>
      <c r="K50" t="s">
        <v>354</v>
      </c>
      <c r="L50" t="s">
        <v>858</v>
      </c>
    </row>
    <row r="51" spans="1:12">
      <c r="A51" t="s">
        <v>59</v>
      </c>
      <c r="B51" s="1" t="s">
        <v>527</v>
      </c>
      <c r="C51" s="1" t="s">
        <v>47</v>
      </c>
      <c r="D51" t="str">
        <f>VLOOKUP(Table1[[#This Row],[Sub Categoría]],K$1:L$81,2,FALSE)</f>
        <v>impresion</v>
      </c>
      <c r="E51">
        <f>Table1[[#This Row],[Final ESP USD]]*1.1</f>
        <v>2.3210000000000002</v>
      </c>
      <c r="K51" t="s">
        <v>347</v>
      </c>
      <c r="L51" t="s">
        <v>858</v>
      </c>
    </row>
    <row r="52" spans="1:12">
      <c r="A52" t="s">
        <v>60</v>
      </c>
      <c r="B52" s="1" t="s">
        <v>527</v>
      </c>
      <c r="C52" s="1" t="s">
        <v>47</v>
      </c>
      <c r="D52" t="str">
        <f>VLOOKUP(Table1[[#This Row],[Sub Categoría]],K$1:L$81,2,FALSE)</f>
        <v>impresion</v>
      </c>
      <c r="E52">
        <f>Table1[[#This Row],[Final ESP USD]]*1.1</f>
        <v>2.3210000000000002</v>
      </c>
      <c r="K52" t="s">
        <v>238</v>
      </c>
      <c r="L52" t="s">
        <v>858</v>
      </c>
    </row>
    <row r="53" spans="1:12">
      <c r="A53" t="s">
        <v>61</v>
      </c>
      <c r="B53" s="1" t="s">
        <v>527</v>
      </c>
      <c r="C53" s="1" t="s">
        <v>47</v>
      </c>
      <c r="D53" t="str">
        <f>VLOOKUP(Table1[[#This Row],[Sub Categoría]],K$1:L$81,2,FALSE)</f>
        <v>impresion</v>
      </c>
      <c r="E53">
        <f>Table1[[#This Row],[Final ESP USD]]*1.1</f>
        <v>2.3210000000000002</v>
      </c>
      <c r="K53" t="s">
        <v>369</v>
      </c>
      <c r="L53" t="s">
        <v>838</v>
      </c>
    </row>
    <row r="54" spans="1:12">
      <c r="A54" t="s">
        <v>62</v>
      </c>
      <c r="B54" s="1" t="s">
        <v>527</v>
      </c>
      <c r="C54" s="1" t="s">
        <v>47</v>
      </c>
      <c r="D54" t="str">
        <f>VLOOKUP(Table1[[#This Row],[Sub Categoría]],K$1:L$81,2,FALSE)</f>
        <v>impresion</v>
      </c>
      <c r="E54">
        <f>Table1[[#This Row],[Final ESP USD]]*1.1</f>
        <v>2.3210000000000002</v>
      </c>
      <c r="K54" t="s">
        <v>317</v>
      </c>
      <c r="L54" t="s">
        <v>831</v>
      </c>
    </row>
    <row r="55" spans="1:12">
      <c r="A55" t="s">
        <v>63</v>
      </c>
      <c r="B55" s="1" t="s">
        <v>527</v>
      </c>
      <c r="C55" s="1" t="s">
        <v>47</v>
      </c>
      <c r="D55" t="str">
        <f>VLOOKUP(Table1[[#This Row],[Sub Categoría]],K$1:L$81,2,FALSE)</f>
        <v>impresion</v>
      </c>
      <c r="E55">
        <f>Table1[[#This Row],[Final ESP USD]]*1.1</f>
        <v>2.3210000000000002</v>
      </c>
      <c r="K55" t="s">
        <v>374</v>
      </c>
      <c r="L55" t="s">
        <v>859</v>
      </c>
    </row>
    <row r="56" spans="1:12">
      <c r="A56" t="s">
        <v>64</v>
      </c>
      <c r="B56" s="1" t="s">
        <v>527</v>
      </c>
      <c r="C56" s="1" t="s">
        <v>47</v>
      </c>
      <c r="D56" t="str">
        <f>VLOOKUP(Table1[[#This Row],[Sub Categoría]],K$1:L$81,2,FALSE)</f>
        <v>impresion</v>
      </c>
      <c r="E56">
        <f>Table1[[#This Row],[Final ESP USD]]*1.1</f>
        <v>2.3210000000000002</v>
      </c>
      <c r="K56" t="s">
        <v>476</v>
      </c>
      <c r="L56" t="s">
        <v>832</v>
      </c>
    </row>
    <row r="57" spans="1:12">
      <c r="A57" t="s">
        <v>65</v>
      </c>
      <c r="B57" s="1" t="s">
        <v>528</v>
      </c>
      <c r="C57" s="1" t="s">
        <v>47</v>
      </c>
      <c r="D57" t="str">
        <f>VLOOKUP(Table1[[#This Row],[Sub Categoría]],K$1:L$81,2,FALSE)</f>
        <v>impresion</v>
      </c>
      <c r="E57">
        <f>Table1[[#This Row],[Final ESP USD]]*1.1</f>
        <v>1.0449999999999999</v>
      </c>
      <c r="K57" t="s">
        <v>396</v>
      </c>
      <c r="L57" t="s">
        <v>832</v>
      </c>
    </row>
    <row r="58" spans="1:12">
      <c r="A58" t="s">
        <v>66</v>
      </c>
      <c r="B58" s="1" t="s">
        <v>528</v>
      </c>
      <c r="C58" s="1" t="s">
        <v>47</v>
      </c>
      <c r="D58" t="str">
        <f>VLOOKUP(Table1[[#This Row],[Sub Categoría]],K$1:L$81,2,FALSE)</f>
        <v>impresion</v>
      </c>
      <c r="E58">
        <f>Table1[[#This Row],[Final ESP USD]]*1.1</f>
        <v>1.0449999999999999</v>
      </c>
      <c r="K58" t="s">
        <v>860</v>
      </c>
      <c r="L58" t="s">
        <v>832</v>
      </c>
    </row>
    <row r="59" spans="1:12">
      <c r="A59" t="s">
        <v>67</v>
      </c>
      <c r="B59" s="1" t="s">
        <v>528</v>
      </c>
      <c r="C59" s="1" t="s">
        <v>47</v>
      </c>
      <c r="D59" t="str">
        <f>VLOOKUP(Table1[[#This Row],[Sub Categoría]],K$1:L$81,2,FALSE)</f>
        <v>impresion</v>
      </c>
      <c r="E59">
        <f>Table1[[#This Row],[Final ESP USD]]*1.1</f>
        <v>1.0449999999999999</v>
      </c>
      <c r="K59" t="s">
        <v>459</v>
      </c>
      <c r="L59" t="s">
        <v>832</v>
      </c>
    </row>
    <row r="60" spans="1:12">
      <c r="A60" t="s">
        <v>68</v>
      </c>
      <c r="B60" s="1" t="s">
        <v>528</v>
      </c>
      <c r="C60" s="1" t="s">
        <v>47</v>
      </c>
      <c r="D60" t="str">
        <f>VLOOKUP(Table1[[#This Row],[Sub Categoría]],K$1:L$81,2,FALSE)</f>
        <v>impresion</v>
      </c>
      <c r="E60">
        <f>Table1[[#This Row],[Final ESP USD]]*1.1</f>
        <v>1.0449999999999999</v>
      </c>
      <c r="K60" t="s">
        <v>251</v>
      </c>
      <c r="L60" t="s">
        <v>831</v>
      </c>
    </row>
    <row r="61" spans="1:12">
      <c r="A61" t="s">
        <v>69</v>
      </c>
      <c r="B61" s="1" t="s">
        <v>529</v>
      </c>
      <c r="C61" s="1" t="s">
        <v>47</v>
      </c>
      <c r="D61" t="str">
        <f>VLOOKUP(Table1[[#This Row],[Sub Categoría]],K$1:L$81,2,FALSE)</f>
        <v>impresion</v>
      </c>
      <c r="E61">
        <f>Table1[[#This Row],[Final ESP USD]]*1.1</f>
        <v>1.5070000000000003</v>
      </c>
      <c r="K61" t="s">
        <v>267</v>
      </c>
      <c r="L61" t="s">
        <v>832</v>
      </c>
    </row>
    <row r="62" spans="1:12">
      <c r="A62" t="s">
        <v>70</v>
      </c>
      <c r="B62" s="1" t="s">
        <v>529</v>
      </c>
      <c r="C62" s="1" t="s">
        <v>47</v>
      </c>
      <c r="D62" t="str">
        <f>VLOOKUP(Table1[[#This Row],[Sub Categoría]],K$1:L$81,2,FALSE)</f>
        <v>impresion</v>
      </c>
      <c r="E62">
        <f>Table1[[#This Row],[Final ESP USD]]*1.1</f>
        <v>1.5070000000000003</v>
      </c>
      <c r="K62" t="s">
        <v>861</v>
      </c>
      <c r="L62" t="s">
        <v>862</v>
      </c>
    </row>
    <row r="63" spans="1:12">
      <c r="A63" t="s">
        <v>71</v>
      </c>
      <c r="B63" s="1" t="s">
        <v>529</v>
      </c>
      <c r="C63" s="1" t="s">
        <v>47</v>
      </c>
      <c r="D63" t="str">
        <f>VLOOKUP(Table1[[#This Row],[Sub Categoría]],K$1:L$81,2,FALSE)</f>
        <v>impresion</v>
      </c>
      <c r="E63">
        <f>Table1[[#This Row],[Final ESP USD]]*1.1</f>
        <v>1.5070000000000003</v>
      </c>
      <c r="K63" t="s">
        <v>863</v>
      </c>
      <c r="L63" t="s">
        <v>831</v>
      </c>
    </row>
    <row r="64" spans="1:12">
      <c r="A64" t="s">
        <v>72</v>
      </c>
      <c r="B64" s="1" t="s">
        <v>530</v>
      </c>
      <c r="C64" s="1" t="s">
        <v>47</v>
      </c>
      <c r="D64" t="str">
        <f>VLOOKUP(Table1[[#This Row],[Sub Categoría]],K$1:L$81,2,FALSE)</f>
        <v>impresion</v>
      </c>
      <c r="E64">
        <f>Table1[[#This Row],[Final ESP USD]]*1.1</f>
        <v>2.4530000000000003</v>
      </c>
      <c r="K64" t="s">
        <v>864</v>
      </c>
      <c r="L64" t="s">
        <v>831</v>
      </c>
    </row>
    <row r="65" spans="1:12">
      <c r="A65" t="s">
        <v>73</v>
      </c>
      <c r="B65" s="1" t="s">
        <v>531</v>
      </c>
      <c r="C65" s="1" t="s">
        <v>47</v>
      </c>
      <c r="D65" t="str">
        <f>VLOOKUP(Table1[[#This Row],[Sub Categoría]],K$1:L$81,2,FALSE)</f>
        <v>impresion</v>
      </c>
      <c r="E65">
        <f>Table1[[#This Row],[Final ESP USD]]*1.1</f>
        <v>0.78100000000000003</v>
      </c>
      <c r="K65" t="s">
        <v>360</v>
      </c>
      <c r="L65" t="s">
        <v>865</v>
      </c>
    </row>
    <row r="66" spans="1:12">
      <c r="A66" t="s">
        <v>74</v>
      </c>
      <c r="B66" s="1" t="s">
        <v>533</v>
      </c>
      <c r="C66" s="1" t="s">
        <v>47</v>
      </c>
      <c r="D66" t="str">
        <f>VLOOKUP(Table1[[#This Row],[Sub Categoría]],K$1:L$81,2,FALSE)</f>
        <v>impresion</v>
      </c>
      <c r="E66">
        <f>Table1[[#This Row],[Final ESP USD]]*1.1</f>
        <v>1.1990000000000003</v>
      </c>
      <c r="K66" t="s">
        <v>405</v>
      </c>
      <c r="L66" t="s">
        <v>866</v>
      </c>
    </row>
    <row r="67" spans="1:12">
      <c r="A67" t="s">
        <v>75</v>
      </c>
      <c r="B67" s="1" t="s">
        <v>534</v>
      </c>
      <c r="C67" s="1" t="s">
        <v>47</v>
      </c>
      <c r="D67" t="str">
        <f>VLOOKUP(Table1[[#This Row],[Sub Categoría]],K$1:L$81,2,FALSE)</f>
        <v>impresion</v>
      </c>
      <c r="E67">
        <f>Table1[[#This Row],[Final ESP USD]]*1.1</f>
        <v>1.3420000000000001</v>
      </c>
      <c r="K67" t="s">
        <v>867</v>
      </c>
      <c r="L67" t="s">
        <v>866</v>
      </c>
    </row>
    <row r="68" spans="1:12">
      <c r="A68" t="s">
        <v>76</v>
      </c>
      <c r="B68" s="1" t="s">
        <v>534</v>
      </c>
      <c r="C68" s="1" t="s">
        <v>47</v>
      </c>
      <c r="D68" t="str">
        <f>VLOOKUP(Table1[[#This Row],[Sub Categoría]],K$1:L$81,2,FALSE)</f>
        <v>impresion</v>
      </c>
      <c r="E68">
        <f>Table1[[#This Row],[Final ESP USD]]*1.1</f>
        <v>1.3420000000000001</v>
      </c>
      <c r="K68" t="s">
        <v>263</v>
      </c>
      <c r="L68" t="s">
        <v>838</v>
      </c>
    </row>
    <row r="69" spans="1:12">
      <c r="A69" t="s">
        <v>77</v>
      </c>
      <c r="B69" s="1" t="s">
        <v>534</v>
      </c>
      <c r="C69" s="1" t="s">
        <v>47</v>
      </c>
      <c r="D69" t="str">
        <f>VLOOKUP(Table1[[#This Row],[Sub Categoría]],K$1:L$81,2,FALSE)</f>
        <v>impresion</v>
      </c>
      <c r="E69">
        <f>Table1[[#This Row],[Final ESP USD]]*1.1</f>
        <v>1.3420000000000001</v>
      </c>
      <c r="K69" t="s">
        <v>190</v>
      </c>
      <c r="L69" t="s">
        <v>840</v>
      </c>
    </row>
    <row r="70" spans="1:12">
      <c r="A70" t="s">
        <v>78</v>
      </c>
      <c r="B70" s="1" t="s">
        <v>534</v>
      </c>
      <c r="C70" s="1" t="s">
        <v>47</v>
      </c>
      <c r="D70" t="str">
        <f>VLOOKUP(Table1[[#This Row],[Sub Categoría]],K$1:L$81,2,FALSE)</f>
        <v>impresion</v>
      </c>
      <c r="E70">
        <f>Table1[[#This Row],[Final ESP USD]]*1.1</f>
        <v>1.3420000000000001</v>
      </c>
      <c r="K70" t="s">
        <v>319</v>
      </c>
      <c r="L70" t="s">
        <v>840</v>
      </c>
    </row>
    <row r="71" spans="1:12">
      <c r="A71" t="s">
        <v>79</v>
      </c>
      <c r="B71" s="1" t="s">
        <v>534</v>
      </c>
      <c r="C71" s="1" t="s">
        <v>47</v>
      </c>
      <c r="D71" t="str">
        <f>VLOOKUP(Table1[[#This Row],[Sub Categoría]],K$1:L$81,2,FALSE)</f>
        <v>impresion</v>
      </c>
      <c r="E71">
        <f>Table1[[#This Row],[Final ESP USD]]*1.1</f>
        <v>1.3420000000000001</v>
      </c>
      <c r="K71" t="s">
        <v>868</v>
      </c>
      <c r="L71" t="s">
        <v>869</v>
      </c>
    </row>
    <row r="72" spans="1:12">
      <c r="A72" t="s">
        <v>80</v>
      </c>
      <c r="B72" s="1" t="s">
        <v>534</v>
      </c>
      <c r="C72" s="1" t="s">
        <v>47</v>
      </c>
      <c r="D72" t="str">
        <f>VLOOKUP(Table1[[#This Row],[Sub Categoría]],K$1:L$81,2,FALSE)</f>
        <v>impresion</v>
      </c>
      <c r="E72">
        <f>Table1[[#This Row],[Final ESP USD]]*1.1</f>
        <v>1.3420000000000001</v>
      </c>
      <c r="K72" t="s">
        <v>174</v>
      </c>
      <c r="L72" t="s">
        <v>839</v>
      </c>
    </row>
    <row r="73" spans="1:12">
      <c r="A73" t="s">
        <v>81</v>
      </c>
      <c r="B73" s="1" t="s">
        <v>534</v>
      </c>
      <c r="C73" s="1" t="s">
        <v>47</v>
      </c>
      <c r="D73" t="str">
        <f>VLOOKUP(Table1[[#This Row],[Sub Categoría]],K$1:L$81,2,FALSE)</f>
        <v>impresion</v>
      </c>
      <c r="E73">
        <f>Table1[[#This Row],[Final ESP USD]]*1.1</f>
        <v>1.3420000000000001</v>
      </c>
      <c r="K73" t="s">
        <v>249</v>
      </c>
      <c r="L73" t="s">
        <v>839</v>
      </c>
    </row>
    <row r="74" spans="1:12">
      <c r="A74" t="s">
        <v>82</v>
      </c>
      <c r="B74" s="1" t="s">
        <v>532</v>
      </c>
      <c r="C74" s="1" t="s">
        <v>47</v>
      </c>
      <c r="D74" t="str">
        <f>VLOOKUP(Table1[[#This Row],[Sub Categoría]],K$1:L$81,2,FALSE)</f>
        <v>impresion</v>
      </c>
      <c r="E74">
        <f>Table1[[#This Row],[Final ESP USD]]*1.1</f>
        <v>1.2429999999999999</v>
      </c>
      <c r="K74" t="s">
        <v>446</v>
      </c>
      <c r="L74" t="s">
        <v>839</v>
      </c>
    </row>
    <row r="75" spans="1:12">
      <c r="A75" t="s">
        <v>83</v>
      </c>
      <c r="B75" s="1" t="s">
        <v>535</v>
      </c>
      <c r="C75" s="1" t="s">
        <v>47</v>
      </c>
      <c r="D75" t="str">
        <f>VLOOKUP(Table1[[#This Row],[Sub Categoría]],K$1:L$81,2,FALSE)</f>
        <v>impresion</v>
      </c>
      <c r="E75">
        <f>Table1[[#This Row],[Final ESP USD]]*1.1</f>
        <v>2.2109999999999999</v>
      </c>
      <c r="K75" t="s">
        <v>442</v>
      </c>
      <c r="L75" t="s">
        <v>839</v>
      </c>
    </row>
    <row r="76" spans="1:12">
      <c r="A76" t="s">
        <v>84</v>
      </c>
      <c r="B76" s="1" t="s">
        <v>535</v>
      </c>
      <c r="C76" s="1" t="s">
        <v>47</v>
      </c>
      <c r="D76" t="str">
        <f>VLOOKUP(Table1[[#This Row],[Sub Categoría]],K$1:L$81,2,FALSE)</f>
        <v>impresion</v>
      </c>
      <c r="E76">
        <f>Table1[[#This Row],[Final ESP USD]]*1.1</f>
        <v>2.2109999999999999</v>
      </c>
      <c r="K76" t="s">
        <v>870</v>
      </c>
      <c r="L76" t="s">
        <v>831</v>
      </c>
    </row>
    <row r="77" spans="1:12">
      <c r="A77" t="s">
        <v>85</v>
      </c>
      <c r="B77" s="1" t="s">
        <v>536</v>
      </c>
      <c r="C77" s="1" t="s">
        <v>47</v>
      </c>
      <c r="D77" t="str">
        <f>VLOOKUP(Table1[[#This Row],[Sub Categoría]],K$1:L$81,2,FALSE)</f>
        <v>impresion</v>
      </c>
      <c r="E77">
        <f>Table1[[#This Row],[Final ESP USD]]*1.1</f>
        <v>1.4080000000000001</v>
      </c>
      <c r="K77" t="s">
        <v>488</v>
      </c>
      <c r="L77" t="s">
        <v>845</v>
      </c>
    </row>
    <row r="78" spans="1:12">
      <c r="A78" t="s">
        <v>86</v>
      </c>
      <c r="B78" s="1" t="s">
        <v>537</v>
      </c>
      <c r="C78" s="1" t="s">
        <v>47</v>
      </c>
      <c r="D78" t="str">
        <f>VLOOKUP(Table1[[#This Row],[Sub Categoría]],K$1:L$81,2,FALSE)</f>
        <v>impresion</v>
      </c>
      <c r="E78">
        <f>Table1[[#This Row],[Final ESP USD]]*1.1</f>
        <v>3.7840000000000003</v>
      </c>
      <c r="K78" t="s">
        <v>324</v>
      </c>
      <c r="L78" t="s">
        <v>831</v>
      </c>
    </row>
    <row r="79" spans="1:12">
      <c r="A79" t="s">
        <v>87</v>
      </c>
      <c r="B79" s="1" t="s">
        <v>537</v>
      </c>
      <c r="C79" s="1" t="s">
        <v>47</v>
      </c>
      <c r="D79" t="str">
        <f>VLOOKUP(Table1[[#This Row],[Sub Categoría]],K$1:L$81,2,FALSE)</f>
        <v>impresion</v>
      </c>
      <c r="E79">
        <f>Table1[[#This Row],[Final ESP USD]]*1.1</f>
        <v>3.7840000000000003</v>
      </c>
      <c r="K79" s="9" t="s">
        <v>4</v>
      </c>
      <c r="L79" t="s">
        <v>839</v>
      </c>
    </row>
    <row r="80" spans="1:12">
      <c r="A80" t="s">
        <v>88</v>
      </c>
      <c r="B80" s="1" t="s">
        <v>538</v>
      </c>
      <c r="C80" s="1" t="s">
        <v>17</v>
      </c>
      <c r="D80" t="str">
        <f>VLOOKUP(Table1[[#This Row],[Sub Categoría]],K$1:L$81,2,FALSE)</f>
        <v>impresion</v>
      </c>
      <c r="E80">
        <f>Table1[[#This Row],[Final ESP USD]]*1.1</f>
        <v>6.391</v>
      </c>
      <c r="K80" s="9" t="s">
        <v>326</v>
      </c>
      <c r="L80" t="s">
        <v>831</v>
      </c>
    </row>
    <row r="81" spans="1:12">
      <c r="A81" t="s">
        <v>89</v>
      </c>
      <c r="B81" s="1" t="s">
        <v>539</v>
      </c>
      <c r="C81" s="1" t="s">
        <v>17</v>
      </c>
      <c r="D81" t="str">
        <f>VLOOKUP(Table1[[#This Row],[Sub Categoría]],K$1:L$81,2,FALSE)</f>
        <v>impresion</v>
      </c>
      <c r="E81">
        <f>Table1[[#This Row],[Final ESP USD]]*1.1</f>
        <v>5.28</v>
      </c>
      <c r="K81" s="9" t="s">
        <v>336</v>
      </c>
      <c r="L81" t="s">
        <v>871</v>
      </c>
    </row>
    <row r="82" spans="1:12">
      <c r="A82" t="s">
        <v>90</v>
      </c>
      <c r="B82" s="1" t="s">
        <v>540</v>
      </c>
      <c r="C82" s="1" t="s">
        <v>17</v>
      </c>
      <c r="D82" t="str">
        <f>VLOOKUP(Table1[[#This Row],[Sub Categoría]],K$1:L$81,2,FALSE)</f>
        <v>impresion</v>
      </c>
      <c r="E82">
        <f>Table1[[#This Row],[Final ESP USD]]*1.1</f>
        <v>8.338000000000001</v>
      </c>
    </row>
    <row r="83" spans="1:12">
      <c r="A83" t="s">
        <v>91</v>
      </c>
      <c r="B83" s="1" t="s">
        <v>506</v>
      </c>
      <c r="C83" s="1" t="s">
        <v>17</v>
      </c>
      <c r="D83" t="str">
        <f>VLOOKUP(Table1[[#This Row],[Sub Categoría]],K$1:L$81,2,FALSE)</f>
        <v>impresion</v>
      </c>
      <c r="E83">
        <f>Table1[[#This Row],[Final ESP USD]]*1.1</f>
        <v>16.401</v>
      </c>
    </row>
    <row r="84" spans="1:12">
      <c r="A84" t="s">
        <v>92</v>
      </c>
      <c r="B84" s="1" t="s">
        <v>541</v>
      </c>
      <c r="C84" s="1" t="s">
        <v>17</v>
      </c>
      <c r="D84" t="str">
        <f>VLOOKUP(Table1[[#This Row],[Sub Categoría]],K$1:L$81,2,FALSE)</f>
        <v>impresion</v>
      </c>
      <c r="E84">
        <f>Table1[[#This Row],[Final ESP USD]]*1.1</f>
        <v>13.233000000000001</v>
      </c>
    </row>
    <row r="85" spans="1:12">
      <c r="A85" t="s">
        <v>93</v>
      </c>
      <c r="B85" s="1" t="s">
        <v>541</v>
      </c>
      <c r="C85" s="1" t="s">
        <v>17</v>
      </c>
      <c r="D85" t="str">
        <f>VLOOKUP(Table1[[#This Row],[Sub Categoría]],K$1:L$81,2,FALSE)</f>
        <v>impresion</v>
      </c>
      <c r="E85">
        <f>Table1[[#This Row],[Final ESP USD]]*1.1</f>
        <v>13.233000000000001</v>
      </c>
    </row>
    <row r="86" spans="1:12">
      <c r="A86" t="s">
        <v>94</v>
      </c>
      <c r="B86" s="1" t="s">
        <v>542</v>
      </c>
      <c r="C86" s="1" t="s">
        <v>15</v>
      </c>
      <c r="D86" t="str">
        <f>VLOOKUP(Table1[[#This Row],[Sub Categoría]],K$1:L$81,2,FALSE)</f>
        <v>accesorios</v>
      </c>
      <c r="E86">
        <f>Table1[[#This Row],[Final ESP USD]]*1.1</f>
        <v>101.706</v>
      </c>
    </row>
    <row r="87" spans="1:12">
      <c r="A87" s="2" t="s">
        <v>95</v>
      </c>
      <c r="B87" s="3" t="s">
        <v>543</v>
      </c>
      <c r="C87" s="1" t="s">
        <v>96</v>
      </c>
      <c r="D87" t="str">
        <f>VLOOKUP(Table1[[#This Row],[Sub Categoría]],K$1:L$81,2,FALSE)</f>
        <v>procesadores</v>
      </c>
      <c r="E87">
        <f>Table1[[#This Row],[Final ESP USD]]*1.1</f>
        <v>255.25500000000002</v>
      </c>
    </row>
    <row r="88" spans="1:12">
      <c r="A88" s="2" t="s">
        <v>97</v>
      </c>
      <c r="B88" s="3" t="s">
        <v>544</v>
      </c>
      <c r="C88" s="1" t="s">
        <v>96</v>
      </c>
      <c r="D88" t="str">
        <f>VLOOKUP(Table1[[#This Row],[Sub Categoría]],K$1:L$81,2,FALSE)</f>
        <v>procesadores</v>
      </c>
      <c r="E88">
        <f>Table1[[#This Row],[Final ESP USD]]*1.1</f>
        <v>279.56500000000005</v>
      </c>
    </row>
    <row r="89" spans="1:12">
      <c r="A89" s="2" t="s">
        <v>98</v>
      </c>
      <c r="B89" s="3" t="s">
        <v>545</v>
      </c>
      <c r="C89" s="1" t="s">
        <v>96</v>
      </c>
      <c r="D89" t="str">
        <f>VLOOKUP(Table1[[#This Row],[Sub Categoría]],K$1:L$81,2,FALSE)</f>
        <v>procesadores</v>
      </c>
      <c r="E89">
        <f>Table1[[#This Row],[Final ESP USD]]*1.1</f>
        <v>388.96000000000004</v>
      </c>
    </row>
    <row r="90" spans="1:12">
      <c r="A90" s="2" t="s">
        <v>99</v>
      </c>
      <c r="B90" s="3" t="s">
        <v>546</v>
      </c>
      <c r="C90" s="1" t="s">
        <v>96</v>
      </c>
      <c r="D90" t="str">
        <f>VLOOKUP(Table1[[#This Row],[Sub Categoría]],K$1:L$81,2,FALSE)</f>
        <v>procesadores</v>
      </c>
      <c r="E90">
        <f>Table1[[#This Row],[Final ESP USD]]*1.1</f>
        <v>546.97500000000002</v>
      </c>
    </row>
    <row r="91" spans="1:12">
      <c r="A91" s="2" t="s">
        <v>100</v>
      </c>
      <c r="B91" s="3" t="s">
        <v>547</v>
      </c>
      <c r="C91" s="1" t="s">
        <v>96</v>
      </c>
      <c r="D91" t="str">
        <f>VLOOKUP(Table1[[#This Row],[Sub Categoría]],K$1:L$81,2,FALSE)</f>
        <v>procesadores</v>
      </c>
      <c r="E91">
        <f>Table1[[#This Row],[Final ESP USD]]*1.1</f>
        <v>1069.6400000000001</v>
      </c>
    </row>
    <row r="92" spans="1:12">
      <c r="A92" t="s">
        <v>101</v>
      </c>
      <c r="B92" s="1" t="s">
        <v>548</v>
      </c>
      <c r="C92" s="1" t="s">
        <v>96</v>
      </c>
      <c r="D92" t="str">
        <f>VLOOKUP(Table1[[#This Row],[Sub Categoría]],K$1:L$81,2,FALSE)</f>
        <v>procesadores</v>
      </c>
      <c r="E92">
        <f>Table1[[#This Row],[Final ESP USD]]*1.1</f>
        <v>94.809000000000012</v>
      </c>
    </row>
    <row r="93" spans="1:12">
      <c r="A93" t="s">
        <v>102</v>
      </c>
      <c r="B93" s="1" t="s">
        <v>549</v>
      </c>
      <c r="C93" s="1" t="s">
        <v>96</v>
      </c>
      <c r="D93" t="str">
        <f>VLOOKUP(Table1[[#This Row],[Sub Categoría]],K$1:L$81,2,FALSE)</f>
        <v>procesadores</v>
      </c>
      <c r="E93">
        <f>Table1[[#This Row],[Final ESP USD]]*1.1</f>
        <v>290.52100000000002</v>
      </c>
    </row>
    <row r="94" spans="1:12">
      <c r="A94" t="s">
        <v>103</v>
      </c>
      <c r="B94" s="1" t="s">
        <v>550</v>
      </c>
      <c r="C94" s="1" t="s">
        <v>96</v>
      </c>
      <c r="D94" t="str">
        <f>VLOOKUP(Table1[[#This Row],[Sub Categoría]],K$1:L$81,2,FALSE)</f>
        <v>procesadores</v>
      </c>
      <c r="E94">
        <f>Table1[[#This Row],[Final ESP USD]]*1.1</f>
        <v>150.72200000000004</v>
      </c>
    </row>
    <row r="95" spans="1:12">
      <c r="A95" t="s">
        <v>104</v>
      </c>
      <c r="B95" s="1" t="s">
        <v>551</v>
      </c>
      <c r="C95" s="1" t="s">
        <v>96</v>
      </c>
      <c r="D95" t="str">
        <f>VLOOKUP(Table1[[#This Row],[Sub Categoría]],K$1:L$81,2,FALSE)</f>
        <v>procesadores</v>
      </c>
      <c r="E95">
        <f>Table1[[#This Row],[Final ESP USD]]*1.1</f>
        <v>292.94100000000003</v>
      </c>
    </row>
    <row r="96" spans="1:12">
      <c r="A96" t="s">
        <v>105</v>
      </c>
      <c r="B96" s="1" t="s">
        <v>552</v>
      </c>
      <c r="C96" s="1" t="s">
        <v>96</v>
      </c>
      <c r="D96" t="str">
        <f>VLOOKUP(Table1[[#This Row],[Sub Categoría]],K$1:L$81,2,FALSE)</f>
        <v>procesadores</v>
      </c>
      <c r="E96">
        <f>Table1[[#This Row],[Final ESP USD]]*1.1</f>
        <v>326.98599999999999</v>
      </c>
    </row>
    <row r="97" spans="1:5">
      <c r="A97" t="s">
        <v>106</v>
      </c>
      <c r="B97" s="1" t="s">
        <v>553</v>
      </c>
      <c r="C97" s="1" t="s">
        <v>96</v>
      </c>
      <c r="D97" t="str">
        <f>VLOOKUP(Table1[[#This Row],[Sub Categoría]],K$1:L$81,2,FALSE)</f>
        <v>procesadores</v>
      </c>
      <c r="E97">
        <f>Table1[[#This Row],[Final ESP USD]]*1.1</f>
        <v>376.80500000000006</v>
      </c>
    </row>
    <row r="98" spans="1:5">
      <c r="A98" t="s">
        <v>107</v>
      </c>
      <c r="B98" s="1" t="s">
        <v>554</v>
      </c>
      <c r="C98" s="1" t="s">
        <v>96</v>
      </c>
      <c r="D98" t="str">
        <f>VLOOKUP(Table1[[#This Row],[Sub Categoría]],K$1:L$81,2,FALSE)</f>
        <v>procesadores</v>
      </c>
      <c r="E98">
        <f>Table1[[#This Row],[Final ESP USD]]*1.1</f>
        <v>459.92100000000005</v>
      </c>
    </row>
    <row r="99" spans="1:5">
      <c r="A99" t="s">
        <v>108</v>
      </c>
      <c r="B99" s="1" t="s">
        <v>555</v>
      </c>
      <c r="C99" s="1" t="s">
        <v>96</v>
      </c>
      <c r="D99" t="str">
        <f>VLOOKUP(Table1[[#This Row],[Sub Categoría]],K$1:L$81,2,FALSE)</f>
        <v>procesadores</v>
      </c>
      <c r="E99">
        <f>Table1[[#This Row],[Final ESP USD]]*1.1</f>
        <v>713.66899999999998</v>
      </c>
    </row>
    <row r="100" spans="1:5">
      <c r="A100" t="s">
        <v>109</v>
      </c>
      <c r="B100" s="1" t="s">
        <v>556</v>
      </c>
      <c r="C100" s="1" t="s">
        <v>96</v>
      </c>
      <c r="D100" t="str">
        <f>VLOOKUP(Table1[[#This Row],[Sub Categoría]],K$1:L$81,2,FALSE)</f>
        <v>procesadores</v>
      </c>
      <c r="E100">
        <f>Table1[[#This Row],[Final ESP USD]]*1.1</f>
        <v>1075.6790000000001</v>
      </c>
    </row>
    <row r="101" spans="1:5">
      <c r="A101" t="s">
        <v>110</v>
      </c>
      <c r="B101" s="1" t="s">
        <v>557</v>
      </c>
      <c r="C101" s="1" t="s">
        <v>96</v>
      </c>
      <c r="D101" t="str">
        <f>VLOOKUP(Table1[[#This Row],[Sub Categoría]],K$1:L$81,2,FALSE)</f>
        <v>procesadores</v>
      </c>
      <c r="E101">
        <f>Table1[[#This Row],[Final ESP USD]]*1.1</f>
        <v>1580.15</v>
      </c>
    </row>
    <row r="102" spans="1:5">
      <c r="A102" t="s">
        <v>111</v>
      </c>
      <c r="B102" s="1" t="s">
        <v>559</v>
      </c>
      <c r="C102" s="1" t="s">
        <v>96</v>
      </c>
      <c r="D102" t="str">
        <f>VLOOKUP(Table1[[#This Row],[Sub Categoría]],K$1:L$81,2,FALSE)</f>
        <v>procesadores</v>
      </c>
      <c r="E102">
        <f>Table1[[#This Row],[Final ESP USD]]*1.1</f>
        <v>87.516000000000005</v>
      </c>
    </row>
    <row r="103" spans="1:5">
      <c r="A103" t="s">
        <v>112</v>
      </c>
      <c r="B103" s="1" t="s">
        <v>560</v>
      </c>
      <c r="C103" s="1" t="s">
        <v>96</v>
      </c>
      <c r="D103" t="str">
        <f>VLOOKUP(Table1[[#This Row],[Sub Categoría]],K$1:L$81,2,FALSE)</f>
        <v>procesadores</v>
      </c>
      <c r="E103">
        <f>Table1[[#This Row],[Final ESP USD]]*1.1</f>
        <v>142.27400000000003</v>
      </c>
    </row>
    <row r="104" spans="1:5">
      <c r="A104" t="s">
        <v>113</v>
      </c>
      <c r="B104" s="1" t="s">
        <v>561</v>
      </c>
      <c r="C104" s="1" t="s">
        <v>96</v>
      </c>
      <c r="D104" t="str">
        <f>VLOOKUP(Table1[[#This Row],[Sub Categoría]],K$1:L$81,2,FALSE)</f>
        <v>procesadores</v>
      </c>
      <c r="E104">
        <f>Table1[[#This Row],[Final ESP USD]]*1.1</f>
        <v>148.32400000000001</v>
      </c>
    </row>
    <row r="105" spans="1:5">
      <c r="A105" t="s">
        <v>114</v>
      </c>
      <c r="B105" s="1" t="s">
        <v>562</v>
      </c>
      <c r="C105" s="1" t="s">
        <v>96</v>
      </c>
      <c r="D105" t="str">
        <f>VLOOKUP(Table1[[#This Row],[Sub Categoría]],K$1:L$81,2,FALSE)</f>
        <v>procesadores</v>
      </c>
      <c r="E105">
        <f>Table1[[#This Row],[Final ESP USD]]*1.1</f>
        <v>170.48900000000003</v>
      </c>
    </row>
    <row r="106" spans="1:5">
      <c r="A106" t="s">
        <v>115</v>
      </c>
      <c r="B106" s="1" t="s">
        <v>563</v>
      </c>
      <c r="C106" s="1" t="s">
        <v>116</v>
      </c>
      <c r="D106" t="str">
        <f>VLOOKUP(Table1[[#This Row],[Sub Categoría]],K$1:L$81,2,FALSE)</f>
        <v>rams</v>
      </c>
      <c r="E106">
        <f>Table1[[#This Row],[Final ESP USD]]*1.1</f>
        <v>39.589000000000006</v>
      </c>
    </row>
    <row r="107" spans="1:5">
      <c r="A107" t="s">
        <v>117</v>
      </c>
      <c r="B107" s="1" t="s">
        <v>564</v>
      </c>
      <c r="C107" s="1" t="s">
        <v>116</v>
      </c>
      <c r="D107" t="str">
        <f>VLOOKUP(Table1[[#This Row],[Sub Categoría]],K$1:L$81,2,FALSE)</f>
        <v>rams</v>
      </c>
      <c r="E107">
        <f>Table1[[#This Row],[Final ESP USD]]*1.1</f>
        <v>51.260000000000005</v>
      </c>
    </row>
    <row r="108" spans="1:5">
      <c r="A108" t="s">
        <v>118</v>
      </c>
      <c r="B108" s="1" t="s">
        <v>565</v>
      </c>
      <c r="C108" s="1" t="s">
        <v>116</v>
      </c>
      <c r="D108" t="str">
        <f>VLOOKUP(Table1[[#This Row],[Sub Categoría]],K$1:L$81,2,FALSE)</f>
        <v>rams</v>
      </c>
      <c r="E108">
        <f>Table1[[#This Row],[Final ESP USD]]*1.1</f>
        <v>124.19000000000001</v>
      </c>
    </row>
    <row r="109" spans="1:5">
      <c r="A109" t="s">
        <v>119</v>
      </c>
      <c r="B109" s="1" t="s">
        <v>566</v>
      </c>
      <c r="C109" s="1" t="s">
        <v>116</v>
      </c>
      <c r="D109" t="str">
        <f>VLOOKUP(Table1[[#This Row],[Sub Categoría]],K$1:L$81,2,FALSE)</f>
        <v>rams</v>
      </c>
      <c r="E109">
        <f>Table1[[#This Row],[Final ESP USD]]*1.1</f>
        <v>143.429</v>
      </c>
    </row>
    <row r="110" spans="1:5">
      <c r="A110" s="2" t="s">
        <v>120</v>
      </c>
      <c r="B110" s="3" t="s">
        <v>567</v>
      </c>
      <c r="C110" s="1" t="s">
        <v>116</v>
      </c>
      <c r="D110" t="str">
        <f>VLOOKUP(Table1[[#This Row],[Sub Categoría]],K$1:L$81,2,FALSE)</f>
        <v>rams</v>
      </c>
      <c r="E110">
        <f>Table1[[#This Row],[Final ESP USD]]*1.1</f>
        <v>113.443</v>
      </c>
    </row>
    <row r="111" spans="1:5">
      <c r="A111" t="s">
        <v>121</v>
      </c>
      <c r="B111" s="1" t="s">
        <v>568</v>
      </c>
      <c r="C111" s="1" t="s">
        <v>116</v>
      </c>
      <c r="D111" t="str">
        <f>VLOOKUP(Table1[[#This Row],[Sub Categoría]],K$1:L$81,2,FALSE)</f>
        <v>rams</v>
      </c>
      <c r="E111">
        <f>Table1[[#This Row],[Final ESP USD]]*1.1</f>
        <v>97.338999999999999</v>
      </c>
    </row>
    <row r="112" spans="1:5">
      <c r="A112" t="s">
        <v>122</v>
      </c>
      <c r="B112" s="1" t="s">
        <v>569</v>
      </c>
      <c r="C112" s="1" t="s">
        <v>123</v>
      </c>
      <c r="D112" t="str">
        <f>VLOOKUP(Table1[[#This Row],[Sub Categoría]],K$1:L$81,2,FALSE)</f>
        <v>rams</v>
      </c>
      <c r="E112">
        <f>Table1[[#This Row],[Final ESP USD]]*1.1</f>
        <v>99.583000000000013</v>
      </c>
    </row>
    <row r="113" spans="1:5">
      <c r="A113" s="2" t="s">
        <v>124</v>
      </c>
      <c r="B113" s="3" t="s">
        <v>570</v>
      </c>
      <c r="C113" s="1" t="s">
        <v>116</v>
      </c>
      <c r="D113" t="str">
        <f>VLOOKUP(Table1[[#This Row],[Sub Categoría]],K$1:L$81,2,FALSE)</f>
        <v>rams</v>
      </c>
      <c r="E113">
        <f>Table1[[#This Row],[Final ESP USD]]*1.1</f>
        <v>196.911</v>
      </c>
    </row>
    <row r="114" spans="1:5">
      <c r="A114" t="s">
        <v>125</v>
      </c>
      <c r="B114" s="1" t="s">
        <v>571</v>
      </c>
      <c r="C114" s="1" t="s">
        <v>116</v>
      </c>
      <c r="D114" t="str">
        <f>VLOOKUP(Table1[[#This Row],[Sub Categoría]],K$1:L$81,2,FALSE)</f>
        <v>rams</v>
      </c>
      <c r="E114">
        <f>Table1[[#This Row],[Final ESP USD]]*1.1</f>
        <v>24.310000000000002</v>
      </c>
    </row>
    <row r="115" spans="1:5">
      <c r="A115" t="s">
        <v>125</v>
      </c>
      <c r="B115" s="1" t="s">
        <v>571</v>
      </c>
      <c r="C115" s="1" t="s">
        <v>116</v>
      </c>
      <c r="D115" t="str">
        <f>VLOOKUP(Table1[[#This Row],[Sub Categoría]],K$1:L$81,2,FALSE)</f>
        <v>rams</v>
      </c>
      <c r="E115">
        <f>Table1[[#This Row],[Final ESP USD]]*1.1</f>
        <v>24.310000000000002</v>
      </c>
    </row>
    <row r="116" spans="1:5">
      <c r="A116" s="2" t="s">
        <v>126</v>
      </c>
      <c r="B116" s="3" t="s">
        <v>572</v>
      </c>
      <c r="C116" s="1" t="s">
        <v>116</v>
      </c>
      <c r="D116" t="str">
        <f>VLOOKUP(Table1[[#This Row],[Sub Categoría]],K$1:L$81,2,FALSE)</f>
        <v>rams</v>
      </c>
      <c r="E116">
        <f>Table1[[#This Row],[Final ESP USD]]*1.1</f>
        <v>54.703000000000003</v>
      </c>
    </row>
    <row r="117" spans="1:5">
      <c r="A117" t="s">
        <v>127</v>
      </c>
      <c r="B117" s="1" t="s">
        <v>573</v>
      </c>
      <c r="C117" s="1" t="s">
        <v>116</v>
      </c>
      <c r="D117" t="str">
        <f>VLOOKUP(Table1[[#This Row],[Sub Categoría]],K$1:L$81,2,FALSE)</f>
        <v>rams</v>
      </c>
      <c r="E117">
        <f>Table1[[#This Row],[Final ESP USD]]*1.1</f>
        <v>67.100000000000009</v>
      </c>
    </row>
    <row r="118" spans="1:5">
      <c r="A118" t="s">
        <v>128</v>
      </c>
      <c r="B118" s="1" t="s">
        <v>574</v>
      </c>
      <c r="C118" s="1" t="s">
        <v>116</v>
      </c>
      <c r="D118" t="str">
        <f>VLOOKUP(Table1[[#This Row],[Sub Categoría]],K$1:L$81,2,FALSE)</f>
        <v>rams</v>
      </c>
      <c r="E118">
        <f>Table1[[#This Row],[Final ESP USD]]*1.1</f>
        <v>67.166000000000011</v>
      </c>
    </row>
    <row r="119" spans="1:5">
      <c r="A119" t="s">
        <v>129</v>
      </c>
      <c r="B119" s="1" t="s">
        <v>575</v>
      </c>
      <c r="C119" s="1" t="s">
        <v>116</v>
      </c>
      <c r="D119" t="str">
        <f>VLOOKUP(Table1[[#This Row],[Sub Categoría]],K$1:L$81,2,FALSE)</f>
        <v>rams</v>
      </c>
      <c r="E119">
        <f>Table1[[#This Row],[Final ESP USD]]*1.1</f>
        <v>58.344000000000001</v>
      </c>
    </row>
    <row r="120" spans="1:5">
      <c r="A120" t="s">
        <v>130</v>
      </c>
      <c r="B120" s="1" t="s">
        <v>576</v>
      </c>
      <c r="C120" s="1" t="s">
        <v>116</v>
      </c>
      <c r="D120" t="str">
        <f>VLOOKUP(Table1[[#This Row],[Sub Categoría]],K$1:L$81,2,FALSE)</f>
        <v>rams</v>
      </c>
      <c r="E120">
        <f>Table1[[#This Row],[Final ESP USD]]*1.1</f>
        <v>63.283000000000008</v>
      </c>
    </row>
    <row r="121" spans="1:5">
      <c r="A121" s="2" t="s">
        <v>131</v>
      </c>
      <c r="B121" s="3" t="s">
        <v>577</v>
      </c>
      <c r="C121" s="1" t="s">
        <v>116</v>
      </c>
      <c r="D121" t="str">
        <f>VLOOKUP(Table1[[#This Row],[Sub Categoría]],K$1:L$81,2,FALSE)</f>
        <v>rams</v>
      </c>
      <c r="E121">
        <f>Table1[[#This Row],[Final ESP USD]]*1.1</f>
        <v>43.758000000000003</v>
      </c>
    </row>
    <row r="122" spans="1:5">
      <c r="A122" s="2" t="s">
        <v>132</v>
      </c>
      <c r="B122" s="3" t="s">
        <v>577</v>
      </c>
      <c r="C122" s="1" t="s">
        <v>116</v>
      </c>
      <c r="D122" t="str">
        <f>VLOOKUP(Table1[[#This Row],[Sub Categoría]],K$1:L$81,2,FALSE)</f>
        <v>rams</v>
      </c>
      <c r="E122">
        <f>Table1[[#This Row],[Final ESP USD]]*1.1</f>
        <v>43.758000000000003</v>
      </c>
    </row>
    <row r="123" spans="1:5">
      <c r="A123" s="2" t="s">
        <v>133</v>
      </c>
      <c r="B123" s="3" t="s">
        <v>578</v>
      </c>
      <c r="C123" s="1" t="s">
        <v>123</v>
      </c>
      <c r="D123" t="str">
        <f>VLOOKUP(Table1[[#This Row],[Sub Categoría]],K$1:L$81,2,FALSE)</f>
        <v>rams</v>
      </c>
      <c r="E123">
        <f>Table1[[#This Row],[Final ESP USD]]*1.1</f>
        <v>59.565000000000005</v>
      </c>
    </row>
    <row r="124" spans="1:5">
      <c r="A124" s="2" t="s">
        <v>133</v>
      </c>
      <c r="B124" s="3" t="s">
        <v>578</v>
      </c>
      <c r="C124" s="1" t="s">
        <v>123</v>
      </c>
      <c r="D124" t="str">
        <f>VLOOKUP(Table1[[#This Row],[Sub Categoría]],K$1:L$81,2,FALSE)</f>
        <v>rams</v>
      </c>
      <c r="E124">
        <f>Table1[[#This Row],[Final ESP USD]]*1.1</f>
        <v>59.565000000000005</v>
      </c>
    </row>
    <row r="125" spans="1:5">
      <c r="A125" t="s">
        <v>134</v>
      </c>
      <c r="B125" s="1" t="s">
        <v>579</v>
      </c>
      <c r="C125" s="1" t="s">
        <v>116</v>
      </c>
      <c r="D125" t="str">
        <f>VLOOKUP(Table1[[#This Row],[Sub Categoría]],K$1:L$81,2,FALSE)</f>
        <v>rams</v>
      </c>
      <c r="E125">
        <f>Table1[[#This Row],[Final ESP USD]]*1.1</f>
        <v>59.664000000000009</v>
      </c>
    </row>
    <row r="126" spans="1:5">
      <c r="A126" t="s">
        <v>135</v>
      </c>
      <c r="B126" s="1" t="s">
        <v>580</v>
      </c>
      <c r="C126" s="1" t="s">
        <v>116</v>
      </c>
      <c r="D126" t="str">
        <f>VLOOKUP(Table1[[#This Row],[Sub Categoría]],K$1:L$81,2,FALSE)</f>
        <v>rams</v>
      </c>
      <c r="E126">
        <f>Table1[[#This Row],[Final ESP USD]]*1.1</f>
        <v>59.598000000000006</v>
      </c>
    </row>
    <row r="127" spans="1:5">
      <c r="A127" t="s">
        <v>136</v>
      </c>
      <c r="B127" s="1" t="s">
        <v>581</v>
      </c>
      <c r="C127" s="1" t="s">
        <v>137</v>
      </c>
      <c r="D127" t="str">
        <f>VLOOKUP(Table1[[#This Row],[Sub Categoría]],K$1:L$81,2,FALSE)</f>
        <v>discos</v>
      </c>
      <c r="E127">
        <f>Table1[[#This Row],[Final ESP USD]]*1.1</f>
        <v>131.34</v>
      </c>
    </row>
    <row r="128" spans="1:5">
      <c r="A128" t="s">
        <v>138</v>
      </c>
      <c r="B128" s="1" t="s">
        <v>582</v>
      </c>
      <c r="C128" s="1" t="s">
        <v>137</v>
      </c>
      <c r="D128" t="str">
        <f>VLOOKUP(Table1[[#This Row],[Sub Categoría]],K$1:L$81,2,FALSE)</f>
        <v>discos</v>
      </c>
      <c r="E128">
        <f>Table1[[#This Row],[Final ESP USD]]*1.1</f>
        <v>133.27600000000001</v>
      </c>
    </row>
    <row r="129" spans="1:5">
      <c r="A129" t="s">
        <v>139</v>
      </c>
      <c r="B129" s="1" t="s">
        <v>583</v>
      </c>
      <c r="C129" s="1" t="s">
        <v>137</v>
      </c>
      <c r="D129" t="str">
        <f>VLOOKUP(Table1[[#This Row],[Sub Categoría]],K$1:L$81,2,FALSE)</f>
        <v>discos</v>
      </c>
      <c r="E129">
        <f>Table1[[#This Row],[Final ESP USD]]*1.1</f>
        <v>172.55700000000002</v>
      </c>
    </row>
    <row r="130" spans="1:5">
      <c r="A130" t="s">
        <v>140</v>
      </c>
      <c r="B130" s="1" t="s">
        <v>584</v>
      </c>
      <c r="C130" s="1" t="s">
        <v>137</v>
      </c>
      <c r="D130" t="str">
        <f>VLOOKUP(Table1[[#This Row],[Sub Categoría]],K$1:L$81,2,FALSE)</f>
        <v>discos</v>
      </c>
      <c r="E130">
        <f>Table1[[#This Row],[Final ESP USD]]*1.1</f>
        <v>172.535</v>
      </c>
    </row>
    <row r="131" spans="1:5">
      <c r="A131" t="s">
        <v>141</v>
      </c>
      <c r="B131" s="1" t="s">
        <v>585</v>
      </c>
      <c r="C131" s="1" t="s">
        <v>137</v>
      </c>
      <c r="D131" t="str">
        <f>VLOOKUP(Table1[[#This Row],[Sub Categoría]],K$1:L$81,2,FALSE)</f>
        <v>discos</v>
      </c>
      <c r="E131">
        <f>Table1[[#This Row],[Final ESP USD]]*1.1</f>
        <v>169.04800000000003</v>
      </c>
    </row>
    <row r="132" spans="1:5">
      <c r="A132" t="s">
        <v>142</v>
      </c>
      <c r="B132" s="1" t="s">
        <v>586</v>
      </c>
      <c r="C132" s="1" t="s">
        <v>137</v>
      </c>
      <c r="D132" t="str">
        <f>VLOOKUP(Table1[[#This Row],[Sub Categoría]],K$1:L$81,2,FALSE)</f>
        <v>discos</v>
      </c>
      <c r="E132">
        <f>Table1[[#This Row],[Final ESP USD]]*1.1</f>
        <v>279.60900000000004</v>
      </c>
    </row>
    <row r="133" spans="1:5">
      <c r="A133" t="s">
        <v>143</v>
      </c>
      <c r="B133" s="1" t="s">
        <v>587</v>
      </c>
      <c r="C133" s="1" t="s">
        <v>137</v>
      </c>
      <c r="D133" t="str">
        <f>VLOOKUP(Table1[[#This Row],[Sub Categoría]],K$1:L$81,2,FALSE)</f>
        <v>discos</v>
      </c>
      <c r="E133">
        <f>Table1[[#This Row],[Final ESP USD]]*1.1</f>
        <v>196.72400000000002</v>
      </c>
    </row>
    <row r="134" spans="1:5">
      <c r="A134" t="s">
        <v>144</v>
      </c>
      <c r="B134" s="1" t="s">
        <v>588</v>
      </c>
      <c r="C134" s="1" t="s">
        <v>145</v>
      </c>
      <c r="D134" t="str">
        <f>VLOOKUP(Table1[[#This Row],[Sub Categoría]],K$1:L$81,2,FALSE)</f>
        <v>discos</v>
      </c>
      <c r="E134">
        <f>Table1[[#This Row],[Final ESP USD]]*1.1</f>
        <v>83.259</v>
      </c>
    </row>
    <row r="135" spans="1:5">
      <c r="A135" t="s">
        <v>146</v>
      </c>
      <c r="B135" s="1" t="s">
        <v>589</v>
      </c>
      <c r="C135" s="1" t="s">
        <v>145</v>
      </c>
      <c r="D135" t="str">
        <f>VLOOKUP(Table1[[#This Row],[Sub Categoría]],K$1:L$81,2,FALSE)</f>
        <v>discos</v>
      </c>
      <c r="E135">
        <f>Table1[[#This Row],[Final ESP USD]]*1.1</f>
        <v>104.962</v>
      </c>
    </row>
    <row r="136" spans="1:5">
      <c r="A136" t="s">
        <v>147</v>
      </c>
      <c r="B136" s="1" t="s">
        <v>590</v>
      </c>
      <c r="C136" s="1" t="s">
        <v>145</v>
      </c>
      <c r="D136" t="str">
        <f>VLOOKUP(Table1[[#This Row],[Sub Categoría]],K$1:L$81,2,FALSE)</f>
        <v>discos</v>
      </c>
      <c r="E136">
        <f>Table1[[#This Row],[Final ESP USD]]*1.1</f>
        <v>127.63300000000001</v>
      </c>
    </row>
    <row r="137" spans="1:5">
      <c r="A137" t="s">
        <v>148</v>
      </c>
      <c r="B137" s="1" t="s">
        <v>591</v>
      </c>
      <c r="C137" s="1" t="s">
        <v>145</v>
      </c>
      <c r="D137" t="str">
        <f>VLOOKUP(Table1[[#This Row],[Sub Categoría]],K$1:L$81,2,FALSE)</f>
        <v>discos</v>
      </c>
      <c r="E137">
        <f>Table1[[#This Row],[Final ESP USD]]*1.1</f>
        <v>212.77300000000002</v>
      </c>
    </row>
    <row r="138" spans="1:5">
      <c r="A138" t="s">
        <v>149</v>
      </c>
      <c r="B138" s="1" t="s">
        <v>592</v>
      </c>
      <c r="C138" s="1" t="s">
        <v>145</v>
      </c>
      <c r="D138" t="str">
        <f>VLOOKUP(Table1[[#This Row],[Sub Categoría]],K$1:L$81,2,FALSE)</f>
        <v>discos</v>
      </c>
      <c r="E138">
        <f>Table1[[#This Row],[Final ESP USD]]*1.1</f>
        <v>291.72000000000003</v>
      </c>
    </row>
    <row r="139" spans="1:5">
      <c r="A139" t="s">
        <v>150</v>
      </c>
      <c r="B139" s="1" t="s">
        <v>593</v>
      </c>
      <c r="C139" s="1" t="s">
        <v>145</v>
      </c>
      <c r="D139" t="str">
        <f>VLOOKUP(Table1[[#This Row],[Sub Categoría]],K$1:L$81,2,FALSE)</f>
        <v>discos</v>
      </c>
      <c r="E139">
        <f>Table1[[#This Row],[Final ESP USD]]*1.1</f>
        <v>399.90500000000003</v>
      </c>
    </row>
    <row r="140" spans="1:5">
      <c r="A140" t="s">
        <v>151</v>
      </c>
      <c r="B140" s="1" t="s">
        <v>594</v>
      </c>
      <c r="C140" s="1" t="s">
        <v>145</v>
      </c>
      <c r="D140" t="str">
        <f>VLOOKUP(Table1[[#This Row],[Sub Categoría]],K$1:L$81,2,FALSE)</f>
        <v>discos</v>
      </c>
      <c r="E140">
        <f>Table1[[#This Row],[Final ESP USD]]*1.1</f>
        <v>364.65000000000003</v>
      </c>
    </row>
    <row r="141" spans="1:5">
      <c r="A141" t="s">
        <v>152</v>
      </c>
      <c r="B141" s="1" t="s">
        <v>595</v>
      </c>
      <c r="C141" s="1" t="s">
        <v>145</v>
      </c>
      <c r="D141" t="str">
        <f>VLOOKUP(Table1[[#This Row],[Sub Categoría]],K$1:L$81,2,FALSE)</f>
        <v>discos</v>
      </c>
      <c r="E141">
        <f>Table1[[#This Row],[Final ESP USD]]*1.1</f>
        <v>359.78800000000001</v>
      </c>
    </row>
    <row r="142" spans="1:5">
      <c r="A142" t="s">
        <v>153</v>
      </c>
      <c r="B142" s="1" t="s">
        <v>596</v>
      </c>
      <c r="C142" s="1" t="s">
        <v>154</v>
      </c>
      <c r="D142" t="str">
        <f>VLOOKUP(Table1[[#This Row],[Sub Categoría]],K$1:L$81,2,FALSE)</f>
        <v>discos</v>
      </c>
      <c r="E142">
        <f>Table1[[#This Row],[Final ESP USD]]*1.1</f>
        <v>30.393000000000001</v>
      </c>
    </row>
    <row r="143" spans="1:5">
      <c r="A143" t="s">
        <v>155</v>
      </c>
      <c r="B143" s="1" t="s">
        <v>597</v>
      </c>
      <c r="C143" s="1" t="s">
        <v>154</v>
      </c>
      <c r="D143" t="str">
        <f>VLOOKUP(Table1[[#This Row],[Sub Categoría]],K$1:L$81,2,FALSE)</f>
        <v>discos</v>
      </c>
      <c r="E143">
        <f>Table1[[#This Row],[Final ESP USD]]*1.1</f>
        <v>154.46199999999999</v>
      </c>
    </row>
    <row r="144" spans="1:5">
      <c r="A144" s="2" t="s">
        <v>155</v>
      </c>
      <c r="B144" s="3" t="s">
        <v>598</v>
      </c>
      <c r="C144" s="1" t="s">
        <v>154</v>
      </c>
      <c r="D144" t="str">
        <f>VLOOKUP(Table1[[#This Row],[Sub Categoría]],K$1:L$81,2,FALSE)</f>
        <v>discos</v>
      </c>
      <c r="E144">
        <f>Table1[[#This Row],[Final ESP USD]]*1.1</f>
        <v>142.82400000000001</v>
      </c>
    </row>
    <row r="145" spans="1:5">
      <c r="A145" t="s">
        <v>156</v>
      </c>
      <c r="B145" s="1" t="s">
        <v>599</v>
      </c>
      <c r="C145" s="1" t="s">
        <v>154</v>
      </c>
      <c r="D145" t="str">
        <f>VLOOKUP(Table1[[#This Row],[Sub Categoría]],K$1:L$81,2,FALSE)</f>
        <v>discos</v>
      </c>
      <c r="E145">
        <f>Table1[[#This Row],[Final ESP USD]]*1.1</f>
        <v>111.67200000000001</v>
      </c>
    </row>
    <row r="146" spans="1:5">
      <c r="A146" s="2" t="s">
        <v>157</v>
      </c>
      <c r="B146" s="3" t="s">
        <v>600</v>
      </c>
      <c r="C146" s="1" t="s">
        <v>154</v>
      </c>
      <c r="D146" t="str">
        <f>VLOOKUP(Table1[[#This Row],[Sub Categoría]],K$1:L$81,2,FALSE)</f>
        <v>discos</v>
      </c>
      <c r="E146">
        <f>Table1[[#This Row],[Final ESP USD]]*1.1</f>
        <v>49.841000000000008</v>
      </c>
    </row>
    <row r="147" spans="1:5">
      <c r="A147" s="2" t="s">
        <v>158</v>
      </c>
      <c r="B147" s="3" t="s">
        <v>600</v>
      </c>
      <c r="C147" s="1" t="s">
        <v>154</v>
      </c>
      <c r="D147" t="str">
        <f>VLOOKUP(Table1[[#This Row],[Sub Categoría]],K$1:L$81,2,FALSE)</f>
        <v>discos</v>
      </c>
      <c r="E147">
        <f>Table1[[#This Row],[Final ESP USD]]*1.1</f>
        <v>49.841000000000008</v>
      </c>
    </row>
    <row r="148" spans="1:5">
      <c r="A148" t="s">
        <v>159</v>
      </c>
      <c r="B148" s="1" t="s">
        <v>601</v>
      </c>
      <c r="C148" s="1" t="s">
        <v>154</v>
      </c>
      <c r="D148" t="str">
        <f>VLOOKUP(Table1[[#This Row],[Sub Categoría]],K$1:L$81,2,FALSE)</f>
        <v>discos</v>
      </c>
      <c r="E148">
        <f>Table1[[#This Row],[Final ESP USD]]*1.1</f>
        <v>42.548000000000002</v>
      </c>
    </row>
    <row r="149" spans="1:5">
      <c r="A149" t="s">
        <v>160</v>
      </c>
      <c r="B149" s="1" t="s">
        <v>602</v>
      </c>
      <c r="C149" s="1" t="s">
        <v>154</v>
      </c>
      <c r="D149" t="str">
        <f>VLOOKUP(Table1[[#This Row],[Sub Categoría]],K$1:L$81,2,FALSE)</f>
        <v>discos</v>
      </c>
      <c r="E149">
        <f>Table1[[#This Row],[Final ESP USD]]*1.1</f>
        <v>68.035000000000011</v>
      </c>
    </row>
    <row r="150" spans="1:5">
      <c r="A150" s="2" t="s">
        <v>161</v>
      </c>
      <c r="B150" s="3" t="s">
        <v>603</v>
      </c>
      <c r="C150" s="1" t="s">
        <v>154</v>
      </c>
      <c r="D150" t="str">
        <f>VLOOKUP(Table1[[#This Row],[Sub Categoría]],K$1:L$81,2,FALSE)</f>
        <v>discos</v>
      </c>
      <c r="E150">
        <f>Table1[[#This Row],[Final ESP USD]]*1.1</f>
        <v>42.163000000000004</v>
      </c>
    </row>
    <row r="151" spans="1:5">
      <c r="A151" t="s">
        <v>162</v>
      </c>
      <c r="B151" s="1" t="s">
        <v>600</v>
      </c>
      <c r="C151" s="1" t="s">
        <v>154</v>
      </c>
      <c r="D151" t="str">
        <f>VLOOKUP(Table1[[#This Row],[Sub Categoría]],K$1:L$81,2,FALSE)</f>
        <v>discos</v>
      </c>
      <c r="E151">
        <f>Table1[[#This Row],[Final ESP USD]]*1.1</f>
        <v>49.841000000000008</v>
      </c>
    </row>
    <row r="152" spans="1:5">
      <c r="A152" s="2" t="s">
        <v>163</v>
      </c>
      <c r="B152" s="3" t="s">
        <v>604</v>
      </c>
      <c r="C152" s="1" t="s">
        <v>154</v>
      </c>
      <c r="D152" t="str">
        <f>VLOOKUP(Table1[[#This Row],[Sub Categoría]],K$1:L$81,2,FALSE)</f>
        <v>discos</v>
      </c>
      <c r="E152">
        <f>Table1[[#This Row],[Final ESP USD]]*1.1</f>
        <v>69.113</v>
      </c>
    </row>
    <row r="153" spans="1:5">
      <c r="A153" t="s">
        <v>164</v>
      </c>
      <c r="B153" s="1" t="s">
        <v>558</v>
      </c>
      <c r="C153" s="1" t="s">
        <v>154</v>
      </c>
      <c r="D153" t="str">
        <f>VLOOKUP(Table1[[#This Row],[Sub Categoría]],K$1:L$81,2,FALSE)</f>
        <v>discos</v>
      </c>
      <c r="E153">
        <f>Table1[[#This Row],[Final ESP USD]]*1.1</f>
        <v>90.211000000000013</v>
      </c>
    </row>
    <row r="154" spans="1:5">
      <c r="A154" s="2" t="s">
        <v>165</v>
      </c>
      <c r="B154" s="3" t="s">
        <v>605</v>
      </c>
      <c r="C154" s="1" t="s">
        <v>154</v>
      </c>
      <c r="D154" t="str">
        <f>VLOOKUP(Table1[[#This Row],[Sub Categoría]],K$1:L$81,2,FALSE)</f>
        <v>discos</v>
      </c>
      <c r="E154">
        <f>Table1[[#This Row],[Final ESP USD]]*1.1</f>
        <v>60.775000000000006</v>
      </c>
    </row>
    <row r="155" spans="1:5">
      <c r="A155" t="s">
        <v>166</v>
      </c>
      <c r="B155" s="1" t="s">
        <v>606</v>
      </c>
      <c r="C155" s="1" t="s">
        <v>154</v>
      </c>
      <c r="D155" t="str">
        <f>VLOOKUP(Table1[[#This Row],[Sub Categoría]],K$1:L$81,2,FALSE)</f>
        <v>discos</v>
      </c>
      <c r="E155">
        <f>Table1[[#This Row],[Final ESP USD]]*1.1</f>
        <v>71.720000000000013</v>
      </c>
    </row>
    <row r="156" spans="1:5">
      <c r="A156" t="s">
        <v>167</v>
      </c>
      <c r="B156" s="1" t="s">
        <v>607</v>
      </c>
      <c r="C156" s="1" t="s">
        <v>154</v>
      </c>
      <c r="D156" t="str">
        <f>VLOOKUP(Table1[[#This Row],[Sub Categoría]],K$1:L$81,2,FALSE)</f>
        <v>discos</v>
      </c>
      <c r="E156">
        <f>Table1[[#This Row],[Final ESP USD]]*1.1</f>
        <v>136.13600000000002</v>
      </c>
    </row>
    <row r="157" spans="1:5">
      <c r="A157" t="s">
        <v>168</v>
      </c>
      <c r="B157" s="1" t="s">
        <v>608</v>
      </c>
      <c r="C157" s="1" t="s">
        <v>15</v>
      </c>
      <c r="D157" t="str">
        <f>VLOOKUP(Table1[[#This Row],[Sub Categoría]],K$1:L$81,2,FALSE)</f>
        <v>accesorios</v>
      </c>
      <c r="E157">
        <f>Table1[[#This Row],[Final ESP USD]]*1.1</f>
        <v>36.783999999999999</v>
      </c>
    </row>
    <row r="158" spans="1:5">
      <c r="A158" t="s">
        <v>169</v>
      </c>
      <c r="B158" s="1" t="s">
        <v>609</v>
      </c>
      <c r="C158" s="1" t="s">
        <v>15</v>
      </c>
      <c r="D158" t="str">
        <f>VLOOKUP(Table1[[#This Row],[Sub Categoría]],K$1:L$81,2,FALSE)</f>
        <v>accesorios</v>
      </c>
      <c r="E158">
        <f>Table1[[#This Row],[Final ESP USD]]*1.1</f>
        <v>30.646000000000001</v>
      </c>
    </row>
    <row r="159" spans="1:5">
      <c r="A159" t="s">
        <v>170</v>
      </c>
      <c r="B159" s="1" t="s">
        <v>610</v>
      </c>
      <c r="C159" s="1" t="s">
        <v>15</v>
      </c>
      <c r="D159" t="str">
        <f>VLOOKUP(Table1[[#This Row],[Sub Categoría]],K$1:L$81,2,FALSE)</f>
        <v>accesorios</v>
      </c>
      <c r="E159">
        <f>Table1[[#This Row],[Final ESP USD]]*1.1</f>
        <v>12.265000000000001</v>
      </c>
    </row>
    <row r="160" spans="1:5">
      <c r="A160" t="s">
        <v>171</v>
      </c>
      <c r="B160" s="1" t="s">
        <v>611</v>
      </c>
      <c r="C160" s="1" t="s">
        <v>15</v>
      </c>
      <c r="D160" t="str">
        <f>VLOOKUP(Table1[[#This Row],[Sub Categoría]],K$1:L$81,2,FALSE)</f>
        <v>accesorios</v>
      </c>
      <c r="E160">
        <f>Table1[[#This Row],[Final ESP USD]]*1.1</f>
        <v>198.60500000000002</v>
      </c>
    </row>
    <row r="161" spans="1:5">
      <c r="A161" t="s">
        <v>172</v>
      </c>
      <c r="B161" s="1" t="s">
        <v>612</v>
      </c>
      <c r="C161" s="1" t="s">
        <v>15</v>
      </c>
      <c r="D161" t="str">
        <f>VLOOKUP(Table1[[#This Row],[Sub Categoría]],K$1:L$81,2,FALSE)</f>
        <v>accesorios</v>
      </c>
      <c r="E161">
        <f>Table1[[#This Row],[Final ESP USD]]*1.1</f>
        <v>122.59500000000001</v>
      </c>
    </row>
    <row r="162" spans="1:5">
      <c r="A162" t="s">
        <v>173</v>
      </c>
      <c r="B162" s="1" t="s">
        <v>613</v>
      </c>
      <c r="C162" s="1" t="s">
        <v>174</v>
      </c>
      <c r="D162" t="str">
        <f>VLOOKUP(Table1[[#This Row],[Sub Categoría]],K$1:L$81,2,FALSE)</f>
        <v>impresion</v>
      </c>
      <c r="E162">
        <f>Table1[[#This Row],[Final ESP USD]]*1.1</f>
        <v>18.469000000000001</v>
      </c>
    </row>
    <row r="163" spans="1:5">
      <c r="A163" t="s">
        <v>175</v>
      </c>
      <c r="B163" s="1" t="s">
        <v>614</v>
      </c>
      <c r="C163" s="1" t="s">
        <v>176</v>
      </c>
      <c r="D163" t="str">
        <f>VLOOKUP(Table1[[#This Row],[Sub Categoría]],K$1:L$81,2,FALSE)</f>
        <v>impresion</v>
      </c>
      <c r="E163">
        <f>Table1[[#This Row],[Final ESP USD]]*1.1</f>
        <v>6.1270000000000007</v>
      </c>
    </row>
    <row r="164" spans="1:5">
      <c r="A164" t="s">
        <v>177</v>
      </c>
      <c r="B164" s="1" t="s">
        <v>614</v>
      </c>
      <c r="C164" s="1" t="s">
        <v>176</v>
      </c>
      <c r="D164" t="str">
        <f>VLOOKUP(Table1[[#This Row],[Sub Categoría]],K$1:L$81,2,FALSE)</f>
        <v>impresion</v>
      </c>
      <c r="E164">
        <f>Table1[[#This Row],[Final ESP USD]]*1.1</f>
        <v>6.1270000000000007</v>
      </c>
    </row>
    <row r="165" spans="1:5">
      <c r="A165" t="s">
        <v>178</v>
      </c>
      <c r="B165" s="1" t="s">
        <v>614</v>
      </c>
      <c r="C165" s="1" t="s">
        <v>176</v>
      </c>
      <c r="D165" t="str">
        <f>VLOOKUP(Table1[[#This Row],[Sub Categoría]],K$1:L$81,2,FALSE)</f>
        <v>impresion</v>
      </c>
      <c r="E165">
        <f>Table1[[#This Row],[Final ESP USD]]*1.1</f>
        <v>6.1270000000000007</v>
      </c>
    </row>
    <row r="166" spans="1:5">
      <c r="A166" t="s">
        <v>179</v>
      </c>
      <c r="B166" s="1" t="s">
        <v>615</v>
      </c>
      <c r="C166" s="1" t="s">
        <v>176</v>
      </c>
      <c r="D166" t="str">
        <f>VLOOKUP(Table1[[#This Row],[Sub Categoría]],K$1:L$81,2,FALSE)</f>
        <v>impresion</v>
      </c>
      <c r="E166">
        <f>Table1[[#This Row],[Final ESP USD]]*1.1</f>
        <v>10.263000000000002</v>
      </c>
    </row>
    <row r="167" spans="1:5">
      <c r="A167" t="s">
        <v>180</v>
      </c>
      <c r="B167" s="1" t="s">
        <v>616</v>
      </c>
      <c r="C167" s="1" t="s">
        <v>181</v>
      </c>
      <c r="D167" t="str">
        <f>VLOOKUP(Table1[[#This Row],[Sub Categoría]],K$1:L$81,2,FALSE)</f>
        <v>electro</v>
      </c>
      <c r="E167">
        <f>Table1[[#This Row],[Final ESP USD]]*1.1</f>
        <v>31.416</v>
      </c>
    </row>
    <row r="168" spans="1:5">
      <c r="A168" t="s">
        <v>182</v>
      </c>
      <c r="B168" s="1" t="s">
        <v>617</v>
      </c>
      <c r="C168" s="1" t="s">
        <v>181</v>
      </c>
      <c r="D168" t="str">
        <f>VLOOKUP(Table1[[#This Row],[Sub Categoría]],K$1:L$81,2,FALSE)</f>
        <v>electro</v>
      </c>
      <c r="E168">
        <f>Table1[[#This Row],[Final ESP USD]]*1.1</f>
        <v>34.364000000000004</v>
      </c>
    </row>
    <row r="169" spans="1:5">
      <c r="A169" t="s">
        <v>183</v>
      </c>
      <c r="B169" s="1" t="s">
        <v>618</v>
      </c>
      <c r="C169" s="1" t="s">
        <v>181</v>
      </c>
      <c r="D169" t="str">
        <f>VLOOKUP(Table1[[#This Row],[Sub Categoría]],K$1:L$81,2,FALSE)</f>
        <v>electro</v>
      </c>
      <c r="E169">
        <f>Table1[[#This Row],[Final ESP USD]]*1.1</f>
        <v>38.599000000000004</v>
      </c>
    </row>
    <row r="170" spans="1:5">
      <c r="A170" t="s">
        <v>184</v>
      </c>
      <c r="B170" s="1" t="s">
        <v>619</v>
      </c>
      <c r="C170" s="1" t="s">
        <v>6</v>
      </c>
      <c r="D170" t="str">
        <f>VLOOKUP(Table1[[#This Row],[Sub Categoría]],K$1:L$81,2,FALSE)</f>
        <v>cables</v>
      </c>
      <c r="E170">
        <f>Table1[[#This Row],[Final ESP USD]]*1.1</f>
        <v>1.3860000000000001</v>
      </c>
    </row>
    <row r="171" spans="1:5">
      <c r="A171" t="s">
        <v>185</v>
      </c>
      <c r="B171" s="1" t="s">
        <v>620</v>
      </c>
      <c r="C171" s="1" t="s">
        <v>186</v>
      </c>
      <c r="D171" t="str">
        <f>VLOOKUP(Table1[[#This Row],[Sub Categoría]],K$1:L$81,2,FALSE)</f>
        <v>mouse</v>
      </c>
      <c r="E171">
        <f>Table1[[#This Row],[Final ESP USD]]*1.1</f>
        <v>4.3559999999999999</v>
      </c>
    </row>
    <row r="172" spans="1:5">
      <c r="A172" t="s">
        <v>187</v>
      </c>
      <c r="B172" s="1" t="s">
        <v>622</v>
      </c>
      <c r="C172" s="1" t="s">
        <v>186</v>
      </c>
      <c r="D172" t="str">
        <f>VLOOKUP(Table1[[#This Row],[Sub Categoría]],K$1:L$81,2,FALSE)</f>
        <v>mouse</v>
      </c>
      <c r="E172">
        <f>Table1[[#This Row],[Final ESP USD]]*1.1</f>
        <v>4.6970000000000001</v>
      </c>
    </row>
    <row r="173" spans="1:5">
      <c r="A173" t="s">
        <v>188</v>
      </c>
      <c r="B173" s="1" t="s">
        <v>623</v>
      </c>
      <c r="C173" s="1" t="s">
        <v>186</v>
      </c>
      <c r="D173" t="str">
        <f>VLOOKUP(Table1[[#This Row],[Sub Categoría]],K$1:L$81,2,FALSE)</f>
        <v>mouse</v>
      </c>
      <c r="E173">
        <f>Table1[[#This Row],[Final ESP USD]]*1.1</f>
        <v>4.9719999999999995</v>
      </c>
    </row>
    <row r="174" spans="1:5">
      <c r="A174" t="s">
        <v>189</v>
      </c>
      <c r="B174" s="1" t="s">
        <v>624</v>
      </c>
      <c r="C174" s="1" t="s">
        <v>190</v>
      </c>
      <c r="D174" t="str">
        <f>VLOOKUP(Table1[[#This Row],[Sub Categoría]],K$1:L$81,2,FALSE)</f>
        <v>teclados</v>
      </c>
      <c r="E174">
        <f>Table1[[#This Row],[Final ESP USD]]*1.1</f>
        <v>9.8010000000000002</v>
      </c>
    </row>
    <row r="175" spans="1:5">
      <c r="A175" t="s">
        <v>191</v>
      </c>
      <c r="B175" s="1" t="s">
        <v>625</v>
      </c>
      <c r="C175" s="1" t="s">
        <v>192</v>
      </c>
      <c r="D175" t="str">
        <f>VLOOKUP(Table1[[#This Row],[Sub Categoría]],K$1:L$81,2,FALSE)</f>
        <v>teclados</v>
      </c>
      <c r="E175">
        <f>Table1[[#This Row],[Final ESP USD]]*1.1</f>
        <v>12.947000000000001</v>
      </c>
    </row>
    <row r="176" spans="1:5">
      <c r="A176" t="s">
        <v>193</v>
      </c>
      <c r="B176" s="1" t="s">
        <v>626</v>
      </c>
      <c r="C176" s="1" t="s">
        <v>195</v>
      </c>
      <c r="D176" t="str">
        <f>VLOOKUP(Table1[[#This Row],[Sub Categoría]],K$1:L$81,2,FALSE)</f>
        <v>monitores</v>
      </c>
      <c r="E176">
        <f>Table1[[#This Row],[Final ESP USD]]*1.1</f>
        <v>15.576000000000002</v>
      </c>
    </row>
    <row r="177" spans="1:5">
      <c r="A177" t="s">
        <v>196</v>
      </c>
      <c r="B177" s="1" t="s">
        <v>627</v>
      </c>
      <c r="C177" s="1" t="s">
        <v>198</v>
      </c>
      <c r="D177" t="str">
        <f>VLOOKUP(Table1[[#This Row],[Sub Categoría]],K$1:L$81,2,FALSE)</f>
        <v>notebooks</v>
      </c>
      <c r="E177">
        <f>Table1[[#This Row],[Final ESP USD]]*1.1</f>
        <v>22.561000000000003</v>
      </c>
    </row>
    <row r="178" spans="1:5">
      <c r="A178" t="s">
        <v>199</v>
      </c>
      <c r="B178" s="1" t="s">
        <v>628</v>
      </c>
      <c r="C178" s="1" t="s">
        <v>200</v>
      </c>
      <c r="D178" t="str">
        <f>VLOOKUP(Table1[[#This Row],[Sub Categoría]],K$1:L$81,2,FALSE)</f>
        <v>gabinetes</v>
      </c>
      <c r="E178">
        <f>Table1[[#This Row],[Final ESP USD]]*1.1</f>
        <v>85.272000000000006</v>
      </c>
    </row>
    <row r="179" spans="1:5">
      <c r="A179" t="s">
        <v>201</v>
      </c>
      <c r="B179" s="1" t="s">
        <v>628</v>
      </c>
      <c r="C179" s="1" t="s">
        <v>200</v>
      </c>
      <c r="D179" t="str">
        <f>VLOOKUP(Table1[[#This Row],[Sub Categoría]],K$1:L$81,2,FALSE)</f>
        <v>gabinetes</v>
      </c>
      <c r="E179">
        <f>Table1[[#This Row],[Final ESP USD]]*1.1</f>
        <v>85.272000000000006</v>
      </c>
    </row>
    <row r="180" spans="1:5">
      <c r="A180" t="s">
        <v>202</v>
      </c>
      <c r="B180" s="1" t="s">
        <v>629</v>
      </c>
      <c r="C180" s="1" t="s">
        <v>200</v>
      </c>
      <c r="D180" t="str">
        <f>VLOOKUP(Table1[[#This Row],[Sub Categoría]],K$1:L$81,2,FALSE)</f>
        <v>gabinetes</v>
      </c>
      <c r="E180">
        <f>Table1[[#This Row],[Final ESP USD]]*1.1</f>
        <v>76.615000000000009</v>
      </c>
    </row>
    <row r="181" spans="1:5">
      <c r="A181" t="s">
        <v>203</v>
      </c>
      <c r="B181" s="1" t="s">
        <v>630</v>
      </c>
      <c r="C181" s="1" t="s">
        <v>200</v>
      </c>
      <c r="D181" t="str">
        <f>VLOOKUP(Table1[[#This Row],[Sub Categoría]],K$1:L$81,2,FALSE)</f>
        <v>gabinetes</v>
      </c>
      <c r="E181">
        <f>Table1[[#This Row],[Final ESP USD]]*1.1</f>
        <v>174.08600000000001</v>
      </c>
    </row>
    <row r="182" spans="1:5">
      <c r="A182" t="s">
        <v>204</v>
      </c>
      <c r="B182" s="1" t="s">
        <v>631</v>
      </c>
      <c r="C182" s="1" t="s">
        <v>200</v>
      </c>
      <c r="D182" t="str">
        <f>VLOOKUP(Table1[[#This Row],[Sub Categoría]],K$1:L$81,2,FALSE)</f>
        <v>gabinetes</v>
      </c>
      <c r="E182">
        <f>Table1[[#This Row],[Final ESP USD]]*1.1</f>
        <v>217.85500000000002</v>
      </c>
    </row>
    <row r="183" spans="1:5">
      <c r="A183" t="s">
        <v>205</v>
      </c>
      <c r="B183" s="1" t="s">
        <v>632</v>
      </c>
      <c r="C183" s="1" t="s">
        <v>206</v>
      </c>
      <c r="D183" t="str">
        <f>VLOOKUP(Table1[[#This Row],[Sub Categoría]],K$1:L$81,2,FALSE)</f>
        <v>mouse</v>
      </c>
      <c r="E183">
        <f>Table1[[#This Row],[Final ESP USD]]*1.1</f>
        <v>7.5460000000000012</v>
      </c>
    </row>
    <row r="184" spans="1:5">
      <c r="A184" t="s">
        <v>207</v>
      </c>
      <c r="B184" s="1" t="s">
        <v>632</v>
      </c>
      <c r="C184" s="1" t="s">
        <v>206</v>
      </c>
      <c r="D184" t="str">
        <f>VLOOKUP(Table1[[#This Row],[Sub Categoría]],K$1:L$81,2,FALSE)</f>
        <v>mouse</v>
      </c>
      <c r="E184">
        <f>Table1[[#This Row],[Final ESP USD]]*1.1</f>
        <v>7.5460000000000012</v>
      </c>
    </row>
    <row r="185" spans="1:5">
      <c r="A185" t="s">
        <v>208</v>
      </c>
      <c r="B185" s="1" t="s">
        <v>633</v>
      </c>
      <c r="C185" s="1" t="s">
        <v>209</v>
      </c>
      <c r="D185" t="str">
        <f>VLOOKUP(Table1[[#This Row],[Sub Categoría]],K$1:L$81,2,FALSE)</f>
        <v>gamer</v>
      </c>
      <c r="E185">
        <f>Table1[[#This Row],[Final ESP USD]]*1.1</f>
        <v>69.156999999999996</v>
      </c>
    </row>
    <row r="186" spans="1:5">
      <c r="A186" s="2" t="s">
        <v>210</v>
      </c>
      <c r="B186" s="3" t="s">
        <v>634</v>
      </c>
      <c r="C186" s="1" t="s">
        <v>211</v>
      </c>
      <c r="D186" t="str">
        <f>VLOOKUP(Table1[[#This Row],[Sub Categoría]],K$1:L$81,2,FALSE)</f>
        <v>accesorios</v>
      </c>
      <c r="E186">
        <f>Table1[[#This Row],[Final ESP USD]]*1.1</f>
        <v>133.21</v>
      </c>
    </row>
    <row r="187" spans="1:5">
      <c r="A187" s="2" t="s">
        <v>212</v>
      </c>
      <c r="B187" s="3" t="s">
        <v>635</v>
      </c>
      <c r="C187" s="1" t="s">
        <v>211</v>
      </c>
      <c r="D187" t="str">
        <f>VLOOKUP(Table1[[#This Row],[Sub Categoría]],K$1:L$81,2,FALSE)</f>
        <v>accesorios</v>
      </c>
      <c r="E187">
        <f>Table1[[#This Row],[Final ESP USD]]*1.1</f>
        <v>115.742</v>
      </c>
    </row>
    <row r="188" spans="1:5">
      <c r="A188" s="5" t="s">
        <v>213</v>
      </c>
      <c r="B188" s="3" t="s">
        <v>770</v>
      </c>
      <c r="C188" s="1" t="s">
        <v>197</v>
      </c>
      <c r="D188" t="str">
        <f>VLOOKUP(Table1[[#This Row],[Sub Categoría]],K$1:L$81,2,FALSE)</f>
        <v>notebooks</v>
      </c>
      <c r="E188">
        <f>Table1[[#This Row],[Final ESP USD]]*1.1</f>
        <v>72.468000000000004</v>
      </c>
    </row>
    <row r="189" spans="1:5">
      <c r="A189" s="4" t="s">
        <v>214</v>
      </c>
      <c r="B189" s="1" t="s">
        <v>636</v>
      </c>
      <c r="C189" s="1" t="s">
        <v>197</v>
      </c>
      <c r="D189" t="str">
        <f>VLOOKUP(Table1[[#This Row],[Sub Categoría]],K$1:L$81,2,FALSE)</f>
        <v>notebooks</v>
      </c>
      <c r="E189">
        <f>Table1[[#This Row],[Final ESP USD]]*1.1</f>
        <v>1236.1690000000001</v>
      </c>
    </row>
    <row r="190" spans="1:5">
      <c r="A190" s="2" t="s">
        <v>215</v>
      </c>
      <c r="B190" s="3" t="s">
        <v>637</v>
      </c>
      <c r="C190" s="1" t="s">
        <v>216</v>
      </c>
      <c r="D190" t="str">
        <f>VLOOKUP(Table1[[#This Row],[Sub Categoría]],K$1:L$81,2,FALSE)</f>
        <v>pc</v>
      </c>
      <c r="E190">
        <f>Table1[[#This Row],[Final ESP USD]]*1.1</f>
        <v>943.83300000000008</v>
      </c>
    </row>
    <row r="191" spans="1:5">
      <c r="A191" s="2" t="s">
        <v>217</v>
      </c>
      <c r="B191" s="3" t="s">
        <v>638</v>
      </c>
      <c r="C191" s="1" t="s">
        <v>216</v>
      </c>
      <c r="D191" t="str">
        <f>VLOOKUP(Table1[[#This Row],[Sub Categoría]],K$1:L$81,2,FALSE)</f>
        <v>pc</v>
      </c>
      <c r="E191">
        <f>Table1[[#This Row],[Final ESP USD]]*1.1</f>
        <v>996.71000000000015</v>
      </c>
    </row>
    <row r="192" spans="1:5">
      <c r="A192" t="s">
        <v>218</v>
      </c>
      <c r="B192" s="1" t="s">
        <v>639</v>
      </c>
      <c r="C192" s="1" t="s">
        <v>216</v>
      </c>
      <c r="D192" t="str">
        <f>VLOOKUP(Table1[[#This Row],[Sub Categoría]],K$1:L$81,2,FALSE)</f>
        <v>pc</v>
      </c>
      <c r="E192">
        <f>Table1[[#This Row],[Final ESP USD]]*1.1</f>
        <v>2187.9</v>
      </c>
    </row>
    <row r="193" spans="1:5">
      <c r="A193" t="s">
        <v>219</v>
      </c>
      <c r="B193" s="1" t="s">
        <v>640</v>
      </c>
      <c r="C193" s="1" t="s">
        <v>220</v>
      </c>
      <c r="D193" t="str">
        <f>VLOOKUP(Table1[[#This Row],[Sub Categoría]],K$1:L$81,2,FALSE)</f>
        <v>impresion</v>
      </c>
      <c r="E193">
        <f>Table1[[#This Row],[Final ESP USD]]*1.1</f>
        <v>18.249000000000002</v>
      </c>
    </row>
    <row r="194" spans="1:5">
      <c r="A194" t="s">
        <v>221</v>
      </c>
      <c r="B194" s="1" t="s">
        <v>641</v>
      </c>
      <c r="C194" s="1" t="s">
        <v>220</v>
      </c>
      <c r="D194" t="str">
        <f>VLOOKUP(Table1[[#This Row],[Sub Categoría]],K$1:L$81,2,FALSE)</f>
        <v>impresion</v>
      </c>
      <c r="E194">
        <f>Table1[[#This Row],[Final ESP USD]]*1.1</f>
        <v>14.597000000000001</v>
      </c>
    </row>
    <row r="195" spans="1:5">
      <c r="A195" t="s">
        <v>222</v>
      </c>
      <c r="B195" s="1" t="s">
        <v>641</v>
      </c>
      <c r="C195" s="1" t="s">
        <v>220</v>
      </c>
      <c r="D195" t="str">
        <f>VLOOKUP(Table1[[#This Row],[Sub Categoría]],K$1:L$81,2,FALSE)</f>
        <v>impresion</v>
      </c>
      <c r="E195">
        <f>Table1[[#This Row],[Final ESP USD]]*1.1</f>
        <v>14.597000000000001</v>
      </c>
    </row>
    <row r="196" spans="1:5">
      <c r="A196" t="s">
        <v>223</v>
      </c>
      <c r="B196" s="1" t="s">
        <v>642</v>
      </c>
      <c r="C196" s="1" t="s">
        <v>220</v>
      </c>
      <c r="D196" t="str">
        <f>VLOOKUP(Table1[[#This Row],[Sub Categoría]],K$1:L$81,2,FALSE)</f>
        <v>impresion</v>
      </c>
      <c r="E196">
        <f>Table1[[#This Row],[Final ESP USD]]*1.1</f>
        <v>37.378</v>
      </c>
    </row>
    <row r="197" spans="1:5">
      <c r="A197" t="s">
        <v>224</v>
      </c>
      <c r="B197" s="1" t="s">
        <v>643</v>
      </c>
      <c r="C197" s="1" t="s">
        <v>220</v>
      </c>
      <c r="D197" t="str">
        <f>VLOOKUP(Table1[[#This Row],[Sub Categoría]],K$1:L$81,2,FALSE)</f>
        <v>impresion</v>
      </c>
      <c r="E197">
        <f>Table1[[#This Row],[Final ESP USD]]*1.1</f>
        <v>29.095000000000002</v>
      </c>
    </row>
    <row r="198" spans="1:5">
      <c r="A198" t="s">
        <v>225</v>
      </c>
      <c r="B198" s="1" t="s">
        <v>644</v>
      </c>
      <c r="C198" s="1" t="s">
        <v>220</v>
      </c>
      <c r="D198" t="str">
        <f>VLOOKUP(Table1[[#This Row],[Sub Categoría]],K$1:L$81,2,FALSE)</f>
        <v>impresion</v>
      </c>
      <c r="E198">
        <f>Table1[[#This Row],[Final ESP USD]]*1.1</f>
        <v>16.72</v>
      </c>
    </row>
    <row r="199" spans="1:5">
      <c r="A199" t="s">
        <v>226</v>
      </c>
      <c r="B199" s="1" t="s">
        <v>645</v>
      </c>
      <c r="C199" s="1" t="s">
        <v>220</v>
      </c>
      <c r="D199" t="str">
        <f>VLOOKUP(Table1[[#This Row],[Sub Categoría]],K$1:L$81,2,FALSE)</f>
        <v>impresion</v>
      </c>
      <c r="E199">
        <f>Table1[[#This Row],[Final ESP USD]]*1.1</f>
        <v>17.149000000000001</v>
      </c>
    </row>
    <row r="200" spans="1:5">
      <c r="A200" t="s">
        <v>227</v>
      </c>
      <c r="B200" s="1" t="s">
        <v>646</v>
      </c>
      <c r="C200" s="1" t="s">
        <v>220</v>
      </c>
      <c r="D200" t="str">
        <f>VLOOKUP(Table1[[#This Row],[Sub Categoría]],K$1:L$81,2,FALSE)</f>
        <v>impresion</v>
      </c>
      <c r="E200">
        <f>Table1[[#This Row],[Final ESP USD]]*1.1</f>
        <v>8.5140000000000011</v>
      </c>
    </row>
    <row r="201" spans="1:5">
      <c r="A201" s="4" t="s">
        <v>228</v>
      </c>
      <c r="B201" s="1" t="s">
        <v>647</v>
      </c>
      <c r="C201" s="1" t="s">
        <v>197</v>
      </c>
      <c r="D201" t="str">
        <f>VLOOKUP(Table1[[#This Row],[Sub Categoría]],K$1:L$81,2,FALSE)</f>
        <v>notebooks</v>
      </c>
      <c r="E201">
        <f>Table1[[#This Row],[Final ESP USD]]*1.1</f>
        <v>3585.7250000000004</v>
      </c>
    </row>
    <row r="202" spans="1:5">
      <c r="A202" s="5" t="s">
        <v>229</v>
      </c>
      <c r="B202" s="3" t="s">
        <v>648</v>
      </c>
      <c r="C202" s="1" t="s">
        <v>197</v>
      </c>
      <c r="D202" t="str">
        <f>VLOOKUP(Table1[[#This Row],[Sub Categoría]],K$1:L$81,2,FALSE)</f>
        <v>notebooks</v>
      </c>
      <c r="E202">
        <f>Table1[[#This Row],[Final ESP USD]]*1.1</f>
        <v>2674.1000000000004</v>
      </c>
    </row>
    <row r="203" spans="1:5">
      <c r="A203" t="s">
        <v>230</v>
      </c>
      <c r="B203" s="1" t="s">
        <v>649</v>
      </c>
      <c r="C203" s="1" t="s">
        <v>231</v>
      </c>
      <c r="D203" t="str">
        <f>VLOOKUP(Table1[[#This Row],[Sub Categoría]],K$1:L$81,2,FALSE)</f>
        <v>auriculares</v>
      </c>
      <c r="E203">
        <f>Table1[[#This Row],[Final ESP USD]]*1.1</f>
        <v>79.31</v>
      </c>
    </row>
    <row r="204" spans="1:5">
      <c r="A204" t="s">
        <v>232</v>
      </c>
      <c r="B204" s="1" t="s">
        <v>650</v>
      </c>
      <c r="C204" s="1" t="s">
        <v>233</v>
      </c>
      <c r="D204" t="str">
        <f>VLOOKUP(Table1[[#This Row],[Sub Categoría]],K$1:L$81,2,FALSE)</f>
        <v>auriculares</v>
      </c>
      <c r="E204">
        <f>Table1[[#This Row],[Final ESP USD]]*1.1</f>
        <v>283.08500000000004</v>
      </c>
    </row>
    <row r="205" spans="1:5">
      <c r="A205" t="s">
        <v>234</v>
      </c>
      <c r="B205" s="1" t="s">
        <v>651</v>
      </c>
      <c r="C205" s="1" t="s">
        <v>231</v>
      </c>
      <c r="D205" t="str">
        <f>VLOOKUP(Table1[[#This Row],[Sub Categoría]],K$1:L$81,2,FALSE)</f>
        <v>auriculares</v>
      </c>
      <c r="E205">
        <f>Table1[[#This Row],[Final ESP USD]]*1.1</f>
        <v>202.08100000000002</v>
      </c>
    </row>
    <row r="206" spans="1:5">
      <c r="A206" t="s">
        <v>235</v>
      </c>
      <c r="B206" s="1" t="s">
        <v>651</v>
      </c>
      <c r="C206" s="1" t="s">
        <v>231</v>
      </c>
      <c r="D206" t="str">
        <f>VLOOKUP(Table1[[#This Row],[Sub Categoría]],K$1:L$81,2,FALSE)</f>
        <v>auriculares</v>
      </c>
      <c r="E206">
        <f>Table1[[#This Row],[Final ESP USD]]*1.1</f>
        <v>202.08100000000002</v>
      </c>
    </row>
    <row r="207" spans="1:5">
      <c r="A207" t="s">
        <v>236</v>
      </c>
      <c r="B207" s="1" t="s">
        <v>651</v>
      </c>
      <c r="C207" s="1" t="s">
        <v>231</v>
      </c>
      <c r="D207" t="str">
        <f>VLOOKUP(Table1[[#This Row],[Sub Categoría]],K$1:L$81,2,FALSE)</f>
        <v>auriculares</v>
      </c>
      <c r="E207">
        <f>Table1[[#This Row],[Final ESP USD]]*1.1</f>
        <v>202.08100000000002</v>
      </c>
    </row>
    <row r="208" spans="1:5">
      <c r="A208" t="s">
        <v>237</v>
      </c>
      <c r="B208" s="1" t="s">
        <v>652</v>
      </c>
      <c r="C208" s="1" t="s">
        <v>238</v>
      </c>
      <c r="D208" t="str">
        <f>VLOOKUP(Table1[[#This Row],[Sub Categoría]],K$1:L$81,2,FALSE)</f>
        <v>parlantes</v>
      </c>
      <c r="E208">
        <f>Table1[[#This Row],[Final ESP USD]]*1.1</f>
        <v>287.43000000000006</v>
      </c>
    </row>
    <row r="209" spans="1:5">
      <c r="A209" t="s">
        <v>239</v>
      </c>
      <c r="B209" s="1" t="s">
        <v>652</v>
      </c>
      <c r="C209" s="1" t="s">
        <v>238</v>
      </c>
      <c r="D209" t="str">
        <f>VLOOKUP(Table1[[#This Row],[Sub Categoría]],K$1:L$81,2,FALSE)</f>
        <v>parlantes</v>
      </c>
      <c r="E209">
        <f>Table1[[#This Row],[Final ESP USD]]*1.1</f>
        <v>287.43000000000006</v>
      </c>
    </row>
    <row r="210" spans="1:5">
      <c r="A210" t="s">
        <v>240</v>
      </c>
      <c r="B210" s="1" t="s">
        <v>652</v>
      </c>
      <c r="C210" s="1" t="s">
        <v>238</v>
      </c>
      <c r="D210" t="str">
        <f>VLOOKUP(Table1[[#This Row],[Sub Categoría]],K$1:L$81,2,FALSE)</f>
        <v>parlantes</v>
      </c>
      <c r="E210">
        <f>Table1[[#This Row],[Final ESP USD]]*1.1</f>
        <v>287.43000000000006</v>
      </c>
    </row>
    <row r="211" spans="1:5">
      <c r="A211" t="s">
        <v>241</v>
      </c>
      <c r="B211" s="1" t="s">
        <v>653</v>
      </c>
      <c r="C211" s="1" t="s">
        <v>238</v>
      </c>
      <c r="D211" t="str">
        <f>VLOOKUP(Table1[[#This Row],[Sub Categoría]],K$1:L$81,2,FALSE)</f>
        <v>parlantes</v>
      </c>
      <c r="E211">
        <f>Table1[[#This Row],[Final ESP USD]]*1.1</f>
        <v>134.79400000000001</v>
      </c>
    </row>
    <row r="212" spans="1:5">
      <c r="A212" t="s">
        <v>242</v>
      </c>
      <c r="B212" s="1" t="s">
        <v>654</v>
      </c>
      <c r="C212" s="1" t="s">
        <v>238</v>
      </c>
      <c r="D212" t="str">
        <f>VLOOKUP(Table1[[#This Row],[Sub Categoría]],K$1:L$81,2,FALSE)</f>
        <v>parlantes</v>
      </c>
      <c r="E212">
        <f>Table1[[#This Row],[Final ESP USD]]*1.1</f>
        <v>208.87899999999999</v>
      </c>
    </row>
    <row r="213" spans="1:5">
      <c r="A213" t="s">
        <v>243</v>
      </c>
      <c r="B213" s="1" t="s">
        <v>654</v>
      </c>
      <c r="C213" s="1" t="s">
        <v>238</v>
      </c>
      <c r="D213" t="str">
        <f>VLOOKUP(Table1[[#This Row],[Sub Categoría]],K$1:L$81,2,FALSE)</f>
        <v>parlantes</v>
      </c>
      <c r="E213">
        <f>Table1[[#This Row],[Final ESP USD]]*1.1</f>
        <v>208.87899999999999</v>
      </c>
    </row>
    <row r="214" spans="1:5">
      <c r="A214" t="s">
        <v>244</v>
      </c>
      <c r="B214" s="1" t="s">
        <v>654</v>
      </c>
      <c r="C214" s="1" t="s">
        <v>238</v>
      </c>
      <c r="D214" t="str">
        <f>VLOOKUP(Table1[[#This Row],[Sub Categoría]],K$1:L$81,2,FALSE)</f>
        <v>parlantes</v>
      </c>
      <c r="E214">
        <f>Table1[[#This Row],[Final ESP USD]]*1.1</f>
        <v>208.87899999999999</v>
      </c>
    </row>
    <row r="215" spans="1:5">
      <c r="A215" t="s">
        <v>245</v>
      </c>
      <c r="B215" s="1" t="s">
        <v>655</v>
      </c>
      <c r="C215" s="1" t="s">
        <v>238</v>
      </c>
      <c r="D215" t="str">
        <f>VLOOKUP(Table1[[#This Row],[Sub Categoría]],K$1:L$81,2,FALSE)</f>
        <v>parlantes</v>
      </c>
      <c r="E215">
        <f>Table1[[#This Row],[Final ESP USD]]*1.1</f>
        <v>89.628000000000014</v>
      </c>
    </row>
    <row r="216" spans="1:5">
      <c r="A216" t="s">
        <v>246</v>
      </c>
      <c r="B216" s="1" t="s">
        <v>656</v>
      </c>
      <c r="C216" s="1" t="s">
        <v>247</v>
      </c>
      <c r="D216" t="str">
        <f>VLOOKUP(Table1[[#This Row],[Sub Categoría]],K$1:L$81,2,FALSE)</f>
        <v>mother</v>
      </c>
      <c r="E216">
        <f>Table1[[#This Row],[Final ESP USD]]*1.1</f>
        <v>348.524</v>
      </c>
    </row>
    <row r="217" spans="1:5">
      <c r="A217" t="s">
        <v>248</v>
      </c>
      <c r="B217" s="1" t="s">
        <v>657</v>
      </c>
      <c r="C217" s="1" t="s">
        <v>249</v>
      </c>
      <c r="D217" t="str">
        <f>VLOOKUP(Table1[[#This Row],[Sub Categoría]],K$1:L$81,2,FALSE)</f>
        <v>impresion</v>
      </c>
      <c r="E217">
        <f>Table1[[#This Row],[Final ESP USD]]*1.1</f>
        <v>13.376000000000001</v>
      </c>
    </row>
    <row r="218" spans="1:5">
      <c r="A218" t="s">
        <v>250</v>
      </c>
      <c r="B218" s="1" t="s">
        <v>658</v>
      </c>
      <c r="C218" s="1" t="s">
        <v>251</v>
      </c>
      <c r="D218" t="str">
        <f>VLOOKUP(Table1[[#This Row],[Sub Categoría]],K$1:L$81,2,FALSE)</f>
        <v>accesorios</v>
      </c>
      <c r="E218">
        <f>Table1[[#This Row],[Final ESP USD]]*1.1</f>
        <v>102.34400000000001</v>
      </c>
    </row>
    <row r="219" spans="1:5">
      <c r="A219" s="4" t="s">
        <v>252</v>
      </c>
      <c r="B219" s="1" t="s">
        <v>659</v>
      </c>
      <c r="C219" s="1" t="s">
        <v>197</v>
      </c>
      <c r="D219" t="str">
        <f>VLOOKUP(Table1[[#This Row],[Sub Categoría]],K$1:L$81,2,FALSE)</f>
        <v>notebooks</v>
      </c>
      <c r="E219">
        <f>Table1[[#This Row],[Final ESP USD]]*1.1</f>
        <v>1835.4050000000002</v>
      </c>
    </row>
    <row r="220" spans="1:5">
      <c r="A220" s="4" t="s">
        <v>253</v>
      </c>
      <c r="B220" s="1" t="s">
        <v>660</v>
      </c>
      <c r="C220" s="1" t="s">
        <v>197</v>
      </c>
      <c r="D220" t="str">
        <f>VLOOKUP(Table1[[#This Row],[Sub Categoría]],K$1:L$81,2,FALSE)</f>
        <v>notebooks</v>
      </c>
      <c r="E220">
        <f>Table1[[#This Row],[Final ESP USD]]*1.1</f>
        <v>2066.3500000000004</v>
      </c>
    </row>
    <row r="221" spans="1:5">
      <c r="A221" s="5" t="s">
        <v>254</v>
      </c>
      <c r="B221" s="3" t="s">
        <v>661</v>
      </c>
      <c r="C221" s="1" t="s">
        <v>197</v>
      </c>
      <c r="D221" t="str">
        <f>VLOOKUP(Table1[[#This Row],[Sub Categoría]],K$1:L$81,2,FALSE)</f>
        <v>notebooks</v>
      </c>
      <c r="E221">
        <f>Table1[[#This Row],[Final ESP USD]]*1.1</f>
        <v>668.52500000000009</v>
      </c>
    </row>
    <row r="222" spans="1:5">
      <c r="A222" s="5" t="s">
        <v>255</v>
      </c>
      <c r="B222" s="3" t="s">
        <v>662</v>
      </c>
      <c r="C222" s="1" t="s">
        <v>197</v>
      </c>
      <c r="D222" t="str">
        <f>VLOOKUP(Table1[[#This Row],[Sub Categoría]],K$1:L$81,2,FALSE)</f>
        <v>notebooks</v>
      </c>
      <c r="E222">
        <f>Table1[[#This Row],[Final ESP USD]]*1.1</f>
        <v>1012.5170000000002</v>
      </c>
    </row>
    <row r="223" spans="1:5">
      <c r="A223" s="4" t="s">
        <v>256</v>
      </c>
      <c r="B223" s="1" t="s">
        <v>663</v>
      </c>
      <c r="C223" s="1" t="s">
        <v>197</v>
      </c>
      <c r="D223" t="str">
        <f>VLOOKUP(Table1[[#This Row],[Sub Categoría]],K$1:L$81,2,FALSE)</f>
        <v>notebooks</v>
      </c>
      <c r="E223">
        <f>Table1[[#This Row],[Final ESP USD]]*1.1</f>
        <v>1260.4790000000003</v>
      </c>
    </row>
    <row r="224" spans="1:5">
      <c r="A224" s="4" t="s">
        <v>257</v>
      </c>
      <c r="B224" s="1" t="s">
        <v>664</v>
      </c>
      <c r="C224" s="1" t="s">
        <v>197</v>
      </c>
      <c r="D224" t="str">
        <f>VLOOKUP(Table1[[#This Row],[Sub Categoría]],K$1:L$81,2,FALSE)</f>
        <v>notebooks</v>
      </c>
      <c r="E224">
        <f>Table1[[#This Row],[Final ESP USD]]*1.1</f>
        <v>1337.0500000000002</v>
      </c>
    </row>
    <row r="225" spans="1:5">
      <c r="A225" s="4" t="s">
        <v>258</v>
      </c>
      <c r="B225" s="1" t="s">
        <v>665</v>
      </c>
      <c r="C225" s="1" t="s">
        <v>197</v>
      </c>
      <c r="D225" t="str">
        <f>VLOOKUP(Table1[[#This Row],[Sub Categoría]],K$1:L$81,2,FALSE)</f>
        <v>notebooks</v>
      </c>
      <c r="E225">
        <f>Table1[[#This Row],[Final ESP USD]]*1.1</f>
        <v>1317.6020000000001</v>
      </c>
    </row>
    <row r="226" spans="1:5">
      <c r="A226" s="4" t="s">
        <v>259</v>
      </c>
      <c r="B226" s="1" t="s">
        <v>666</v>
      </c>
      <c r="C226" s="1" t="s">
        <v>197</v>
      </c>
      <c r="D226" t="str">
        <f>VLOOKUP(Table1[[#This Row],[Sub Categoría]],K$1:L$81,2,FALSE)</f>
        <v>notebooks</v>
      </c>
      <c r="E226">
        <f>Table1[[#This Row],[Final ESP USD]]*1.1</f>
        <v>1081.7950000000001</v>
      </c>
    </row>
    <row r="227" spans="1:5">
      <c r="A227" s="5" t="s">
        <v>260</v>
      </c>
      <c r="B227" s="3" t="s">
        <v>667</v>
      </c>
      <c r="C227" s="1" t="s">
        <v>197</v>
      </c>
      <c r="D227" t="str">
        <f>VLOOKUP(Table1[[#This Row],[Sub Categoría]],K$1:L$81,2,FALSE)</f>
        <v>notebooks</v>
      </c>
      <c r="E227">
        <f>Table1[[#This Row],[Final ESP USD]]*1.1</f>
        <v>1010.24</v>
      </c>
    </row>
    <row r="228" spans="1:5">
      <c r="A228" s="4" t="s">
        <v>261</v>
      </c>
      <c r="B228" s="1" t="s">
        <v>668</v>
      </c>
      <c r="C228" s="1" t="s">
        <v>197</v>
      </c>
      <c r="D228" t="str">
        <f>VLOOKUP(Table1[[#This Row],[Sub Categoría]],K$1:L$81,2,FALSE)</f>
        <v>notebooks</v>
      </c>
      <c r="E228">
        <f>Table1[[#This Row],[Final ESP USD]]*1.1</f>
        <v>1142.5700000000002</v>
      </c>
    </row>
    <row r="229" spans="1:5">
      <c r="A229" t="s">
        <v>262</v>
      </c>
      <c r="B229" s="1" t="s">
        <v>669</v>
      </c>
      <c r="C229" s="1" t="s">
        <v>263</v>
      </c>
      <c r="D229" t="str">
        <f>VLOOKUP(Table1[[#This Row],[Sub Categoría]],K$1:L$81,2,FALSE)</f>
        <v>memorias</v>
      </c>
      <c r="E229">
        <f>Table1[[#This Row],[Final ESP USD]]*1.1</f>
        <v>22.627000000000002</v>
      </c>
    </row>
    <row r="230" spans="1:5">
      <c r="A230" t="s">
        <v>264</v>
      </c>
      <c r="B230" s="1" t="s">
        <v>670</v>
      </c>
      <c r="C230" s="1" t="s">
        <v>263</v>
      </c>
      <c r="D230" t="str">
        <f>VLOOKUP(Table1[[#This Row],[Sub Categoría]],K$1:L$81,2,FALSE)</f>
        <v>memorias</v>
      </c>
      <c r="E230">
        <f>Table1[[#This Row],[Final ESP USD]]*1.1</f>
        <v>11.352000000000002</v>
      </c>
    </row>
    <row r="231" spans="1:5">
      <c r="A231" t="s">
        <v>265</v>
      </c>
      <c r="B231" s="1" t="s">
        <v>671</v>
      </c>
      <c r="C231" s="1" t="s">
        <v>263</v>
      </c>
      <c r="D231" t="str">
        <f>VLOOKUP(Table1[[#This Row],[Sub Categoría]],K$1:L$81,2,FALSE)</f>
        <v>memorias</v>
      </c>
      <c r="E231">
        <f>Table1[[#This Row],[Final ESP USD]]*1.1</f>
        <v>15.323</v>
      </c>
    </row>
    <row r="232" spans="1:5">
      <c r="A232" t="s">
        <v>266</v>
      </c>
      <c r="B232" s="1" t="s">
        <v>672</v>
      </c>
      <c r="C232" s="1" t="s">
        <v>267</v>
      </c>
      <c r="D232" t="str">
        <f>VLOOKUP(Table1[[#This Row],[Sub Categoría]],K$1:L$81,2,FALSE)</f>
        <v>redes</v>
      </c>
      <c r="E232">
        <f>Table1[[#This Row],[Final ESP USD]]*1.1</f>
        <v>48.807000000000002</v>
      </c>
    </row>
    <row r="233" spans="1:5">
      <c r="A233" t="s">
        <v>268</v>
      </c>
      <c r="B233" s="1" t="s">
        <v>673</v>
      </c>
      <c r="C233" s="1" t="s">
        <v>267</v>
      </c>
      <c r="D233" t="str">
        <f>VLOOKUP(Table1[[#This Row],[Sub Categoría]],K$1:L$81,2,FALSE)</f>
        <v>redes</v>
      </c>
      <c r="E233">
        <f>Table1[[#This Row],[Final ESP USD]]*1.1</f>
        <v>36.861000000000004</v>
      </c>
    </row>
    <row r="234" spans="1:5">
      <c r="A234" t="s">
        <v>269</v>
      </c>
      <c r="B234" s="1" t="s">
        <v>674</v>
      </c>
      <c r="C234" s="1" t="s">
        <v>267</v>
      </c>
      <c r="D234" t="str">
        <f>VLOOKUP(Table1[[#This Row],[Sub Categoría]],K$1:L$81,2,FALSE)</f>
        <v>redes</v>
      </c>
      <c r="E234">
        <f>Table1[[#This Row],[Final ESP USD]]*1.1</f>
        <v>41.899000000000008</v>
      </c>
    </row>
    <row r="235" spans="1:5">
      <c r="A235" t="s">
        <v>270</v>
      </c>
      <c r="B235" s="1" t="s">
        <v>675</v>
      </c>
      <c r="C235" s="1" t="s">
        <v>267</v>
      </c>
      <c r="D235" t="str">
        <f>VLOOKUP(Table1[[#This Row],[Sub Categoría]],K$1:L$81,2,FALSE)</f>
        <v>redes</v>
      </c>
      <c r="E235">
        <f>Table1[[#This Row],[Final ESP USD]]*1.1</f>
        <v>31.845000000000002</v>
      </c>
    </row>
    <row r="236" spans="1:5">
      <c r="A236" t="s">
        <v>271</v>
      </c>
      <c r="B236" s="1" t="s">
        <v>676</v>
      </c>
      <c r="C236" s="1" t="s">
        <v>211</v>
      </c>
      <c r="D236" t="str">
        <f>VLOOKUP(Table1[[#This Row],[Sub Categoría]],K$1:L$81,2,FALSE)</f>
        <v>accesorios</v>
      </c>
      <c r="E236">
        <f>Table1[[#This Row],[Final ESP USD]]*1.1</f>
        <v>12.870000000000001</v>
      </c>
    </row>
    <row r="237" spans="1:5">
      <c r="A237" t="s">
        <v>272</v>
      </c>
      <c r="B237" s="1" t="s">
        <v>678</v>
      </c>
      <c r="C237" s="1" t="s">
        <v>194</v>
      </c>
      <c r="D237" t="str">
        <f>VLOOKUP(Table1[[#This Row],[Sub Categoría]],K$1:L$81,2,FALSE)</f>
        <v>monitores</v>
      </c>
      <c r="E237">
        <f>Table1[[#This Row],[Final ESP USD]]*1.1</f>
        <v>165.09900000000002</v>
      </c>
    </row>
    <row r="238" spans="1:5">
      <c r="A238" t="s">
        <v>273</v>
      </c>
      <c r="B238" s="1" t="s">
        <v>679</v>
      </c>
      <c r="C238" s="1" t="s">
        <v>194</v>
      </c>
      <c r="D238" t="str">
        <f>VLOOKUP(Table1[[#This Row],[Sub Categoría]],K$1:L$81,2,FALSE)</f>
        <v>monitores</v>
      </c>
      <c r="E238">
        <f>Table1[[#This Row],[Final ESP USD]]*1.1</f>
        <v>191.15800000000002</v>
      </c>
    </row>
    <row r="239" spans="1:5">
      <c r="A239" t="s">
        <v>274</v>
      </c>
      <c r="B239" s="1" t="s">
        <v>680</v>
      </c>
      <c r="C239" s="1" t="s">
        <v>194</v>
      </c>
      <c r="D239" t="str">
        <f>VLOOKUP(Table1[[#This Row],[Sub Categoría]],K$1:L$81,2,FALSE)</f>
        <v>monitores</v>
      </c>
      <c r="E239">
        <f>Table1[[#This Row],[Final ESP USD]]*1.1</f>
        <v>197.428</v>
      </c>
    </row>
    <row r="240" spans="1:5">
      <c r="A240" t="s">
        <v>275</v>
      </c>
      <c r="B240" s="1" t="s">
        <v>681</v>
      </c>
      <c r="C240" s="1" t="s">
        <v>194</v>
      </c>
      <c r="D240" t="str">
        <f>VLOOKUP(Table1[[#This Row],[Sub Categoría]],K$1:L$81,2,FALSE)</f>
        <v>monitores</v>
      </c>
      <c r="E240">
        <f>Table1[[#This Row],[Final ESP USD]]*1.1</f>
        <v>273.27300000000002</v>
      </c>
    </row>
    <row r="241" spans="1:5">
      <c r="A241" t="s">
        <v>276</v>
      </c>
      <c r="B241" s="1" t="s">
        <v>682</v>
      </c>
      <c r="C241" s="1" t="s">
        <v>247</v>
      </c>
      <c r="D241" t="str">
        <f>VLOOKUP(Table1[[#This Row],[Sub Categoría]],K$1:L$81,2,FALSE)</f>
        <v>mother</v>
      </c>
      <c r="E241">
        <f>Table1[[#This Row],[Final ESP USD]]*1.1</f>
        <v>179.32200000000003</v>
      </c>
    </row>
    <row r="242" spans="1:5">
      <c r="A242" t="s">
        <v>277</v>
      </c>
      <c r="B242" s="1" t="s">
        <v>683</v>
      </c>
      <c r="C242" s="1" t="s">
        <v>247</v>
      </c>
      <c r="D242" t="str">
        <f>VLOOKUP(Table1[[#This Row],[Sub Categoría]],K$1:L$81,2,FALSE)</f>
        <v>mother</v>
      </c>
      <c r="E242">
        <f>Table1[[#This Row],[Final ESP USD]]*1.1</f>
        <v>224.91700000000003</v>
      </c>
    </row>
    <row r="243" spans="1:5">
      <c r="A243" t="s">
        <v>278</v>
      </c>
      <c r="B243" s="1" t="s">
        <v>684</v>
      </c>
      <c r="C243" s="1" t="s">
        <v>247</v>
      </c>
      <c r="D243" t="str">
        <f>VLOOKUP(Table1[[#This Row],[Sub Categoría]],K$1:L$81,2,FALSE)</f>
        <v>mother</v>
      </c>
      <c r="E243">
        <f>Table1[[#This Row],[Final ESP USD]]*1.1</f>
        <v>261.00800000000004</v>
      </c>
    </row>
    <row r="244" spans="1:5">
      <c r="A244" t="s">
        <v>279</v>
      </c>
      <c r="B244" s="1" t="s">
        <v>596</v>
      </c>
      <c r="C244" s="1" t="s">
        <v>247</v>
      </c>
      <c r="D244" t="str">
        <f>VLOOKUP(Table1[[#This Row],[Sub Categoría]],K$1:L$81,2,FALSE)</f>
        <v>mother</v>
      </c>
      <c r="E244">
        <f>Table1[[#This Row],[Final ESP USD]]*1.1</f>
        <v>30.393000000000001</v>
      </c>
    </row>
    <row r="245" spans="1:5">
      <c r="A245" s="2" t="s">
        <v>280</v>
      </c>
      <c r="B245" s="3" t="s">
        <v>686</v>
      </c>
      <c r="C245" s="1" t="s">
        <v>247</v>
      </c>
      <c r="D245" t="str">
        <f>VLOOKUP(Table1[[#This Row],[Sub Categoría]],K$1:L$81,2,FALSE)</f>
        <v>mother</v>
      </c>
      <c r="E245">
        <f>Table1[[#This Row],[Final ESP USD]]*1.1</f>
        <v>188.40800000000002</v>
      </c>
    </row>
    <row r="246" spans="1:5">
      <c r="A246" t="s">
        <v>281</v>
      </c>
      <c r="B246" s="1" t="s">
        <v>687</v>
      </c>
      <c r="C246" s="1" t="s">
        <v>247</v>
      </c>
      <c r="D246" t="str">
        <f>VLOOKUP(Table1[[#This Row],[Sub Categoría]],K$1:L$81,2,FALSE)</f>
        <v>mother</v>
      </c>
      <c r="E246">
        <f>Table1[[#This Row],[Final ESP USD]]*1.1</f>
        <v>269.76400000000001</v>
      </c>
    </row>
    <row r="247" spans="1:5">
      <c r="A247" t="s">
        <v>281</v>
      </c>
      <c r="B247" s="1" t="s">
        <v>687</v>
      </c>
      <c r="C247" s="1" t="s">
        <v>247</v>
      </c>
      <c r="D247" t="str">
        <f>VLOOKUP(Table1[[#This Row],[Sub Categoría]],K$1:L$81,2,FALSE)</f>
        <v>mother</v>
      </c>
      <c r="E247">
        <f>Table1[[#This Row],[Final ESP USD]]*1.1</f>
        <v>269.76400000000001</v>
      </c>
    </row>
    <row r="248" spans="1:5">
      <c r="A248" t="s">
        <v>282</v>
      </c>
      <c r="B248" s="1" t="s">
        <v>688</v>
      </c>
      <c r="C248" s="1" t="s">
        <v>247</v>
      </c>
      <c r="D248" t="str">
        <f>VLOOKUP(Table1[[#This Row],[Sub Categoría]],K$1:L$81,2,FALSE)</f>
        <v>mother</v>
      </c>
      <c r="E248">
        <f>Table1[[#This Row],[Final ESP USD]]*1.1</f>
        <v>182.32500000000002</v>
      </c>
    </row>
    <row r="249" spans="1:5">
      <c r="A249" s="5" t="s">
        <v>283</v>
      </c>
      <c r="B249" s="3" t="s">
        <v>689</v>
      </c>
      <c r="C249" s="1" t="s">
        <v>197</v>
      </c>
      <c r="D249" t="str">
        <f>VLOOKUP(Table1[[#This Row],[Sub Categoría]],K$1:L$81,2,FALSE)</f>
        <v>notebooks</v>
      </c>
      <c r="E249">
        <f>Table1[[#This Row],[Final ESP USD]]*1.1</f>
        <v>2005.5750000000003</v>
      </c>
    </row>
    <row r="250" spans="1:5">
      <c r="A250" s="5" t="s">
        <v>284</v>
      </c>
      <c r="B250" s="3" t="s">
        <v>689</v>
      </c>
      <c r="C250" s="1" t="s">
        <v>197</v>
      </c>
      <c r="D250" t="str">
        <f>VLOOKUP(Table1[[#This Row],[Sub Categoría]],K$1:L$81,2,FALSE)</f>
        <v>notebooks</v>
      </c>
      <c r="E250">
        <f>Table1[[#This Row],[Final ESP USD]]*1.1</f>
        <v>2005.5750000000003</v>
      </c>
    </row>
    <row r="251" spans="1:5">
      <c r="A251" t="s">
        <v>285</v>
      </c>
      <c r="B251" s="1" t="s">
        <v>690</v>
      </c>
      <c r="C251" s="1" t="s">
        <v>6</v>
      </c>
      <c r="D251" t="str">
        <f>VLOOKUP(Table1[[#This Row],[Sub Categoría]],K$1:L$81,2,FALSE)</f>
        <v>cables</v>
      </c>
      <c r="E251">
        <f>Table1[[#This Row],[Final ESP USD]]*1.1</f>
        <v>11.264000000000001</v>
      </c>
    </row>
    <row r="252" spans="1:5">
      <c r="A252" t="s">
        <v>286</v>
      </c>
      <c r="B252" s="1" t="s">
        <v>691</v>
      </c>
      <c r="C252" s="1" t="s">
        <v>287</v>
      </c>
      <c r="D252" t="str">
        <f>VLOOKUP(Table1[[#This Row],[Sub Categoría]],K$1:L$81,2,FALSE)</f>
        <v>accesorios</v>
      </c>
      <c r="E252">
        <f>Table1[[#This Row],[Final ESP USD]]*1.1</f>
        <v>7.6670000000000007</v>
      </c>
    </row>
    <row r="253" spans="1:5">
      <c r="A253" t="s">
        <v>288</v>
      </c>
      <c r="B253" s="1" t="s">
        <v>692</v>
      </c>
      <c r="C253" s="1" t="s">
        <v>14</v>
      </c>
      <c r="D253" t="str">
        <f>VLOOKUP(Table1[[#This Row],[Sub Categoría]],K$1:L$81,2,FALSE)</f>
        <v>cables</v>
      </c>
      <c r="E253">
        <f>Table1[[#This Row],[Final ESP USD]]*1.1</f>
        <v>23.507000000000001</v>
      </c>
    </row>
    <row r="254" spans="1:5">
      <c r="A254" t="s">
        <v>289</v>
      </c>
      <c r="B254" s="1" t="s">
        <v>694</v>
      </c>
      <c r="C254" s="1" t="s">
        <v>14</v>
      </c>
      <c r="D254" t="str">
        <f>VLOOKUP(Table1[[#This Row],[Sub Categoría]],K$1:L$81,2,FALSE)</f>
        <v>cables</v>
      </c>
      <c r="E254">
        <f>Table1[[#This Row],[Final ESP USD]]*1.1</f>
        <v>4.6750000000000007</v>
      </c>
    </row>
    <row r="255" spans="1:5">
      <c r="A255" t="s">
        <v>290</v>
      </c>
      <c r="B255" s="1" t="s">
        <v>695</v>
      </c>
      <c r="C255" s="1" t="s">
        <v>231</v>
      </c>
      <c r="D255" t="str">
        <f>VLOOKUP(Table1[[#This Row],[Sub Categoría]],K$1:L$81,2,FALSE)</f>
        <v>auriculares</v>
      </c>
      <c r="E255">
        <f>Table1[[#This Row],[Final ESP USD]]*1.1</f>
        <v>12.76</v>
      </c>
    </row>
    <row r="256" spans="1:5">
      <c r="A256" t="s">
        <v>291</v>
      </c>
      <c r="B256" s="1" t="s">
        <v>696</v>
      </c>
      <c r="C256" s="1" t="s">
        <v>231</v>
      </c>
      <c r="D256" t="str">
        <f>VLOOKUP(Table1[[#This Row],[Sub Categoría]],K$1:L$81,2,FALSE)</f>
        <v>auriculares</v>
      </c>
      <c r="E256">
        <f>Table1[[#This Row],[Final ESP USD]]*1.1</f>
        <v>14.905000000000001</v>
      </c>
    </row>
    <row r="257" spans="1:5">
      <c r="A257" t="s">
        <v>292</v>
      </c>
      <c r="B257" s="1" t="s">
        <v>698</v>
      </c>
      <c r="C257" s="1" t="s">
        <v>231</v>
      </c>
      <c r="D257" t="str">
        <f>VLOOKUP(Table1[[#This Row],[Sub Categoría]],K$1:L$81,2,FALSE)</f>
        <v>auriculares</v>
      </c>
      <c r="E257">
        <f>Table1[[#This Row],[Final ESP USD]]*1.1</f>
        <v>9.5150000000000006</v>
      </c>
    </row>
    <row r="258" spans="1:5">
      <c r="A258" t="s">
        <v>293</v>
      </c>
      <c r="B258" s="1" t="s">
        <v>699</v>
      </c>
      <c r="C258" s="1" t="s">
        <v>231</v>
      </c>
      <c r="D258" t="str">
        <f>VLOOKUP(Table1[[#This Row],[Sub Categoría]],K$1:L$81,2,FALSE)</f>
        <v>auriculares</v>
      </c>
      <c r="E258">
        <f>Table1[[#This Row],[Final ESP USD]]*1.1</f>
        <v>15.356000000000002</v>
      </c>
    </row>
    <row r="259" spans="1:5">
      <c r="A259" t="s">
        <v>294</v>
      </c>
      <c r="B259" s="1" t="s">
        <v>700</v>
      </c>
      <c r="C259" s="1" t="s">
        <v>295</v>
      </c>
      <c r="D259" t="str">
        <f>VLOOKUP(Table1[[#This Row],[Sub Categoría]],K$1:L$81,2,FALSE)</f>
        <v>cables</v>
      </c>
      <c r="E259">
        <f>Table1[[#This Row],[Final ESP USD]]*1.1</f>
        <v>1.7050000000000003</v>
      </c>
    </row>
    <row r="260" spans="1:5">
      <c r="A260" t="s">
        <v>296</v>
      </c>
      <c r="B260" s="1" t="s">
        <v>701</v>
      </c>
      <c r="C260" s="1" t="s">
        <v>295</v>
      </c>
      <c r="D260" t="str">
        <f>VLOOKUP(Table1[[#This Row],[Sub Categoría]],K$1:L$81,2,FALSE)</f>
        <v>cables</v>
      </c>
      <c r="E260">
        <f>Table1[[#This Row],[Final ESP USD]]*1.1</f>
        <v>1.4520000000000002</v>
      </c>
    </row>
    <row r="261" spans="1:5">
      <c r="A261" t="s">
        <v>297</v>
      </c>
      <c r="B261" s="1" t="s">
        <v>701</v>
      </c>
      <c r="C261" s="1" t="s">
        <v>295</v>
      </c>
      <c r="D261" t="str">
        <f>VLOOKUP(Table1[[#This Row],[Sub Categoría]],K$1:L$81,2,FALSE)</f>
        <v>cables</v>
      </c>
      <c r="E261">
        <f>Table1[[#This Row],[Final ESP USD]]*1.1</f>
        <v>1.4520000000000002</v>
      </c>
    </row>
    <row r="262" spans="1:5">
      <c r="A262" t="s">
        <v>298</v>
      </c>
      <c r="B262" s="1" t="s">
        <v>701</v>
      </c>
      <c r="C262" s="1" t="s">
        <v>295</v>
      </c>
      <c r="D262" t="str">
        <f>VLOOKUP(Table1[[#This Row],[Sub Categoría]],K$1:L$81,2,FALSE)</f>
        <v>cables</v>
      </c>
      <c r="E262">
        <f>Table1[[#This Row],[Final ESP USD]]*1.1</f>
        <v>1.4520000000000002</v>
      </c>
    </row>
    <row r="263" spans="1:5">
      <c r="A263" t="s">
        <v>299</v>
      </c>
      <c r="B263" s="1" t="s">
        <v>701</v>
      </c>
      <c r="C263" s="1" t="s">
        <v>295</v>
      </c>
      <c r="D263" t="str">
        <f>VLOOKUP(Table1[[#This Row],[Sub Categoría]],K$1:L$81,2,FALSE)</f>
        <v>cables</v>
      </c>
      <c r="E263">
        <f>Table1[[#This Row],[Final ESP USD]]*1.1</f>
        <v>1.4520000000000002</v>
      </c>
    </row>
    <row r="264" spans="1:5">
      <c r="A264" t="s">
        <v>300</v>
      </c>
      <c r="B264" s="1" t="s">
        <v>702</v>
      </c>
      <c r="C264" s="1" t="s">
        <v>301</v>
      </c>
      <c r="D264" t="str">
        <f>VLOOKUP(Table1[[#This Row],[Sub Categoría]],K$1:L$81,2,FALSE)</f>
        <v>cables</v>
      </c>
      <c r="E264">
        <f>Table1[[#This Row],[Final ESP USD]]*1.1</f>
        <v>4.2460000000000004</v>
      </c>
    </row>
    <row r="265" spans="1:5">
      <c r="A265" t="s">
        <v>302</v>
      </c>
      <c r="B265" s="1" t="s">
        <v>703</v>
      </c>
      <c r="C265" s="1" t="s">
        <v>6</v>
      </c>
      <c r="D265" t="str">
        <f>VLOOKUP(Table1[[#This Row],[Sub Categoría]],K$1:L$81,2,FALSE)</f>
        <v>cables</v>
      </c>
      <c r="E265">
        <f>Table1[[#This Row],[Final ESP USD]]*1.1</f>
        <v>2.343</v>
      </c>
    </row>
    <row r="266" spans="1:5">
      <c r="A266" t="s">
        <v>303</v>
      </c>
      <c r="B266" s="1" t="s">
        <v>704</v>
      </c>
      <c r="C266" s="1" t="s">
        <v>14</v>
      </c>
      <c r="D266" t="str">
        <f>VLOOKUP(Table1[[#This Row],[Sub Categoría]],K$1:L$81,2,FALSE)</f>
        <v>cables</v>
      </c>
      <c r="E266">
        <f>Table1[[#This Row],[Final ESP USD]]*1.1</f>
        <v>3.9050000000000002</v>
      </c>
    </row>
    <row r="267" spans="1:5">
      <c r="A267" t="s">
        <v>304</v>
      </c>
      <c r="B267" s="1" t="s">
        <v>704</v>
      </c>
      <c r="C267" s="1" t="s">
        <v>14</v>
      </c>
      <c r="D267" t="str">
        <f>VLOOKUP(Table1[[#This Row],[Sub Categoría]],K$1:L$81,2,FALSE)</f>
        <v>cables</v>
      </c>
      <c r="E267">
        <f>Table1[[#This Row],[Final ESP USD]]*1.1</f>
        <v>3.9050000000000002</v>
      </c>
    </row>
    <row r="268" spans="1:5">
      <c r="A268" t="s">
        <v>305</v>
      </c>
      <c r="B268" s="1" t="s">
        <v>704</v>
      </c>
      <c r="C268" s="1" t="s">
        <v>14</v>
      </c>
      <c r="D268" t="str">
        <f>VLOOKUP(Table1[[#This Row],[Sub Categoría]],K$1:L$81,2,FALSE)</f>
        <v>cables</v>
      </c>
      <c r="E268">
        <f>Table1[[#This Row],[Final ESP USD]]*1.1</f>
        <v>3.9050000000000002</v>
      </c>
    </row>
    <row r="269" spans="1:5">
      <c r="A269" t="s">
        <v>306</v>
      </c>
      <c r="B269" s="1" t="s">
        <v>705</v>
      </c>
      <c r="C269" s="1" t="s">
        <v>14</v>
      </c>
      <c r="D269" t="str">
        <f>VLOOKUP(Table1[[#This Row],[Sub Categoría]],K$1:L$81,2,FALSE)</f>
        <v>cables</v>
      </c>
      <c r="E269">
        <f>Table1[[#This Row],[Final ESP USD]]*1.1</f>
        <v>4.4219999999999997</v>
      </c>
    </row>
    <row r="270" spans="1:5">
      <c r="A270" t="s">
        <v>307</v>
      </c>
      <c r="B270" s="1" t="s">
        <v>706</v>
      </c>
      <c r="C270" s="1" t="s">
        <v>14</v>
      </c>
      <c r="D270" t="str">
        <f>VLOOKUP(Table1[[#This Row],[Sub Categoría]],K$1:L$81,2,FALSE)</f>
        <v>cables</v>
      </c>
      <c r="E270">
        <f>Table1[[#This Row],[Final ESP USD]]*1.1</f>
        <v>4.7630000000000008</v>
      </c>
    </row>
    <row r="271" spans="1:5">
      <c r="A271" t="s">
        <v>308</v>
      </c>
      <c r="B271" s="1" t="s">
        <v>707</v>
      </c>
      <c r="C271" s="1" t="s">
        <v>14</v>
      </c>
      <c r="D271" t="str">
        <f>VLOOKUP(Table1[[#This Row],[Sub Categoría]],K$1:L$81,2,FALSE)</f>
        <v>cables</v>
      </c>
      <c r="E271">
        <f>Table1[[#This Row],[Final ESP USD]]*1.1</f>
        <v>3.4100000000000006</v>
      </c>
    </row>
    <row r="272" spans="1:5">
      <c r="A272" t="s">
        <v>309</v>
      </c>
      <c r="B272" s="1" t="s">
        <v>708</v>
      </c>
      <c r="C272" s="1" t="s">
        <v>14</v>
      </c>
      <c r="D272" t="str">
        <f>VLOOKUP(Table1[[#This Row],[Sub Categoría]],K$1:L$81,2,FALSE)</f>
        <v>cables</v>
      </c>
      <c r="E272">
        <f>Table1[[#This Row],[Final ESP USD]]*1.1</f>
        <v>2.2660000000000005</v>
      </c>
    </row>
    <row r="273" spans="1:5">
      <c r="A273" t="s">
        <v>310</v>
      </c>
      <c r="B273" s="1" t="s">
        <v>709</v>
      </c>
      <c r="C273" s="1" t="s">
        <v>311</v>
      </c>
      <c r="D273" t="str">
        <f>VLOOKUP(Table1[[#This Row],[Sub Categoría]],K$1:L$81,2,FALSE)</f>
        <v>cables</v>
      </c>
      <c r="E273">
        <f>Table1[[#This Row],[Final ESP USD]]*1.1</f>
        <v>73.204999999999998</v>
      </c>
    </row>
    <row r="274" spans="1:5">
      <c r="A274" t="s">
        <v>312</v>
      </c>
      <c r="B274" s="1" t="s">
        <v>710</v>
      </c>
      <c r="C274" s="1" t="s">
        <v>311</v>
      </c>
      <c r="D274" t="str">
        <f>VLOOKUP(Table1[[#This Row],[Sub Categoría]],K$1:L$81,2,FALSE)</f>
        <v>cables</v>
      </c>
      <c r="E274">
        <f>Table1[[#This Row],[Final ESP USD]]*1.1</f>
        <v>49.918000000000006</v>
      </c>
    </row>
    <row r="275" spans="1:5">
      <c r="A275" t="s">
        <v>313</v>
      </c>
      <c r="B275" s="1" t="s">
        <v>711</v>
      </c>
      <c r="C275" s="1" t="s">
        <v>314</v>
      </c>
      <c r="D275" t="str">
        <f>VLOOKUP(Table1[[#This Row],[Sub Categoría]],K$1:L$81,2,FALSE)</f>
        <v>cables</v>
      </c>
      <c r="E275">
        <f>Table1[[#This Row],[Final ESP USD]]*1.1</f>
        <v>3.8170000000000006</v>
      </c>
    </row>
    <row r="276" spans="1:5">
      <c r="A276" t="s">
        <v>315</v>
      </c>
      <c r="B276" s="1" t="s">
        <v>712</v>
      </c>
      <c r="C276" s="1" t="s">
        <v>314</v>
      </c>
      <c r="D276" t="str">
        <f>VLOOKUP(Table1[[#This Row],[Sub Categoría]],K$1:L$81,2,FALSE)</f>
        <v>cables</v>
      </c>
      <c r="E276">
        <f>Table1[[#This Row],[Final ESP USD]]*1.1</f>
        <v>33.044000000000004</v>
      </c>
    </row>
    <row r="277" spans="1:5">
      <c r="A277" t="s">
        <v>316</v>
      </c>
      <c r="B277" s="1" t="s">
        <v>713</v>
      </c>
      <c r="C277" s="1" t="s">
        <v>317</v>
      </c>
      <c r="D277" t="str">
        <f>VLOOKUP(Table1[[#This Row],[Sub Categoría]],K$1:L$81,2,FALSE)</f>
        <v>accesorios</v>
      </c>
      <c r="E277">
        <f>Table1[[#This Row],[Final ESP USD]]*1.1</f>
        <v>14.135000000000002</v>
      </c>
    </row>
    <row r="278" spans="1:5">
      <c r="A278" t="s">
        <v>318</v>
      </c>
      <c r="B278" s="1" t="s">
        <v>714</v>
      </c>
      <c r="C278" s="1" t="s">
        <v>319</v>
      </c>
      <c r="D278" t="str">
        <f>VLOOKUP(Table1[[#This Row],[Sub Categoría]],K$1:L$81,2,FALSE)</f>
        <v>teclados</v>
      </c>
      <c r="E278">
        <f>Table1[[#This Row],[Final ESP USD]]*1.1</f>
        <v>13.321</v>
      </c>
    </row>
    <row r="279" spans="1:5">
      <c r="A279" t="s">
        <v>320</v>
      </c>
      <c r="B279" s="1" t="s">
        <v>715</v>
      </c>
      <c r="C279" s="1" t="s">
        <v>319</v>
      </c>
      <c r="D279" t="str">
        <f>VLOOKUP(Table1[[#This Row],[Sub Categoría]],K$1:L$81,2,FALSE)</f>
        <v>teclados</v>
      </c>
      <c r="E279">
        <f>Table1[[#This Row],[Final ESP USD]]*1.1</f>
        <v>13.31</v>
      </c>
    </row>
    <row r="280" spans="1:5">
      <c r="A280" t="s">
        <v>321</v>
      </c>
      <c r="B280" s="1" t="s">
        <v>716</v>
      </c>
      <c r="C280" s="1" t="s">
        <v>14</v>
      </c>
      <c r="D280" t="str">
        <f>VLOOKUP(Table1[[#This Row],[Sub Categoría]],K$1:L$81,2,FALSE)</f>
        <v>cables</v>
      </c>
      <c r="E280">
        <f>Table1[[#This Row],[Final ESP USD]]*1.1</f>
        <v>19.920999999999999</v>
      </c>
    </row>
    <row r="281" spans="1:5">
      <c r="A281" t="s">
        <v>322</v>
      </c>
      <c r="B281" s="1" t="s">
        <v>717</v>
      </c>
      <c r="C281" s="1" t="s">
        <v>233</v>
      </c>
      <c r="D281" t="str">
        <f>VLOOKUP(Table1[[#This Row],[Sub Categoría]],K$1:L$81,2,FALSE)</f>
        <v>auriculares</v>
      </c>
      <c r="E281">
        <f>Table1[[#This Row],[Final ESP USD]]*1.1</f>
        <v>27.082000000000004</v>
      </c>
    </row>
    <row r="282" spans="1:5">
      <c r="A282" t="s">
        <v>323</v>
      </c>
      <c r="B282" s="1" t="s">
        <v>718</v>
      </c>
      <c r="C282" s="1" t="s">
        <v>324</v>
      </c>
      <c r="D282" t="str">
        <f>VLOOKUP(Table1[[#This Row],[Sub Categoría]],K$1:L$81,2,FALSE)</f>
        <v>accesorios</v>
      </c>
      <c r="E282">
        <f>Table1[[#This Row],[Final ESP USD]]*1.1</f>
        <v>13.618000000000002</v>
      </c>
    </row>
    <row r="283" spans="1:5">
      <c r="A283" t="s">
        <v>325</v>
      </c>
      <c r="B283" s="1" t="s">
        <v>719</v>
      </c>
      <c r="C283" s="1" t="s">
        <v>326</v>
      </c>
      <c r="D283" t="str">
        <f>VLOOKUP(Table1[[#This Row],[Sub Categoría]],K$1:L$81,2,FALSE)</f>
        <v>accesorios</v>
      </c>
      <c r="E283">
        <f>Table1[[#This Row],[Final ESP USD]]*1.1</f>
        <v>19.03</v>
      </c>
    </row>
    <row r="284" spans="1:5">
      <c r="A284" t="s">
        <v>327</v>
      </c>
      <c r="B284" s="1" t="s">
        <v>720</v>
      </c>
      <c r="C284" s="1" t="s">
        <v>209</v>
      </c>
      <c r="D284" t="str">
        <f>VLOOKUP(Table1[[#This Row],[Sub Categoría]],K$1:L$81,2,FALSE)</f>
        <v>gamer</v>
      </c>
      <c r="E284">
        <f>Table1[[#This Row],[Final ESP USD]]*1.1</f>
        <v>27.335000000000004</v>
      </c>
    </row>
    <row r="285" spans="1:5">
      <c r="A285" t="s">
        <v>328</v>
      </c>
      <c r="B285" s="1" t="s">
        <v>721</v>
      </c>
      <c r="C285" s="1" t="s">
        <v>209</v>
      </c>
      <c r="D285" t="str">
        <f>VLOOKUP(Table1[[#This Row],[Sub Categoría]],K$1:L$81,2,FALSE)</f>
        <v>gamer</v>
      </c>
      <c r="E285">
        <f>Table1[[#This Row],[Final ESP USD]]*1.1</f>
        <v>56.221000000000004</v>
      </c>
    </row>
    <row r="286" spans="1:5">
      <c r="A286" t="s">
        <v>329</v>
      </c>
      <c r="B286" s="1" t="s">
        <v>722</v>
      </c>
      <c r="C286" s="1" t="s">
        <v>209</v>
      </c>
      <c r="D286" t="str">
        <f>VLOOKUP(Table1[[#This Row],[Sub Categoría]],K$1:L$81,2,FALSE)</f>
        <v>gamer</v>
      </c>
      <c r="E286">
        <f>Table1[[#This Row],[Final ESP USD]]*1.1</f>
        <v>57.651000000000003</v>
      </c>
    </row>
    <row r="287" spans="1:5">
      <c r="A287" t="s">
        <v>330</v>
      </c>
      <c r="B287" s="1" t="s">
        <v>716</v>
      </c>
      <c r="C287" s="1" t="s">
        <v>14</v>
      </c>
      <c r="D287" t="str">
        <f>VLOOKUP(Table1[[#This Row],[Sub Categoría]],K$1:L$81,2,FALSE)</f>
        <v>cables</v>
      </c>
      <c r="E287">
        <f>Table1[[#This Row],[Final ESP USD]]*1.1</f>
        <v>19.920999999999999</v>
      </c>
    </row>
    <row r="288" spans="1:5">
      <c r="A288" t="s">
        <v>331</v>
      </c>
      <c r="B288" s="1" t="s">
        <v>723</v>
      </c>
      <c r="C288" s="1" t="s">
        <v>14</v>
      </c>
      <c r="D288" t="str">
        <f>VLOOKUP(Table1[[#This Row],[Sub Categoría]],K$1:L$81,2,FALSE)</f>
        <v>cables</v>
      </c>
      <c r="E288">
        <f>Table1[[#This Row],[Final ESP USD]]*1.1</f>
        <v>5.8630000000000004</v>
      </c>
    </row>
    <row r="289" spans="1:5">
      <c r="A289" t="s">
        <v>332</v>
      </c>
      <c r="B289" s="1" t="s">
        <v>724</v>
      </c>
      <c r="C289" s="1" t="s">
        <v>324</v>
      </c>
      <c r="D289" t="str">
        <f>VLOOKUP(Table1[[#This Row],[Sub Categoría]],K$1:L$81,2,FALSE)</f>
        <v>accesorios</v>
      </c>
      <c r="E289">
        <f>Table1[[#This Row],[Final ESP USD]]*1.1</f>
        <v>6.8310000000000004</v>
      </c>
    </row>
    <row r="290" spans="1:5">
      <c r="A290" t="s">
        <v>333</v>
      </c>
      <c r="B290" s="1" t="s">
        <v>725</v>
      </c>
      <c r="C290" s="1" t="s">
        <v>324</v>
      </c>
      <c r="D290" t="str">
        <f>VLOOKUP(Table1[[#This Row],[Sub Categoría]],K$1:L$81,2,FALSE)</f>
        <v>accesorios</v>
      </c>
      <c r="E290">
        <f>Table1[[#This Row],[Final ESP USD]]*1.1</f>
        <v>10.637</v>
      </c>
    </row>
    <row r="291" spans="1:5">
      <c r="A291" t="s">
        <v>334</v>
      </c>
      <c r="B291" s="1" t="s">
        <v>726</v>
      </c>
      <c r="C291" s="1" t="s">
        <v>324</v>
      </c>
      <c r="D291" t="str">
        <f>VLOOKUP(Table1[[#This Row],[Sub Categoría]],K$1:L$81,2,FALSE)</f>
        <v>accesorios</v>
      </c>
      <c r="E291">
        <f>Table1[[#This Row],[Final ESP USD]]*1.1</f>
        <v>9.7460000000000004</v>
      </c>
    </row>
    <row r="292" spans="1:5">
      <c r="A292" t="s">
        <v>335</v>
      </c>
      <c r="B292" s="1" t="s">
        <v>727</v>
      </c>
      <c r="C292" s="1" t="s">
        <v>336</v>
      </c>
      <c r="D292" t="str">
        <f>VLOOKUP(Table1[[#This Row],[Sub Categoría]],K$1:L$81,2,FALSE)</f>
        <v>microfonos</v>
      </c>
      <c r="E292">
        <f>Table1[[#This Row],[Final ESP USD]]*1.1</f>
        <v>7.3590000000000009</v>
      </c>
    </row>
    <row r="293" spans="1:5">
      <c r="A293" t="s">
        <v>337</v>
      </c>
      <c r="B293" s="1" t="s">
        <v>728</v>
      </c>
      <c r="C293" s="1" t="s">
        <v>338</v>
      </c>
      <c r="D293" t="str">
        <f>VLOOKUP(Table1[[#This Row],[Sub Categoría]],K$1:L$81,2,FALSE)</f>
        <v>mouse</v>
      </c>
      <c r="E293">
        <f>Table1[[#This Row],[Final ESP USD]]*1.1</f>
        <v>12.881000000000002</v>
      </c>
    </row>
    <row r="294" spans="1:5">
      <c r="A294" t="s">
        <v>339</v>
      </c>
      <c r="B294" s="1" t="s">
        <v>677</v>
      </c>
      <c r="C294" s="1" t="s">
        <v>338</v>
      </c>
      <c r="D294" t="str">
        <f>VLOOKUP(Table1[[#This Row],[Sub Categoría]],K$1:L$81,2,FALSE)</f>
        <v>mouse</v>
      </c>
      <c r="E294">
        <f>Table1[[#This Row],[Final ESP USD]]*1.1</f>
        <v>13.002000000000001</v>
      </c>
    </row>
    <row r="295" spans="1:5">
      <c r="A295" t="s">
        <v>340</v>
      </c>
      <c r="B295" s="1" t="s">
        <v>729</v>
      </c>
      <c r="C295" s="1" t="s">
        <v>338</v>
      </c>
      <c r="D295" t="str">
        <f>VLOOKUP(Table1[[#This Row],[Sub Categoría]],K$1:L$81,2,FALSE)</f>
        <v>mouse</v>
      </c>
      <c r="E295">
        <f>Table1[[#This Row],[Final ESP USD]]*1.1</f>
        <v>4.4990000000000006</v>
      </c>
    </row>
    <row r="296" spans="1:5">
      <c r="A296" t="s">
        <v>341</v>
      </c>
      <c r="B296" s="1" t="s">
        <v>621</v>
      </c>
      <c r="C296" s="1" t="s">
        <v>338</v>
      </c>
      <c r="D296" t="str">
        <f>VLOOKUP(Table1[[#This Row],[Sub Categoría]],K$1:L$81,2,FALSE)</f>
        <v>mouse</v>
      </c>
      <c r="E296">
        <f>Table1[[#This Row],[Final ESP USD]]*1.1</f>
        <v>4.8400000000000007</v>
      </c>
    </row>
    <row r="297" spans="1:5">
      <c r="A297" t="s">
        <v>342</v>
      </c>
      <c r="B297" s="1" t="s">
        <v>729</v>
      </c>
      <c r="C297" s="1" t="s">
        <v>338</v>
      </c>
      <c r="D297" t="str">
        <f>VLOOKUP(Table1[[#This Row],[Sub Categoría]],K$1:L$81,2,FALSE)</f>
        <v>mouse</v>
      </c>
      <c r="E297">
        <f>Table1[[#This Row],[Final ESP USD]]*1.1</f>
        <v>4.4990000000000006</v>
      </c>
    </row>
    <row r="298" spans="1:5">
      <c r="A298" t="s">
        <v>343</v>
      </c>
      <c r="B298" s="1" t="s">
        <v>730</v>
      </c>
      <c r="C298" s="1" t="s">
        <v>338</v>
      </c>
      <c r="D298" t="str">
        <f>VLOOKUP(Table1[[#This Row],[Sub Categoría]],K$1:L$81,2,FALSE)</f>
        <v>mouse</v>
      </c>
      <c r="E298">
        <f>Table1[[#This Row],[Final ESP USD]]*1.1</f>
        <v>9.0640000000000018</v>
      </c>
    </row>
    <row r="299" spans="1:5">
      <c r="A299" t="s">
        <v>344</v>
      </c>
      <c r="B299" s="1" t="s">
        <v>730</v>
      </c>
      <c r="C299" s="1" t="s">
        <v>338</v>
      </c>
      <c r="D299" t="str">
        <f>VLOOKUP(Table1[[#This Row],[Sub Categoría]],K$1:L$81,2,FALSE)</f>
        <v>mouse</v>
      </c>
      <c r="E299">
        <f>Table1[[#This Row],[Final ESP USD]]*1.1</f>
        <v>9.0640000000000018</v>
      </c>
    </row>
    <row r="300" spans="1:5">
      <c r="A300" t="s">
        <v>345</v>
      </c>
      <c r="B300" s="1" t="s">
        <v>731</v>
      </c>
      <c r="C300" s="1" t="s">
        <v>338</v>
      </c>
      <c r="D300" t="str">
        <f>VLOOKUP(Table1[[#This Row],[Sub Categoría]],K$1:L$81,2,FALSE)</f>
        <v>mouse</v>
      </c>
      <c r="E300">
        <f>Table1[[#This Row],[Final ESP USD]]*1.1</f>
        <v>9.0750000000000011</v>
      </c>
    </row>
    <row r="301" spans="1:5">
      <c r="A301" t="s">
        <v>346</v>
      </c>
      <c r="B301" s="1" t="s">
        <v>732</v>
      </c>
      <c r="C301" s="1" t="s">
        <v>347</v>
      </c>
      <c r="D301" t="str">
        <f>VLOOKUP(Table1[[#This Row],[Sub Categoría]],K$1:L$81,2,FALSE)</f>
        <v>parlantes</v>
      </c>
      <c r="E301">
        <f>Table1[[#This Row],[Final ESP USD]]*1.1</f>
        <v>45.452000000000005</v>
      </c>
    </row>
    <row r="302" spans="1:5">
      <c r="A302" t="s">
        <v>348</v>
      </c>
      <c r="B302" s="1" t="s">
        <v>733</v>
      </c>
      <c r="C302" s="1" t="s">
        <v>347</v>
      </c>
      <c r="D302" t="str">
        <f>VLOOKUP(Table1[[#This Row],[Sub Categoría]],K$1:L$81,2,FALSE)</f>
        <v>parlantes</v>
      </c>
      <c r="E302">
        <f>Table1[[#This Row],[Final ESP USD]]*1.1</f>
        <v>62.172000000000011</v>
      </c>
    </row>
    <row r="303" spans="1:5">
      <c r="A303" t="s">
        <v>349</v>
      </c>
      <c r="B303" s="1" t="s">
        <v>734</v>
      </c>
      <c r="C303" s="1" t="s">
        <v>347</v>
      </c>
      <c r="D303" t="str">
        <f>VLOOKUP(Table1[[#This Row],[Sub Categoría]],K$1:L$81,2,FALSE)</f>
        <v>parlantes</v>
      </c>
      <c r="E303">
        <f>Table1[[#This Row],[Final ESP USD]]*1.1</f>
        <v>33.22</v>
      </c>
    </row>
    <row r="304" spans="1:5">
      <c r="A304" t="s">
        <v>350</v>
      </c>
      <c r="B304" s="1" t="s">
        <v>734</v>
      </c>
      <c r="C304" s="1" t="s">
        <v>347</v>
      </c>
      <c r="D304" t="str">
        <f>VLOOKUP(Table1[[#This Row],[Sub Categoría]],K$1:L$81,2,FALSE)</f>
        <v>parlantes</v>
      </c>
      <c r="E304">
        <f>Table1[[#This Row],[Final ESP USD]]*1.1</f>
        <v>33.22</v>
      </c>
    </row>
    <row r="305" spans="1:5">
      <c r="A305" t="s">
        <v>351</v>
      </c>
      <c r="B305" s="1" t="s">
        <v>734</v>
      </c>
      <c r="C305" s="1" t="s">
        <v>347</v>
      </c>
      <c r="D305" t="str">
        <f>VLOOKUP(Table1[[#This Row],[Sub Categoría]],K$1:L$81,2,FALSE)</f>
        <v>parlantes</v>
      </c>
      <c r="E305">
        <f>Table1[[#This Row],[Final ESP USD]]*1.1</f>
        <v>33.22</v>
      </c>
    </row>
    <row r="306" spans="1:5">
      <c r="A306" t="s">
        <v>352</v>
      </c>
      <c r="B306" s="1" t="s">
        <v>735</v>
      </c>
      <c r="C306" s="1" t="s">
        <v>347</v>
      </c>
      <c r="D306" t="str">
        <f>VLOOKUP(Table1[[#This Row],[Sub Categoría]],K$1:L$81,2,FALSE)</f>
        <v>parlantes</v>
      </c>
      <c r="E306">
        <f>Table1[[#This Row],[Final ESP USD]]*1.1</f>
        <v>31.438000000000002</v>
      </c>
    </row>
    <row r="307" spans="1:5">
      <c r="A307" t="s">
        <v>353</v>
      </c>
      <c r="B307" s="1" t="s">
        <v>736</v>
      </c>
      <c r="C307" s="1" t="s">
        <v>354</v>
      </c>
      <c r="D307" t="str">
        <f>VLOOKUP(Table1[[#This Row],[Sub Categoría]],K$1:L$81,2,FALSE)</f>
        <v>parlantes</v>
      </c>
      <c r="E307">
        <f>Table1[[#This Row],[Final ESP USD]]*1.1</f>
        <v>12.122</v>
      </c>
    </row>
    <row r="308" spans="1:5">
      <c r="A308" t="s">
        <v>355</v>
      </c>
      <c r="B308" s="1" t="s">
        <v>736</v>
      </c>
      <c r="C308" s="1" t="s">
        <v>354</v>
      </c>
      <c r="D308" t="str">
        <f>VLOOKUP(Table1[[#This Row],[Sub Categoría]],K$1:L$81,2,FALSE)</f>
        <v>parlantes</v>
      </c>
      <c r="E308">
        <f>Table1[[#This Row],[Final ESP USD]]*1.1</f>
        <v>12.122</v>
      </c>
    </row>
    <row r="309" spans="1:5">
      <c r="A309" t="s">
        <v>356</v>
      </c>
      <c r="B309" s="1" t="s">
        <v>738</v>
      </c>
      <c r="C309" s="1" t="s">
        <v>347</v>
      </c>
      <c r="D309" t="str">
        <f>VLOOKUP(Table1[[#This Row],[Sub Categoría]],K$1:L$81,2,FALSE)</f>
        <v>parlantes</v>
      </c>
      <c r="E309">
        <f>Table1[[#This Row],[Final ESP USD]]*1.1</f>
        <v>35.277000000000001</v>
      </c>
    </row>
    <row r="310" spans="1:5">
      <c r="A310" t="s">
        <v>357</v>
      </c>
      <c r="B310" s="1" t="s">
        <v>738</v>
      </c>
      <c r="C310" s="1" t="s">
        <v>347</v>
      </c>
      <c r="D310" t="str">
        <f>VLOOKUP(Table1[[#This Row],[Sub Categoría]],K$1:L$81,2,FALSE)</f>
        <v>parlantes</v>
      </c>
      <c r="E310">
        <f>Table1[[#This Row],[Final ESP USD]]*1.1</f>
        <v>35.277000000000001</v>
      </c>
    </row>
    <row r="311" spans="1:5">
      <c r="A311" t="s">
        <v>358</v>
      </c>
      <c r="B311" s="1" t="s">
        <v>739</v>
      </c>
      <c r="C311" s="1" t="s">
        <v>317</v>
      </c>
      <c r="D311" t="str">
        <f>VLOOKUP(Table1[[#This Row],[Sub Categoría]],K$1:L$81,2,FALSE)</f>
        <v>accesorios</v>
      </c>
      <c r="E311">
        <f>Table1[[#This Row],[Final ESP USD]]*1.1</f>
        <v>3.278</v>
      </c>
    </row>
    <row r="312" spans="1:5">
      <c r="A312" t="s">
        <v>359</v>
      </c>
      <c r="B312" s="1" t="s">
        <v>740</v>
      </c>
      <c r="C312" s="1" t="s">
        <v>360</v>
      </c>
      <c r="D312" t="str">
        <f>VLOOKUP(Table1[[#This Row],[Sub Categoría]],K$1:L$81,2,FALSE)</f>
        <v>soportes</v>
      </c>
      <c r="E312">
        <f>Table1[[#This Row],[Final ESP USD]]*1.1</f>
        <v>71.038000000000011</v>
      </c>
    </row>
    <row r="313" spans="1:5">
      <c r="A313" t="s">
        <v>361</v>
      </c>
      <c r="B313" s="1" t="s">
        <v>697</v>
      </c>
      <c r="C313" s="1" t="s">
        <v>360</v>
      </c>
      <c r="D313" t="str">
        <f>VLOOKUP(Table1[[#This Row],[Sub Categoría]],K$1:L$81,2,FALSE)</f>
        <v>soportes</v>
      </c>
      <c r="E313">
        <f>Table1[[#This Row],[Final ESP USD]]*1.1</f>
        <v>9.8120000000000012</v>
      </c>
    </row>
    <row r="314" spans="1:5">
      <c r="A314" t="s">
        <v>362</v>
      </c>
      <c r="B314" s="1" t="s">
        <v>741</v>
      </c>
      <c r="C314" s="1" t="s">
        <v>360</v>
      </c>
      <c r="D314" t="str">
        <f>VLOOKUP(Table1[[#This Row],[Sub Categoría]],K$1:L$81,2,FALSE)</f>
        <v>soportes</v>
      </c>
      <c r="E314">
        <f>Table1[[#This Row],[Final ESP USD]]*1.1</f>
        <v>34.980000000000004</v>
      </c>
    </row>
    <row r="315" spans="1:5">
      <c r="A315" t="s">
        <v>363</v>
      </c>
      <c r="B315" s="1" t="s">
        <v>742</v>
      </c>
      <c r="C315" s="1" t="s">
        <v>360</v>
      </c>
      <c r="D315" t="str">
        <f>VLOOKUP(Table1[[#This Row],[Sub Categoría]],K$1:L$81,2,FALSE)</f>
        <v>soportes</v>
      </c>
      <c r="E315">
        <f>Table1[[#This Row],[Final ESP USD]]*1.1</f>
        <v>66.539000000000001</v>
      </c>
    </row>
    <row r="316" spans="1:5">
      <c r="A316" t="s">
        <v>364</v>
      </c>
      <c r="B316" s="1" t="s">
        <v>743</v>
      </c>
      <c r="C316" s="1" t="s">
        <v>360</v>
      </c>
      <c r="D316" t="str">
        <f>VLOOKUP(Table1[[#This Row],[Sub Categoría]],K$1:L$81,2,FALSE)</f>
        <v>soportes</v>
      </c>
      <c r="E316">
        <f>Table1[[#This Row],[Final ESP USD]]*1.1</f>
        <v>18.623000000000001</v>
      </c>
    </row>
    <row r="317" spans="1:5">
      <c r="A317" t="s">
        <v>365</v>
      </c>
      <c r="B317" s="1" t="s">
        <v>744</v>
      </c>
      <c r="C317" s="1" t="s">
        <v>319</v>
      </c>
      <c r="D317" t="str">
        <f>VLOOKUP(Table1[[#This Row],[Sub Categoría]],K$1:L$81,2,FALSE)</f>
        <v>teclados</v>
      </c>
      <c r="E317">
        <f>Table1[[#This Row],[Final ESP USD]]*1.1</f>
        <v>13.442000000000002</v>
      </c>
    </row>
    <row r="318" spans="1:5">
      <c r="A318" t="s">
        <v>366</v>
      </c>
      <c r="B318" s="1" t="s">
        <v>745</v>
      </c>
      <c r="C318" s="1" t="s">
        <v>319</v>
      </c>
      <c r="D318" t="str">
        <f>VLOOKUP(Table1[[#This Row],[Sub Categoría]],K$1:L$81,2,FALSE)</f>
        <v>teclados</v>
      </c>
      <c r="E318">
        <f>Table1[[#This Row],[Final ESP USD]]*1.1</f>
        <v>8.5690000000000008</v>
      </c>
    </row>
    <row r="319" spans="1:5">
      <c r="A319" t="s">
        <v>367</v>
      </c>
      <c r="B319" s="1" t="s">
        <v>746</v>
      </c>
      <c r="C319" s="1" t="s">
        <v>238</v>
      </c>
      <c r="D319" t="str">
        <f>VLOOKUP(Table1[[#This Row],[Sub Categoría]],K$1:L$81,2,FALSE)</f>
        <v>parlantes</v>
      </c>
      <c r="E319">
        <f>Table1[[#This Row],[Final ESP USD]]*1.1</f>
        <v>243.36400000000003</v>
      </c>
    </row>
    <row r="320" spans="1:5">
      <c r="A320" t="s">
        <v>368</v>
      </c>
      <c r="B320" s="1" t="s">
        <v>747</v>
      </c>
      <c r="C320" s="1" t="s">
        <v>369</v>
      </c>
      <c r="D320" t="str">
        <f>VLOOKUP(Table1[[#This Row],[Sub Categoría]],K$1:L$81,2,FALSE)</f>
        <v>memorias</v>
      </c>
      <c r="E320">
        <f>Table1[[#This Row],[Final ESP USD]]*1.1</f>
        <v>20.988</v>
      </c>
    </row>
    <row r="321" spans="1:5">
      <c r="A321" t="s">
        <v>370</v>
      </c>
      <c r="B321" s="1" t="s">
        <v>748</v>
      </c>
      <c r="C321" s="1" t="s">
        <v>369</v>
      </c>
      <c r="D321" t="str">
        <f>VLOOKUP(Table1[[#This Row],[Sub Categoría]],K$1:L$81,2,FALSE)</f>
        <v>memorias</v>
      </c>
      <c r="E321">
        <f>Table1[[#This Row],[Final ESP USD]]*1.1</f>
        <v>12.991000000000001</v>
      </c>
    </row>
    <row r="322" spans="1:5">
      <c r="A322" t="s">
        <v>371</v>
      </c>
      <c r="B322" s="1" t="s">
        <v>748</v>
      </c>
      <c r="C322" s="1" t="s">
        <v>369</v>
      </c>
      <c r="D322" t="str">
        <f>VLOOKUP(Table1[[#This Row],[Sub Categoría]],K$1:L$81,2,FALSE)</f>
        <v>memorias</v>
      </c>
      <c r="E322">
        <f>Table1[[#This Row],[Final ESP USD]]*1.1</f>
        <v>12.991000000000001</v>
      </c>
    </row>
    <row r="323" spans="1:5">
      <c r="A323" t="s">
        <v>372</v>
      </c>
      <c r="B323" s="1" t="s">
        <v>749</v>
      </c>
      <c r="C323" s="1" t="s">
        <v>369</v>
      </c>
      <c r="D323" t="str">
        <f>VLOOKUP(Table1[[#This Row],[Sub Categoría]],K$1:L$81,2,FALSE)</f>
        <v>memorias</v>
      </c>
      <c r="E323">
        <f>Table1[[#This Row],[Final ESP USD]]*1.1</f>
        <v>11.286000000000001</v>
      </c>
    </row>
    <row r="324" spans="1:5">
      <c r="A324" t="s">
        <v>373</v>
      </c>
      <c r="B324" s="1" t="s">
        <v>750</v>
      </c>
      <c r="C324" s="1" t="s">
        <v>374</v>
      </c>
      <c r="D324" t="str">
        <f>VLOOKUP(Table1[[#This Row],[Sub Categoría]],K$1:L$81,2,FALSE)</f>
        <v>vga</v>
      </c>
      <c r="E324">
        <f>Table1[[#This Row],[Final ESP USD]]*1.1</f>
        <v>303.875</v>
      </c>
    </row>
    <row r="325" spans="1:5">
      <c r="A325" t="s">
        <v>375</v>
      </c>
      <c r="B325" s="1" t="s">
        <v>751</v>
      </c>
      <c r="C325" s="1" t="s">
        <v>374</v>
      </c>
      <c r="D325" t="str">
        <f>VLOOKUP(Table1[[#This Row],[Sub Categoría]],K$1:L$81,2,FALSE)</f>
        <v>vga</v>
      </c>
      <c r="E325">
        <f>Table1[[#This Row],[Final ESP USD]]*1.1</f>
        <v>1137.5980000000002</v>
      </c>
    </row>
    <row r="326" spans="1:5">
      <c r="A326" t="s">
        <v>376</v>
      </c>
      <c r="B326" s="1" t="s">
        <v>752</v>
      </c>
      <c r="C326" s="1" t="s">
        <v>374</v>
      </c>
      <c r="D326" t="str">
        <f>VLOOKUP(Table1[[#This Row],[Sub Categoría]],K$1:L$81,2,FALSE)</f>
        <v>vga</v>
      </c>
      <c r="E326">
        <f>Table1[[#This Row],[Final ESP USD]]*1.1</f>
        <v>1793.3080000000002</v>
      </c>
    </row>
    <row r="327" spans="1:5">
      <c r="A327" t="s">
        <v>377</v>
      </c>
      <c r="B327" s="1" t="s">
        <v>753</v>
      </c>
      <c r="C327" s="1" t="s">
        <v>374</v>
      </c>
      <c r="D327" t="str">
        <f>VLOOKUP(Table1[[#This Row],[Sub Categoría]],K$1:L$81,2,FALSE)</f>
        <v>vga</v>
      </c>
      <c r="E327">
        <f>Table1[[#This Row],[Final ESP USD]]*1.1</f>
        <v>546.98599999999999</v>
      </c>
    </row>
    <row r="328" spans="1:5">
      <c r="A328" t="s">
        <v>378</v>
      </c>
      <c r="B328" s="1" t="s">
        <v>754</v>
      </c>
      <c r="C328" s="1" t="s">
        <v>374</v>
      </c>
      <c r="D328" t="str">
        <f>VLOOKUP(Table1[[#This Row],[Sub Categoría]],K$1:L$81,2,FALSE)</f>
        <v>vga</v>
      </c>
      <c r="E328">
        <f>Table1[[#This Row],[Final ESP USD]]*1.1</f>
        <v>501.23700000000008</v>
      </c>
    </row>
    <row r="329" spans="1:5">
      <c r="A329" t="s">
        <v>379</v>
      </c>
      <c r="B329" s="1" t="s">
        <v>755</v>
      </c>
      <c r="C329" s="1" t="s">
        <v>374</v>
      </c>
      <c r="D329" t="str">
        <f>VLOOKUP(Table1[[#This Row],[Sub Categoría]],K$1:L$81,2,FALSE)</f>
        <v>vga</v>
      </c>
      <c r="E329">
        <f>Table1[[#This Row],[Final ESP USD]]*1.1</f>
        <v>595.59500000000014</v>
      </c>
    </row>
    <row r="330" spans="1:5">
      <c r="A330" t="s">
        <v>379</v>
      </c>
      <c r="B330" s="1" t="s">
        <v>755</v>
      </c>
      <c r="C330" s="1" t="s">
        <v>374</v>
      </c>
      <c r="D330" t="str">
        <f>VLOOKUP(Table1[[#This Row],[Sub Categoría]],K$1:L$81,2,FALSE)</f>
        <v>vga</v>
      </c>
      <c r="E330">
        <f>Table1[[#This Row],[Final ESP USD]]*1.1</f>
        <v>595.59500000000014</v>
      </c>
    </row>
    <row r="331" spans="1:5">
      <c r="A331" t="s">
        <v>380</v>
      </c>
      <c r="B331" s="1" t="s">
        <v>756</v>
      </c>
      <c r="C331" s="1" t="s">
        <v>374</v>
      </c>
      <c r="D331" t="str">
        <f>VLOOKUP(Table1[[#This Row],[Sub Categoría]],K$1:L$81,2,FALSE)</f>
        <v>vga</v>
      </c>
      <c r="E331">
        <f>Table1[[#This Row],[Final ESP USD]]*1.1</f>
        <v>725.56000000000006</v>
      </c>
    </row>
    <row r="332" spans="1:5">
      <c r="A332" t="s">
        <v>381</v>
      </c>
      <c r="B332" s="1" t="s">
        <v>757</v>
      </c>
      <c r="C332" s="1" t="s">
        <v>374</v>
      </c>
      <c r="D332" t="str">
        <f>VLOOKUP(Table1[[#This Row],[Sub Categoría]],K$1:L$81,2,FALSE)</f>
        <v>vga</v>
      </c>
      <c r="E332">
        <f>Table1[[#This Row],[Final ESP USD]]*1.1</f>
        <v>931.6450000000001</v>
      </c>
    </row>
    <row r="333" spans="1:5">
      <c r="A333" t="s">
        <v>382</v>
      </c>
      <c r="B333" s="1" t="s">
        <v>758</v>
      </c>
      <c r="C333" s="1" t="s">
        <v>374</v>
      </c>
      <c r="D333" t="str">
        <f>VLOOKUP(Table1[[#This Row],[Sub Categoría]],K$1:L$81,2,FALSE)</f>
        <v>vga</v>
      </c>
      <c r="E333">
        <f>Table1[[#This Row],[Final ESP USD]]*1.1</f>
        <v>1426.9970000000001</v>
      </c>
    </row>
    <row r="334" spans="1:5">
      <c r="A334" t="s">
        <v>383</v>
      </c>
      <c r="B334" s="1" t="s">
        <v>759</v>
      </c>
      <c r="C334" s="1" t="s">
        <v>374</v>
      </c>
      <c r="D334" t="str">
        <f>VLOOKUP(Table1[[#This Row],[Sub Categoría]],K$1:L$81,2,FALSE)</f>
        <v>vga</v>
      </c>
      <c r="E334">
        <f>Table1[[#This Row],[Final ESP USD]]*1.1</f>
        <v>1565.5640000000001</v>
      </c>
    </row>
    <row r="335" spans="1:5">
      <c r="A335" t="s">
        <v>384</v>
      </c>
      <c r="B335" s="1" t="s">
        <v>760</v>
      </c>
      <c r="C335" s="1" t="s">
        <v>374</v>
      </c>
      <c r="D335" t="str">
        <f>VLOOKUP(Table1[[#This Row],[Sub Categoría]],K$1:L$81,2,FALSE)</f>
        <v>vga</v>
      </c>
      <c r="E335">
        <f>Table1[[#This Row],[Final ESP USD]]*1.1</f>
        <v>1473.549</v>
      </c>
    </row>
    <row r="336" spans="1:5">
      <c r="A336" t="s">
        <v>385</v>
      </c>
      <c r="B336" s="1" t="s">
        <v>761</v>
      </c>
      <c r="C336" s="1" t="s">
        <v>374</v>
      </c>
      <c r="D336" t="str">
        <f>VLOOKUP(Table1[[#This Row],[Sub Categoría]],K$1:L$81,2,FALSE)</f>
        <v>vga</v>
      </c>
      <c r="E336">
        <f>Table1[[#This Row],[Final ESP USD]]*1.1</f>
        <v>2212.21</v>
      </c>
    </row>
    <row r="337" spans="1:5">
      <c r="A337" t="s">
        <v>386</v>
      </c>
      <c r="B337" s="1" t="s">
        <v>762</v>
      </c>
      <c r="C337" s="1" t="s">
        <v>374</v>
      </c>
      <c r="D337" t="str">
        <f>VLOOKUP(Table1[[#This Row],[Sub Categoría]],K$1:L$81,2,FALSE)</f>
        <v>vga</v>
      </c>
      <c r="E337">
        <f>Table1[[#This Row],[Final ESP USD]]*1.1</f>
        <v>245.80600000000004</v>
      </c>
    </row>
    <row r="338" spans="1:5">
      <c r="A338" t="s">
        <v>387</v>
      </c>
      <c r="B338" s="1" t="s">
        <v>763</v>
      </c>
      <c r="C338" s="1" t="s">
        <v>374</v>
      </c>
      <c r="D338" t="str">
        <f>VLOOKUP(Table1[[#This Row],[Sub Categoría]],K$1:L$81,2,FALSE)</f>
        <v>vga</v>
      </c>
      <c r="E338">
        <f>Table1[[#This Row],[Final ESP USD]]*1.1</f>
        <v>135.71800000000002</v>
      </c>
    </row>
    <row r="339" spans="1:5">
      <c r="A339" t="s">
        <v>388</v>
      </c>
      <c r="B339" s="1" t="s">
        <v>764</v>
      </c>
      <c r="C339" s="1" t="s">
        <v>374</v>
      </c>
      <c r="D339" t="str">
        <f>VLOOKUP(Table1[[#This Row],[Sub Categoría]],K$1:L$81,2,FALSE)</f>
        <v>vga</v>
      </c>
      <c r="E339">
        <f>Table1[[#This Row],[Final ESP USD]]*1.1</f>
        <v>2447.3680000000004</v>
      </c>
    </row>
    <row r="340" spans="1:5">
      <c r="A340" t="s">
        <v>389</v>
      </c>
      <c r="B340" s="1" t="s">
        <v>765</v>
      </c>
      <c r="C340" s="1" t="s">
        <v>374</v>
      </c>
      <c r="D340" t="str">
        <f>VLOOKUP(Table1[[#This Row],[Sub Categoría]],K$1:L$81,2,FALSE)</f>
        <v>vga</v>
      </c>
      <c r="E340">
        <f>Table1[[#This Row],[Final ESP USD]]*1.1</f>
        <v>151.94300000000001</v>
      </c>
    </row>
    <row r="341" spans="1:5">
      <c r="A341" t="s">
        <v>390</v>
      </c>
      <c r="B341" s="1" t="s">
        <v>766</v>
      </c>
      <c r="C341" s="1" t="s">
        <v>374</v>
      </c>
      <c r="D341" t="str">
        <f>VLOOKUP(Table1[[#This Row],[Sub Categoría]],K$1:L$81,2,FALSE)</f>
        <v>vga</v>
      </c>
      <c r="E341">
        <f>Table1[[#This Row],[Final ESP USD]]*1.1</f>
        <v>439.52700000000004</v>
      </c>
    </row>
    <row r="342" spans="1:5">
      <c r="A342" t="s">
        <v>391</v>
      </c>
      <c r="B342" s="1" t="s">
        <v>767</v>
      </c>
      <c r="C342" s="1" t="s">
        <v>374</v>
      </c>
      <c r="D342" t="str">
        <f>VLOOKUP(Table1[[#This Row],[Sub Categoría]],K$1:L$81,2,FALSE)</f>
        <v>vga</v>
      </c>
      <c r="E342">
        <f>Table1[[#This Row],[Final ESP USD]]*1.1</f>
        <v>944.25100000000009</v>
      </c>
    </row>
    <row r="343" spans="1:5">
      <c r="A343" t="s">
        <v>392</v>
      </c>
      <c r="B343" s="1" t="s">
        <v>768</v>
      </c>
      <c r="C343" s="1" t="s">
        <v>374</v>
      </c>
      <c r="D343" t="str">
        <f>VLOOKUP(Table1[[#This Row],[Sub Categoría]],K$1:L$81,2,FALSE)</f>
        <v>vga</v>
      </c>
      <c r="E343">
        <f>Table1[[#This Row],[Final ESP USD]]*1.1</f>
        <v>741.14700000000005</v>
      </c>
    </row>
    <row r="344" spans="1:5">
      <c r="A344" t="s">
        <v>393</v>
      </c>
      <c r="B344" s="1" t="s">
        <v>769</v>
      </c>
      <c r="C344" s="1" t="s">
        <v>374</v>
      </c>
      <c r="D344" t="str">
        <f>VLOOKUP(Table1[[#This Row],[Sub Categoría]],K$1:L$81,2,FALSE)</f>
        <v>vga</v>
      </c>
      <c r="E344">
        <f>Table1[[#This Row],[Final ESP USD]]*1.1</f>
        <v>1398.375</v>
      </c>
    </row>
    <row r="345" spans="1:5">
      <c r="A345" s="2" t="s">
        <v>394</v>
      </c>
      <c r="B345" s="3" t="s">
        <v>770</v>
      </c>
      <c r="C345" s="1" t="s">
        <v>211</v>
      </c>
      <c r="D345" t="str">
        <f>VLOOKUP(Table1[[#This Row],[Sub Categoría]],K$1:L$81,2,FALSE)</f>
        <v>accesorios</v>
      </c>
      <c r="E345">
        <f>Table1[[#This Row],[Final ESP USD]]*1.1</f>
        <v>72.468000000000004</v>
      </c>
    </row>
    <row r="346" spans="1:5">
      <c r="A346" t="s">
        <v>395</v>
      </c>
      <c r="B346" s="1" t="s">
        <v>771</v>
      </c>
      <c r="C346" s="1" t="s">
        <v>396</v>
      </c>
      <c r="D346" t="str">
        <f>VLOOKUP(Table1[[#This Row],[Sub Categoría]],K$1:L$81,2,FALSE)</f>
        <v>redes</v>
      </c>
      <c r="E346">
        <f>Table1[[#This Row],[Final ESP USD]]*1.1</f>
        <v>38.753</v>
      </c>
    </row>
    <row r="347" spans="1:5">
      <c r="A347" t="s">
        <v>397</v>
      </c>
      <c r="B347" s="1" t="s">
        <v>772</v>
      </c>
      <c r="C347" s="1" t="s">
        <v>295</v>
      </c>
      <c r="D347" t="str">
        <f>VLOOKUP(Table1[[#This Row],[Sub Categoría]],K$1:L$81,2,FALSE)</f>
        <v>cables</v>
      </c>
      <c r="E347">
        <f>Table1[[#This Row],[Final ESP USD]]*1.1</f>
        <v>0.35200000000000004</v>
      </c>
    </row>
    <row r="348" spans="1:5">
      <c r="A348" t="s">
        <v>398</v>
      </c>
      <c r="B348" s="1" t="s">
        <v>773</v>
      </c>
      <c r="C348" s="1" t="s">
        <v>15</v>
      </c>
      <c r="D348" t="str">
        <f>VLOOKUP(Table1[[#This Row],[Sub Categoría]],K$1:L$81,2,FALSE)</f>
        <v>accesorios</v>
      </c>
      <c r="E348">
        <f>Table1[[#This Row],[Final ESP USD]]*1.1</f>
        <v>216.26000000000002</v>
      </c>
    </row>
    <row r="349" spans="1:5">
      <c r="A349" t="s">
        <v>399</v>
      </c>
      <c r="B349" s="1" t="s">
        <v>774</v>
      </c>
      <c r="C349" s="1" t="s">
        <v>400</v>
      </c>
      <c r="D349" t="str">
        <f>VLOOKUP(Table1[[#This Row],[Sub Categoría]],K$1:L$81,2,FALSE)</f>
        <v>accesorios</v>
      </c>
      <c r="E349">
        <f>Table1[[#This Row],[Final ESP USD]]*1.1</f>
        <v>5.0710000000000006</v>
      </c>
    </row>
    <row r="350" spans="1:5">
      <c r="A350" t="s">
        <v>401</v>
      </c>
      <c r="B350" s="1" t="s">
        <v>775</v>
      </c>
      <c r="C350" s="1" t="s">
        <v>400</v>
      </c>
      <c r="D350" t="str">
        <f>VLOOKUP(Table1[[#This Row],[Sub Categoría]],K$1:L$81,2,FALSE)</f>
        <v>accesorios</v>
      </c>
      <c r="E350">
        <f>Table1[[#This Row],[Final ESP USD]]*1.1</f>
        <v>35.662000000000006</v>
      </c>
    </row>
    <row r="351" spans="1:5">
      <c r="A351" t="s">
        <v>402</v>
      </c>
      <c r="B351" s="1" t="s">
        <v>776</v>
      </c>
      <c r="C351" s="1" t="s">
        <v>15</v>
      </c>
      <c r="D351" t="str">
        <f>VLOOKUP(Table1[[#This Row],[Sub Categoría]],K$1:L$81,2,FALSE)</f>
        <v>accesorios</v>
      </c>
      <c r="E351">
        <f>Table1[[#This Row],[Final ESP USD]]*1.1</f>
        <v>234.77300000000002</v>
      </c>
    </row>
    <row r="352" spans="1:5">
      <c r="A352" t="s">
        <v>403</v>
      </c>
      <c r="B352" s="1" t="s">
        <v>494</v>
      </c>
      <c r="C352" s="1" t="s">
        <v>15</v>
      </c>
      <c r="D352" t="str">
        <f>VLOOKUP(Table1[[#This Row],[Sub Categoría]],K$1:L$81,2,FALSE)</f>
        <v>accesorios</v>
      </c>
      <c r="E352">
        <f>Table1[[#This Row],[Final ESP USD]]*1.1</f>
        <v>11.022</v>
      </c>
    </row>
    <row r="353" spans="1:5">
      <c r="A353" t="s">
        <v>404</v>
      </c>
      <c r="B353" s="1" t="s">
        <v>495</v>
      </c>
      <c r="C353" s="1" t="s">
        <v>405</v>
      </c>
      <c r="D353" t="str">
        <f>VLOOKUP(Table1[[#This Row],[Sub Categoría]],K$1:L$81,2,FALSE)</f>
        <v>tablets</v>
      </c>
      <c r="E353">
        <f>Table1[[#This Row],[Final ESP USD]]*1.1</f>
        <v>124.289</v>
      </c>
    </row>
    <row r="354" spans="1:5">
      <c r="A354" t="s">
        <v>406</v>
      </c>
      <c r="B354" s="1" t="s">
        <v>496</v>
      </c>
      <c r="C354" s="1" t="s">
        <v>405</v>
      </c>
      <c r="D354" t="str">
        <f>VLOOKUP(Table1[[#This Row],[Sub Categoría]],K$1:L$81,2,FALSE)</f>
        <v>tablets</v>
      </c>
      <c r="E354">
        <f>Table1[[#This Row],[Final ESP USD]]*1.1</f>
        <v>231.82500000000002</v>
      </c>
    </row>
    <row r="355" spans="1:5">
      <c r="A355" t="s">
        <v>407</v>
      </c>
      <c r="B355" s="1" t="s">
        <v>497</v>
      </c>
      <c r="C355" s="1" t="s">
        <v>251</v>
      </c>
      <c r="D355" t="str">
        <f>VLOOKUP(Table1[[#This Row],[Sub Categoría]],K$1:L$81,2,FALSE)</f>
        <v>accesorios</v>
      </c>
      <c r="E355">
        <f>Table1[[#This Row],[Final ESP USD]]*1.1</f>
        <v>26.257000000000001</v>
      </c>
    </row>
    <row r="356" spans="1:5">
      <c r="A356" t="s">
        <v>408</v>
      </c>
      <c r="B356" s="1" t="s">
        <v>497</v>
      </c>
      <c r="C356" s="1" t="s">
        <v>251</v>
      </c>
      <c r="D356" t="str">
        <f>VLOOKUP(Table1[[#This Row],[Sub Categoría]],K$1:L$81,2,FALSE)</f>
        <v>accesorios</v>
      </c>
      <c r="E356">
        <f>Table1[[#This Row],[Final ESP USD]]*1.1</f>
        <v>26.257000000000001</v>
      </c>
    </row>
    <row r="357" spans="1:5">
      <c r="A357" t="s">
        <v>409</v>
      </c>
      <c r="B357" s="1" t="s">
        <v>497</v>
      </c>
      <c r="C357" s="1" t="s">
        <v>251</v>
      </c>
      <c r="D357" t="str">
        <f>VLOOKUP(Table1[[#This Row],[Sub Categoría]],K$1:L$81,2,FALSE)</f>
        <v>accesorios</v>
      </c>
      <c r="E357">
        <f>Table1[[#This Row],[Final ESP USD]]*1.1</f>
        <v>26.257000000000001</v>
      </c>
    </row>
    <row r="358" spans="1:5">
      <c r="A358" t="s">
        <v>410</v>
      </c>
      <c r="B358" s="1" t="s">
        <v>497</v>
      </c>
      <c r="C358" s="1" t="s">
        <v>251</v>
      </c>
      <c r="D358" t="str">
        <f>VLOOKUP(Table1[[#This Row],[Sub Categoría]],K$1:L$81,2,FALSE)</f>
        <v>accesorios</v>
      </c>
      <c r="E358">
        <f>Table1[[#This Row],[Final ESP USD]]*1.1</f>
        <v>26.257000000000001</v>
      </c>
    </row>
    <row r="359" spans="1:5">
      <c r="A359" t="s">
        <v>411</v>
      </c>
      <c r="B359" s="1" t="s">
        <v>497</v>
      </c>
      <c r="C359" s="1" t="s">
        <v>251</v>
      </c>
      <c r="D359" t="str">
        <f>VLOOKUP(Table1[[#This Row],[Sub Categoría]],K$1:L$81,2,FALSE)</f>
        <v>accesorios</v>
      </c>
      <c r="E359">
        <f>Table1[[#This Row],[Final ESP USD]]*1.1</f>
        <v>26.257000000000001</v>
      </c>
    </row>
    <row r="360" spans="1:5">
      <c r="A360" t="s">
        <v>412</v>
      </c>
      <c r="B360" s="1" t="s">
        <v>497</v>
      </c>
      <c r="C360" s="1" t="s">
        <v>251</v>
      </c>
      <c r="D360" t="str">
        <f>VLOOKUP(Table1[[#This Row],[Sub Categoría]],K$1:L$81,2,FALSE)</f>
        <v>accesorios</v>
      </c>
      <c r="E360">
        <f>Table1[[#This Row],[Final ESP USD]]*1.1</f>
        <v>26.257000000000001</v>
      </c>
    </row>
    <row r="361" spans="1:5">
      <c r="A361" t="s">
        <v>413</v>
      </c>
      <c r="B361" s="1" t="s">
        <v>497</v>
      </c>
      <c r="C361" s="1" t="s">
        <v>251</v>
      </c>
      <c r="D361" t="str">
        <f>VLOOKUP(Table1[[#This Row],[Sub Categoría]],K$1:L$81,2,FALSE)</f>
        <v>accesorios</v>
      </c>
      <c r="E361">
        <f>Table1[[#This Row],[Final ESP USD]]*1.1</f>
        <v>26.257000000000001</v>
      </c>
    </row>
    <row r="362" spans="1:5">
      <c r="A362" t="s">
        <v>414</v>
      </c>
      <c r="B362" s="1" t="s">
        <v>497</v>
      </c>
      <c r="C362" s="1" t="s">
        <v>251</v>
      </c>
      <c r="D362" t="str">
        <f>VLOOKUP(Table1[[#This Row],[Sub Categoría]],K$1:L$81,2,FALSE)</f>
        <v>accesorios</v>
      </c>
      <c r="E362">
        <f>Table1[[#This Row],[Final ESP USD]]*1.1</f>
        <v>26.257000000000001</v>
      </c>
    </row>
    <row r="363" spans="1:5">
      <c r="A363" t="s">
        <v>415</v>
      </c>
      <c r="B363" s="1" t="s">
        <v>497</v>
      </c>
      <c r="C363" s="1" t="s">
        <v>251</v>
      </c>
      <c r="D363" t="str">
        <f>VLOOKUP(Table1[[#This Row],[Sub Categoría]],K$1:L$81,2,FALSE)</f>
        <v>accesorios</v>
      </c>
      <c r="E363">
        <f>Table1[[#This Row],[Final ESP USD]]*1.1</f>
        <v>26.257000000000001</v>
      </c>
    </row>
    <row r="364" spans="1:5">
      <c r="A364" t="s">
        <v>416</v>
      </c>
      <c r="B364" s="1" t="s">
        <v>497</v>
      </c>
      <c r="C364" s="1" t="s">
        <v>251</v>
      </c>
      <c r="D364" t="str">
        <f>VLOOKUP(Table1[[#This Row],[Sub Categoría]],K$1:L$81,2,FALSE)</f>
        <v>accesorios</v>
      </c>
      <c r="E364">
        <f>Table1[[#This Row],[Final ESP USD]]*1.1</f>
        <v>26.257000000000001</v>
      </c>
    </row>
    <row r="365" spans="1:5">
      <c r="A365" t="s">
        <v>417</v>
      </c>
      <c r="B365" s="1" t="s">
        <v>497</v>
      </c>
      <c r="C365" s="1" t="s">
        <v>251</v>
      </c>
      <c r="D365" t="str">
        <f>VLOOKUP(Table1[[#This Row],[Sub Categoría]],K$1:L$81,2,FALSE)</f>
        <v>accesorios</v>
      </c>
      <c r="E365">
        <f>Table1[[#This Row],[Final ESP USD]]*1.1</f>
        <v>26.257000000000001</v>
      </c>
    </row>
    <row r="366" spans="1:5">
      <c r="A366" t="s">
        <v>418</v>
      </c>
      <c r="B366" s="1" t="s">
        <v>497</v>
      </c>
      <c r="C366" s="1" t="s">
        <v>251</v>
      </c>
      <c r="D366" t="str">
        <f>VLOOKUP(Table1[[#This Row],[Sub Categoría]],K$1:L$81,2,FALSE)</f>
        <v>accesorios</v>
      </c>
      <c r="E366">
        <f>Table1[[#This Row],[Final ESP USD]]*1.1</f>
        <v>26.257000000000001</v>
      </c>
    </row>
    <row r="367" spans="1:5">
      <c r="A367" t="s">
        <v>419</v>
      </c>
      <c r="B367" s="1" t="s">
        <v>497</v>
      </c>
      <c r="C367" s="1" t="s">
        <v>251</v>
      </c>
      <c r="D367" t="str">
        <f>VLOOKUP(Table1[[#This Row],[Sub Categoría]],K$1:L$81,2,FALSE)</f>
        <v>accesorios</v>
      </c>
      <c r="E367">
        <f>Table1[[#This Row],[Final ESP USD]]*1.1</f>
        <v>26.257000000000001</v>
      </c>
    </row>
    <row r="368" spans="1:5">
      <c r="A368" t="s">
        <v>420</v>
      </c>
      <c r="B368" s="1" t="s">
        <v>497</v>
      </c>
      <c r="C368" s="1" t="s">
        <v>251</v>
      </c>
      <c r="D368" t="str">
        <f>VLOOKUP(Table1[[#This Row],[Sub Categoría]],K$1:L$81,2,FALSE)</f>
        <v>accesorios</v>
      </c>
      <c r="E368">
        <f>Table1[[#This Row],[Final ESP USD]]*1.1</f>
        <v>26.257000000000001</v>
      </c>
    </row>
    <row r="369" spans="1:5">
      <c r="A369" t="s">
        <v>421</v>
      </c>
      <c r="B369" s="1" t="s">
        <v>497</v>
      </c>
      <c r="C369" s="1" t="s">
        <v>251</v>
      </c>
      <c r="D369" t="str">
        <f>VLOOKUP(Table1[[#This Row],[Sub Categoría]],K$1:L$81,2,FALSE)</f>
        <v>accesorios</v>
      </c>
      <c r="E369">
        <f>Table1[[#This Row],[Final ESP USD]]*1.1</f>
        <v>26.257000000000001</v>
      </c>
    </row>
    <row r="370" spans="1:5">
      <c r="A370" t="s">
        <v>422</v>
      </c>
      <c r="B370" s="1" t="s">
        <v>497</v>
      </c>
      <c r="C370" s="1" t="s">
        <v>251</v>
      </c>
      <c r="D370" t="str">
        <f>VLOOKUP(Table1[[#This Row],[Sub Categoría]],K$1:L$81,2,FALSE)</f>
        <v>accesorios</v>
      </c>
      <c r="E370">
        <f>Table1[[#This Row],[Final ESP USD]]*1.1</f>
        <v>26.257000000000001</v>
      </c>
    </row>
    <row r="371" spans="1:5">
      <c r="A371" t="s">
        <v>423</v>
      </c>
      <c r="B371" s="1" t="s">
        <v>497</v>
      </c>
      <c r="C371" s="1" t="s">
        <v>251</v>
      </c>
      <c r="D371" t="str">
        <f>VLOOKUP(Table1[[#This Row],[Sub Categoría]],K$1:L$81,2,FALSE)</f>
        <v>accesorios</v>
      </c>
      <c r="E371">
        <f>Table1[[#This Row],[Final ESP USD]]*1.1</f>
        <v>26.257000000000001</v>
      </c>
    </row>
    <row r="372" spans="1:5">
      <c r="A372" t="s">
        <v>424</v>
      </c>
      <c r="B372" s="1" t="s">
        <v>737</v>
      </c>
      <c r="C372" s="1" t="s">
        <v>174</v>
      </c>
      <c r="D372" t="str">
        <f>VLOOKUP(Table1[[#This Row],[Sub Categoría]],K$1:L$81,2,FALSE)</f>
        <v>impresion</v>
      </c>
      <c r="E372">
        <f>Table1[[#This Row],[Final ESP USD]]*1.1</f>
        <v>12.023000000000001</v>
      </c>
    </row>
    <row r="373" spans="1:5">
      <c r="A373" t="s">
        <v>425</v>
      </c>
      <c r="B373" s="1" t="s">
        <v>777</v>
      </c>
      <c r="C373" s="1" t="s">
        <v>249</v>
      </c>
      <c r="D373" t="str">
        <f>VLOOKUP(Table1[[#This Row],[Sub Categoría]],K$1:L$81,2,FALSE)</f>
        <v>impresion</v>
      </c>
      <c r="E373">
        <f>Table1[[#This Row],[Final ESP USD]]*1.1</f>
        <v>60.610000000000007</v>
      </c>
    </row>
    <row r="374" spans="1:5">
      <c r="A374" t="s">
        <v>426</v>
      </c>
      <c r="B374" s="1" t="s">
        <v>778</v>
      </c>
      <c r="C374" s="1" t="s">
        <v>249</v>
      </c>
      <c r="D374" t="str">
        <f>VLOOKUP(Table1[[#This Row],[Sub Categoría]],K$1:L$81,2,FALSE)</f>
        <v>impresion</v>
      </c>
      <c r="E374">
        <f>Table1[[#This Row],[Final ESP USD]]*1.1</f>
        <v>20.295000000000002</v>
      </c>
    </row>
    <row r="375" spans="1:5">
      <c r="A375" t="s">
        <v>427</v>
      </c>
      <c r="B375" s="1" t="s">
        <v>779</v>
      </c>
      <c r="C375" s="1" t="s">
        <v>249</v>
      </c>
      <c r="D375" t="str">
        <f>VLOOKUP(Table1[[#This Row],[Sub Categoría]],K$1:L$81,2,FALSE)</f>
        <v>impresion</v>
      </c>
      <c r="E375">
        <f>Table1[[#This Row],[Final ESP USD]]*1.1</f>
        <v>14.982000000000001</v>
      </c>
    </row>
    <row r="376" spans="1:5">
      <c r="A376" t="s">
        <v>428</v>
      </c>
      <c r="B376" s="1" t="s">
        <v>780</v>
      </c>
      <c r="C376" s="1" t="s">
        <v>249</v>
      </c>
      <c r="D376" t="str">
        <f>VLOOKUP(Table1[[#This Row],[Sub Categoría]],K$1:L$81,2,FALSE)</f>
        <v>impresion</v>
      </c>
      <c r="E376">
        <f>Table1[[#This Row],[Final ESP USD]]*1.1</f>
        <v>18.304000000000002</v>
      </c>
    </row>
    <row r="377" spans="1:5">
      <c r="A377" t="s">
        <v>429</v>
      </c>
      <c r="B377" s="1" t="s">
        <v>779</v>
      </c>
      <c r="C377" s="1" t="s">
        <v>249</v>
      </c>
      <c r="D377" t="str">
        <f>VLOOKUP(Table1[[#This Row],[Sub Categoría]],K$1:L$81,2,FALSE)</f>
        <v>impresion</v>
      </c>
      <c r="E377">
        <f>Table1[[#This Row],[Final ESP USD]]*1.1</f>
        <v>14.982000000000001</v>
      </c>
    </row>
    <row r="378" spans="1:5">
      <c r="A378" t="s">
        <v>430</v>
      </c>
      <c r="B378" s="1" t="s">
        <v>780</v>
      </c>
      <c r="C378" s="1" t="s">
        <v>249</v>
      </c>
      <c r="D378" t="str">
        <f>VLOOKUP(Table1[[#This Row],[Sub Categoría]],K$1:L$81,2,FALSE)</f>
        <v>impresion</v>
      </c>
      <c r="E378">
        <f>Table1[[#This Row],[Final ESP USD]]*1.1</f>
        <v>18.304000000000002</v>
      </c>
    </row>
    <row r="379" spans="1:5">
      <c r="A379" t="s">
        <v>431</v>
      </c>
      <c r="B379" s="1" t="s">
        <v>779</v>
      </c>
      <c r="C379" s="1" t="s">
        <v>249</v>
      </c>
      <c r="D379" t="str">
        <f>VLOOKUP(Table1[[#This Row],[Sub Categoría]],K$1:L$81,2,FALSE)</f>
        <v>impresion</v>
      </c>
      <c r="E379">
        <f>Table1[[#This Row],[Final ESP USD]]*1.1</f>
        <v>14.982000000000001</v>
      </c>
    </row>
    <row r="380" spans="1:5">
      <c r="A380" t="s">
        <v>432</v>
      </c>
      <c r="B380" s="1" t="s">
        <v>780</v>
      </c>
      <c r="C380" s="1" t="s">
        <v>249</v>
      </c>
      <c r="D380" t="str">
        <f>VLOOKUP(Table1[[#This Row],[Sub Categoría]],K$1:L$81,2,FALSE)</f>
        <v>impresion</v>
      </c>
      <c r="E380">
        <f>Table1[[#This Row],[Final ESP USD]]*1.1</f>
        <v>18.304000000000002</v>
      </c>
    </row>
    <row r="381" spans="1:5">
      <c r="A381" t="s">
        <v>433</v>
      </c>
      <c r="B381" s="1" t="s">
        <v>781</v>
      </c>
      <c r="C381" s="1" t="s">
        <v>249</v>
      </c>
      <c r="D381" t="str">
        <f>VLOOKUP(Table1[[#This Row],[Sub Categoría]],K$1:L$81,2,FALSE)</f>
        <v>impresion</v>
      </c>
      <c r="E381">
        <f>Table1[[#This Row],[Final ESP USD]]*1.1</f>
        <v>14.267000000000001</v>
      </c>
    </row>
    <row r="382" spans="1:5">
      <c r="A382" t="s">
        <v>434</v>
      </c>
      <c r="B382" s="1" t="s">
        <v>782</v>
      </c>
      <c r="C382" s="1" t="s">
        <v>249</v>
      </c>
      <c r="D382" t="str">
        <f>VLOOKUP(Table1[[#This Row],[Sub Categoría]],K$1:L$81,2,FALSE)</f>
        <v>impresion</v>
      </c>
      <c r="E382">
        <f>Table1[[#This Row],[Final ESP USD]]*1.1</f>
        <v>21.604000000000003</v>
      </c>
    </row>
    <row r="383" spans="1:5">
      <c r="A383" t="s">
        <v>435</v>
      </c>
      <c r="B383" s="1" t="s">
        <v>783</v>
      </c>
      <c r="C383" s="1" t="s">
        <v>249</v>
      </c>
      <c r="D383" t="str">
        <f>VLOOKUP(Table1[[#This Row],[Sub Categoría]],K$1:L$81,2,FALSE)</f>
        <v>impresion</v>
      </c>
      <c r="E383">
        <f>Table1[[#This Row],[Final ESP USD]]*1.1</f>
        <v>15.675000000000001</v>
      </c>
    </row>
    <row r="384" spans="1:5">
      <c r="A384" t="s">
        <v>436</v>
      </c>
      <c r="B384" s="1" t="s">
        <v>784</v>
      </c>
      <c r="C384" s="1" t="s">
        <v>249</v>
      </c>
      <c r="D384" t="str">
        <f>VLOOKUP(Table1[[#This Row],[Sub Categoría]],K$1:L$81,2,FALSE)</f>
        <v>impresion</v>
      </c>
      <c r="E384">
        <f>Table1[[#This Row],[Final ESP USD]]*1.1</f>
        <v>20.031000000000002</v>
      </c>
    </row>
    <row r="385" spans="1:5">
      <c r="A385" t="s">
        <v>437</v>
      </c>
      <c r="B385" s="1" t="s">
        <v>785</v>
      </c>
      <c r="C385" s="1" t="s">
        <v>249</v>
      </c>
      <c r="D385" t="str">
        <f>VLOOKUP(Table1[[#This Row],[Sub Categoría]],K$1:L$81,2,FALSE)</f>
        <v>impresion</v>
      </c>
      <c r="E385">
        <f>Table1[[#This Row],[Final ESP USD]]*1.1</f>
        <v>20.603000000000002</v>
      </c>
    </row>
    <row r="386" spans="1:5">
      <c r="A386" t="s">
        <v>438</v>
      </c>
      <c r="B386" s="1" t="s">
        <v>786</v>
      </c>
      <c r="C386" s="1" t="s">
        <v>249</v>
      </c>
      <c r="D386" t="str">
        <f>VLOOKUP(Table1[[#This Row],[Sub Categoría]],K$1:L$81,2,FALSE)</f>
        <v>impresion</v>
      </c>
      <c r="E386">
        <f>Table1[[#This Row],[Final ESP USD]]*1.1</f>
        <v>25.937999999999999</v>
      </c>
    </row>
    <row r="387" spans="1:5">
      <c r="A387" t="s">
        <v>439</v>
      </c>
      <c r="B387" s="1" t="s">
        <v>786</v>
      </c>
      <c r="C387" s="1" t="s">
        <v>249</v>
      </c>
      <c r="D387" t="str">
        <f>VLOOKUP(Table1[[#This Row],[Sub Categoría]],K$1:L$81,2,FALSE)</f>
        <v>impresion</v>
      </c>
      <c r="E387">
        <f>Table1[[#This Row],[Final ESP USD]]*1.1</f>
        <v>25.937999999999999</v>
      </c>
    </row>
    <row r="388" spans="1:5">
      <c r="A388" t="s">
        <v>440</v>
      </c>
      <c r="B388" s="1" t="s">
        <v>786</v>
      </c>
      <c r="C388" s="1" t="s">
        <v>249</v>
      </c>
      <c r="D388" t="str">
        <f>VLOOKUP(Table1[[#This Row],[Sub Categoría]],K$1:L$81,2,FALSE)</f>
        <v>impresion</v>
      </c>
      <c r="E388">
        <f>Table1[[#This Row],[Final ESP USD]]*1.1</f>
        <v>25.937999999999999</v>
      </c>
    </row>
    <row r="389" spans="1:5">
      <c r="A389" t="s">
        <v>441</v>
      </c>
      <c r="B389" s="1" t="s">
        <v>787</v>
      </c>
      <c r="C389" s="1" t="s">
        <v>442</v>
      </c>
      <c r="D389" t="str">
        <f>VLOOKUP(Table1[[#This Row],[Sub Categoría]],K$1:L$81,2,FALSE)</f>
        <v>impresion</v>
      </c>
      <c r="E389">
        <f>Table1[[#This Row],[Final ESP USD]]*1.1</f>
        <v>20.746000000000002</v>
      </c>
    </row>
    <row r="390" spans="1:5">
      <c r="A390" t="s">
        <v>443</v>
      </c>
      <c r="B390" s="1" t="s">
        <v>788</v>
      </c>
      <c r="C390" s="1" t="s">
        <v>442</v>
      </c>
      <c r="D390" t="str">
        <f>VLOOKUP(Table1[[#This Row],[Sub Categoría]],K$1:L$81,2,FALSE)</f>
        <v>impresion</v>
      </c>
      <c r="E390">
        <f>Table1[[#This Row],[Final ESP USD]]*1.1</f>
        <v>24.904000000000003</v>
      </c>
    </row>
    <row r="391" spans="1:5">
      <c r="A391" t="s">
        <v>444</v>
      </c>
      <c r="B391" s="1" t="s">
        <v>789</v>
      </c>
      <c r="C391" s="1" t="s">
        <v>442</v>
      </c>
      <c r="D391" t="str">
        <f>VLOOKUP(Table1[[#This Row],[Sub Categoría]],K$1:L$81,2,FALSE)</f>
        <v>impresion</v>
      </c>
      <c r="E391">
        <f>Table1[[#This Row],[Final ESP USD]]*1.1</f>
        <v>19.382000000000001</v>
      </c>
    </row>
    <row r="392" spans="1:5">
      <c r="A392" t="s">
        <v>445</v>
      </c>
      <c r="B392" s="1" t="s">
        <v>790</v>
      </c>
      <c r="C392" s="1" t="s">
        <v>446</v>
      </c>
      <c r="D392" t="str">
        <f>VLOOKUP(Table1[[#This Row],[Sub Categoría]],K$1:L$81,2,FALSE)</f>
        <v>impresion</v>
      </c>
      <c r="E392">
        <f>Table1[[#This Row],[Final ESP USD]]*1.1</f>
        <v>103.68600000000001</v>
      </c>
    </row>
    <row r="393" spans="1:5">
      <c r="A393" t="s">
        <v>447</v>
      </c>
      <c r="B393" s="1" t="s">
        <v>791</v>
      </c>
      <c r="C393" s="1" t="s">
        <v>446</v>
      </c>
      <c r="D393" t="str">
        <f>VLOOKUP(Table1[[#This Row],[Sub Categoría]],K$1:L$81,2,FALSE)</f>
        <v>impresion</v>
      </c>
      <c r="E393">
        <f>Table1[[#This Row],[Final ESP USD]]*1.1</f>
        <v>136.65300000000002</v>
      </c>
    </row>
    <row r="394" spans="1:5">
      <c r="A394" t="s">
        <v>448</v>
      </c>
      <c r="B394" s="1" t="s">
        <v>792</v>
      </c>
      <c r="C394" s="1" t="s">
        <v>446</v>
      </c>
      <c r="D394" t="str">
        <f>VLOOKUP(Table1[[#This Row],[Sub Categoría]],K$1:L$81,2,FALSE)</f>
        <v>impresion</v>
      </c>
      <c r="E394">
        <f>Table1[[#This Row],[Final ESP USD]]*1.1</f>
        <v>96.646000000000001</v>
      </c>
    </row>
    <row r="395" spans="1:5">
      <c r="A395" t="s">
        <v>449</v>
      </c>
      <c r="B395" s="1" t="s">
        <v>793</v>
      </c>
      <c r="C395" s="1" t="s">
        <v>446</v>
      </c>
      <c r="D395" t="str">
        <f>VLOOKUP(Table1[[#This Row],[Sub Categoría]],K$1:L$81,2,FALSE)</f>
        <v>impresion</v>
      </c>
      <c r="E395">
        <f>Table1[[#This Row],[Final ESP USD]]*1.1</f>
        <v>59.136000000000003</v>
      </c>
    </row>
    <row r="396" spans="1:5">
      <c r="A396" t="s">
        <v>450</v>
      </c>
      <c r="B396" s="1" t="s">
        <v>794</v>
      </c>
      <c r="C396" s="1" t="s">
        <v>446</v>
      </c>
      <c r="D396" t="str">
        <f>VLOOKUP(Table1[[#This Row],[Sub Categoría]],K$1:L$81,2,FALSE)</f>
        <v>impresion</v>
      </c>
      <c r="E396">
        <f>Table1[[#This Row],[Final ESP USD]]*1.1</f>
        <v>110.08800000000001</v>
      </c>
    </row>
    <row r="397" spans="1:5">
      <c r="A397" t="s">
        <v>451</v>
      </c>
      <c r="B397" s="1" t="s">
        <v>795</v>
      </c>
      <c r="C397" s="1" t="s">
        <v>446</v>
      </c>
      <c r="D397" t="str">
        <f>VLOOKUP(Table1[[#This Row],[Sub Categoría]],K$1:L$81,2,FALSE)</f>
        <v>impresion</v>
      </c>
      <c r="E397">
        <f>Table1[[#This Row],[Final ESP USD]]*1.1</f>
        <v>80.069000000000017</v>
      </c>
    </row>
    <row r="398" spans="1:5">
      <c r="A398" t="s">
        <v>452</v>
      </c>
      <c r="B398" s="1" t="s">
        <v>795</v>
      </c>
      <c r="C398" s="1" t="s">
        <v>446</v>
      </c>
      <c r="D398" t="str">
        <f>VLOOKUP(Table1[[#This Row],[Sub Categoría]],K$1:L$81,2,FALSE)</f>
        <v>impresion</v>
      </c>
      <c r="E398">
        <f>Table1[[#This Row],[Final ESP USD]]*1.1</f>
        <v>80.069000000000017</v>
      </c>
    </row>
    <row r="399" spans="1:5">
      <c r="A399" t="s">
        <v>453</v>
      </c>
      <c r="B399" s="1" t="s">
        <v>795</v>
      </c>
      <c r="C399" s="1" t="s">
        <v>446</v>
      </c>
      <c r="D399" t="str">
        <f>VLOOKUP(Table1[[#This Row],[Sub Categoría]],K$1:L$81,2,FALSE)</f>
        <v>impresion</v>
      </c>
      <c r="E399">
        <f>Table1[[#This Row],[Final ESP USD]]*1.1</f>
        <v>80.069000000000017</v>
      </c>
    </row>
    <row r="400" spans="1:5">
      <c r="A400" t="s">
        <v>454</v>
      </c>
      <c r="B400" s="1" t="s">
        <v>796</v>
      </c>
      <c r="C400" s="1" t="s">
        <v>442</v>
      </c>
      <c r="D400" t="str">
        <f>VLOOKUP(Table1[[#This Row],[Sub Categoría]],K$1:L$81,2,FALSE)</f>
        <v>impresion</v>
      </c>
      <c r="E400">
        <f>Table1[[#This Row],[Final ESP USD]]*1.1</f>
        <v>56.408000000000008</v>
      </c>
    </row>
    <row r="401" spans="1:5">
      <c r="A401" t="s">
        <v>455</v>
      </c>
      <c r="B401" s="1" t="s">
        <v>797</v>
      </c>
      <c r="C401" s="1" t="s">
        <v>442</v>
      </c>
      <c r="D401" t="str">
        <f>VLOOKUP(Table1[[#This Row],[Sub Categoría]],K$1:L$81,2,FALSE)</f>
        <v>impresion</v>
      </c>
      <c r="E401">
        <f>Table1[[#This Row],[Final ESP USD]]*1.1</f>
        <v>56.067</v>
      </c>
    </row>
    <row r="402" spans="1:5">
      <c r="A402" t="s">
        <v>456</v>
      </c>
      <c r="B402" s="1" t="s">
        <v>798</v>
      </c>
      <c r="C402" s="1" t="s">
        <v>442</v>
      </c>
      <c r="D402" t="str">
        <f>VLOOKUP(Table1[[#This Row],[Sub Categoría]],K$1:L$81,2,FALSE)</f>
        <v>impresion</v>
      </c>
      <c r="E402">
        <f>Table1[[#This Row],[Final ESP USD]]*1.1</f>
        <v>51.029000000000003</v>
      </c>
    </row>
    <row r="403" spans="1:5">
      <c r="A403" t="s">
        <v>457</v>
      </c>
      <c r="B403" s="1" t="s">
        <v>799</v>
      </c>
      <c r="C403" s="1" t="s">
        <v>442</v>
      </c>
      <c r="D403" t="str">
        <f>VLOOKUP(Table1[[#This Row],[Sub Categoría]],K$1:L$81,2,FALSE)</f>
        <v>impresion</v>
      </c>
      <c r="E403">
        <f>Table1[[#This Row],[Final ESP USD]]*1.1</f>
        <v>96.448000000000022</v>
      </c>
    </row>
    <row r="404" spans="1:5">
      <c r="A404" t="s">
        <v>458</v>
      </c>
      <c r="B404" s="1" t="s">
        <v>800</v>
      </c>
      <c r="C404" s="1" t="s">
        <v>459</v>
      </c>
      <c r="D404" t="str">
        <f>VLOOKUP(Table1[[#This Row],[Sub Categoría]],K$1:L$81,2,FALSE)</f>
        <v>redes</v>
      </c>
      <c r="E404">
        <f>Table1[[#This Row],[Final ESP USD]]*1.1</f>
        <v>32.912000000000006</v>
      </c>
    </row>
    <row r="405" spans="1:5">
      <c r="A405" t="s">
        <v>460</v>
      </c>
      <c r="B405" s="1" t="s">
        <v>801</v>
      </c>
      <c r="C405" s="1" t="s">
        <v>459</v>
      </c>
      <c r="D405" t="str">
        <f>VLOOKUP(Table1[[#This Row],[Sub Categoría]],K$1:L$81,2,FALSE)</f>
        <v>redes</v>
      </c>
      <c r="E405">
        <f>Table1[[#This Row],[Final ESP USD]]*1.1</f>
        <v>42.02</v>
      </c>
    </row>
    <row r="406" spans="1:5">
      <c r="A406" t="s">
        <v>461</v>
      </c>
      <c r="B406" s="1" t="s">
        <v>802</v>
      </c>
      <c r="C406" s="1" t="s">
        <v>462</v>
      </c>
      <c r="D406" t="str">
        <f>VLOOKUP(Table1[[#This Row],[Sub Categoría]],K$1:L$81,2,FALSE)</f>
        <v>redes</v>
      </c>
      <c r="E406">
        <f>Table1[[#This Row],[Final ESP USD]]*1.1</f>
        <v>331.04500000000002</v>
      </c>
    </row>
    <row r="407" spans="1:5">
      <c r="A407" t="s">
        <v>463</v>
      </c>
      <c r="B407" s="1" t="s">
        <v>803</v>
      </c>
      <c r="C407" s="1" t="s">
        <v>459</v>
      </c>
      <c r="D407" t="str">
        <f>VLOOKUP(Table1[[#This Row],[Sub Categoría]],K$1:L$81,2,FALSE)</f>
        <v>redes</v>
      </c>
      <c r="E407">
        <f>Table1[[#This Row],[Final ESP USD]]*1.1</f>
        <v>30.998000000000001</v>
      </c>
    </row>
    <row r="408" spans="1:5">
      <c r="A408" t="s">
        <v>464</v>
      </c>
      <c r="B408" s="1" t="s">
        <v>804</v>
      </c>
      <c r="C408" s="1" t="s">
        <v>465</v>
      </c>
      <c r="D408" t="str">
        <f>VLOOKUP(Table1[[#This Row],[Sub Categoría]],K$1:L$81,2,FALSE)</f>
        <v>redes</v>
      </c>
      <c r="E408">
        <f>Table1[[#This Row],[Final ESP USD]]*1.1</f>
        <v>44.319000000000003</v>
      </c>
    </row>
    <row r="409" spans="1:5">
      <c r="A409" t="s">
        <v>466</v>
      </c>
      <c r="B409" s="1" t="s">
        <v>805</v>
      </c>
      <c r="C409" s="1" t="s">
        <v>465</v>
      </c>
      <c r="D409" t="str">
        <f>VLOOKUP(Table1[[#This Row],[Sub Categoría]],K$1:L$81,2,FALSE)</f>
        <v>redes</v>
      </c>
      <c r="E409">
        <f>Table1[[#This Row],[Final ESP USD]]*1.1</f>
        <v>55.077000000000005</v>
      </c>
    </row>
    <row r="410" spans="1:5">
      <c r="A410" t="s">
        <v>467</v>
      </c>
      <c r="B410" s="1" t="s">
        <v>806</v>
      </c>
      <c r="C410" s="1" t="s">
        <v>459</v>
      </c>
      <c r="D410" t="str">
        <f>VLOOKUP(Table1[[#This Row],[Sub Categoría]],K$1:L$81,2,FALSE)</f>
        <v>redes</v>
      </c>
      <c r="E410">
        <f>Table1[[#This Row],[Final ESP USD]]*1.1</f>
        <v>211.02400000000003</v>
      </c>
    </row>
    <row r="411" spans="1:5">
      <c r="A411" t="s">
        <v>468</v>
      </c>
      <c r="B411" s="1" t="s">
        <v>807</v>
      </c>
      <c r="C411" s="1" t="s">
        <v>459</v>
      </c>
      <c r="D411" t="str">
        <f>VLOOKUP(Table1[[#This Row],[Sub Categoría]],K$1:L$81,2,FALSE)</f>
        <v>redes</v>
      </c>
      <c r="E411">
        <f>Table1[[#This Row],[Final ESP USD]]*1.1</f>
        <v>27.664999999999999</v>
      </c>
    </row>
    <row r="412" spans="1:5">
      <c r="A412" t="s">
        <v>469</v>
      </c>
      <c r="B412" s="1" t="s">
        <v>808</v>
      </c>
      <c r="C412" s="1" t="s">
        <v>459</v>
      </c>
      <c r="D412" t="str">
        <f>VLOOKUP(Table1[[#This Row],[Sub Categoría]],K$1:L$81,2,FALSE)</f>
        <v>redes</v>
      </c>
      <c r="E412">
        <f>Table1[[#This Row],[Final ESP USD]]*1.1</f>
        <v>53.625000000000007</v>
      </c>
    </row>
    <row r="413" spans="1:5">
      <c r="A413" t="s">
        <v>470</v>
      </c>
      <c r="B413" s="1" t="s">
        <v>809</v>
      </c>
      <c r="C413" s="1" t="s">
        <v>459</v>
      </c>
      <c r="D413" t="str">
        <f>VLOOKUP(Table1[[#This Row],[Sub Categoría]],K$1:L$81,2,FALSE)</f>
        <v>redes</v>
      </c>
      <c r="E413">
        <f>Table1[[#This Row],[Final ESP USD]]*1.1</f>
        <v>38.83</v>
      </c>
    </row>
    <row r="414" spans="1:5">
      <c r="A414" t="s">
        <v>471</v>
      </c>
      <c r="B414" s="1" t="s">
        <v>810</v>
      </c>
      <c r="C414" s="1" t="s">
        <v>459</v>
      </c>
      <c r="D414" t="str">
        <f>VLOOKUP(Table1[[#This Row],[Sub Categoría]],K$1:L$81,2,FALSE)</f>
        <v>redes</v>
      </c>
      <c r="E414">
        <f>Table1[[#This Row],[Final ESP USD]]*1.1</f>
        <v>83.225999999999999</v>
      </c>
    </row>
    <row r="415" spans="1:5">
      <c r="A415" t="s">
        <v>472</v>
      </c>
      <c r="B415" s="1" t="s">
        <v>811</v>
      </c>
      <c r="C415" s="1" t="s">
        <v>462</v>
      </c>
      <c r="D415" t="str">
        <f>VLOOKUP(Table1[[#This Row],[Sub Categoría]],K$1:L$81,2,FALSE)</f>
        <v>redes</v>
      </c>
      <c r="E415">
        <f>Table1[[#This Row],[Final ESP USD]]*1.1</f>
        <v>68.233000000000004</v>
      </c>
    </row>
    <row r="416" spans="1:5">
      <c r="A416" t="s">
        <v>473</v>
      </c>
      <c r="B416" s="1" t="s">
        <v>812</v>
      </c>
      <c r="C416" s="1" t="s">
        <v>462</v>
      </c>
      <c r="D416" t="str">
        <f>VLOOKUP(Table1[[#This Row],[Sub Categoría]],K$1:L$81,2,FALSE)</f>
        <v>redes</v>
      </c>
      <c r="E416">
        <f>Table1[[#This Row],[Final ESP USD]]*1.1</f>
        <v>60.324000000000005</v>
      </c>
    </row>
    <row r="417" spans="1:5">
      <c r="A417" t="s">
        <v>474</v>
      </c>
      <c r="B417" s="1" t="s">
        <v>813</v>
      </c>
      <c r="C417" s="1" t="s">
        <v>462</v>
      </c>
      <c r="D417" t="str">
        <f>VLOOKUP(Table1[[#This Row],[Sub Categoría]],K$1:L$81,2,FALSE)</f>
        <v>redes</v>
      </c>
      <c r="E417">
        <f>Table1[[#This Row],[Final ESP USD]]*1.1</f>
        <v>148.643</v>
      </c>
    </row>
    <row r="418" spans="1:5">
      <c r="A418" t="s">
        <v>475</v>
      </c>
      <c r="B418" s="1" t="s">
        <v>685</v>
      </c>
      <c r="C418" s="1" t="s">
        <v>476</v>
      </c>
      <c r="D418" t="str">
        <f>VLOOKUP(Table1[[#This Row],[Sub Categoría]],K$1:L$81,2,FALSE)</f>
        <v>redes</v>
      </c>
      <c r="E418">
        <f>Table1[[#This Row],[Final ESP USD]]*1.1</f>
        <v>32.824000000000005</v>
      </c>
    </row>
    <row r="419" spans="1:5">
      <c r="A419" t="s">
        <v>477</v>
      </c>
      <c r="B419" s="1" t="s">
        <v>814</v>
      </c>
      <c r="C419" s="1" t="s">
        <v>267</v>
      </c>
      <c r="D419" t="str">
        <f>VLOOKUP(Table1[[#This Row],[Sub Categoría]],K$1:L$81,2,FALSE)</f>
        <v>redes</v>
      </c>
      <c r="E419">
        <f>Table1[[#This Row],[Final ESP USD]]*1.1</f>
        <v>48.620000000000005</v>
      </c>
    </row>
    <row r="420" spans="1:5">
      <c r="A420" t="s">
        <v>478</v>
      </c>
      <c r="B420" s="1" t="s">
        <v>815</v>
      </c>
      <c r="C420" s="1" t="s">
        <v>267</v>
      </c>
      <c r="D420" t="str">
        <f>VLOOKUP(Table1[[#This Row],[Sub Categoría]],K$1:L$81,2,FALSE)</f>
        <v>redes</v>
      </c>
      <c r="E420">
        <f>Table1[[#This Row],[Final ESP USD]]*1.1</f>
        <v>114.4</v>
      </c>
    </row>
    <row r="421" spans="1:5">
      <c r="A421" t="s">
        <v>479</v>
      </c>
      <c r="B421" s="1" t="s">
        <v>816</v>
      </c>
      <c r="C421" s="1" t="s">
        <v>267</v>
      </c>
      <c r="D421" t="str">
        <f>VLOOKUP(Table1[[#This Row],[Sub Categoría]],K$1:L$81,2,FALSE)</f>
        <v>redes</v>
      </c>
      <c r="E421">
        <f>Table1[[#This Row],[Final ESP USD]]*1.1</f>
        <v>54.296000000000006</v>
      </c>
    </row>
    <row r="422" spans="1:5">
      <c r="A422" t="s">
        <v>480</v>
      </c>
      <c r="B422" s="1" t="s">
        <v>817</v>
      </c>
      <c r="C422" s="1" t="s">
        <v>465</v>
      </c>
      <c r="D422" t="str">
        <f>VLOOKUP(Table1[[#This Row],[Sub Categoría]],K$1:L$81,2,FALSE)</f>
        <v>redes</v>
      </c>
      <c r="E422">
        <f>Table1[[#This Row],[Final ESP USD]]*1.1</f>
        <v>34.947000000000003</v>
      </c>
    </row>
    <row r="423" spans="1:5">
      <c r="A423" t="s">
        <v>481</v>
      </c>
      <c r="B423" s="1" t="s">
        <v>818</v>
      </c>
      <c r="C423" s="1" t="s">
        <v>465</v>
      </c>
      <c r="D423" t="str">
        <f>VLOOKUP(Table1[[#This Row],[Sub Categoría]],K$1:L$81,2,FALSE)</f>
        <v>redes</v>
      </c>
      <c r="E423">
        <f>Table1[[#This Row],[Final ESP USD]]*1.1</f>
        <v>40.44700000000001</v>
      </c>
    </row>
    <row r="424" spans="1:5">
      <c r="A424" t="s">
        <v>482</v>
      </c>
      <c r="B424" s="1" t="s">
        <v>819</v>
      </c>
      <c r="C424" s="1" t="s">
        <v>465</v>
      </c>
      <c r="D424" t="str">
        <f>VLOOKUP(Table1[[#This Row],[Sub Categoría]],K$1:L$81,2,FALSE)</f>
        <v>redes</v>
      </c>
      <c r="E424">
        <f>Table1[[#This Row],[Final ESP USD]]*1.1</f>
        <v>33.616</v>
      </c>
    </row>
    <row r="425" spans="1:5">
      <c r="A425" t="s">
        <v>483</v>
      </c>
      <c r="B425" s="1" t="s">
        <v>693</v>
      </c>
      <c r="C425" s="1" t="s">
        <v>15</v>
      </c>
      <c r="D425" t="str">
        <f>VLOOKUP(Table1[[#This Row],[Sub Categoría]],K$1:L$81,2,FALSE)</f>
        <v>accesorios</v>
      </c>
      <c r="E425">
        <f>Table1[[#This Row],[Final ESP USD]]*1.1</f>
        <v>23.309000000000005</v>
      </c>
    </row>
    <row r="426" spans="1:5">
      <c r="A426" t="s">
        <v>484</v>
      </c>
      <c r="B426" s="1" t="s">
        <v>820</v>
      </c>
      <c r="C426" s="1" t="s">
        <v>15</v>
      </c>
      <c r="D426" t="str">
        <f>VLOOKUP(Table1[[#This Row],[Sub Categoría]],K$1:L$81,2,FALSE)</f>
        <v>accesorios</v>
      </c>
      <c r="E426">
        <f>Table1[[#This Row],[Final ESP USD]]*1.1</f>
        <v>28.028000000000002</v>
      </c>
    </row>
    <row r="427" spans="1:5">
      <c r="A427" t="s">
        <v>485</v>
      </c>
      <c r="B427" s="1" t="s">
        <v>821</v>
      </c>
      <c r="C427" s="1" t="s">
        <v>486</v>
      </c>
      <c r="D427" t="str">
        <f>VLOOKUP(Table1[[#This Row],[Sub Categoría]],K$1:L$81,2,FALSE)</f>
        <v>electro</v>
      </c>
      <c r="E427">
        <f>Table1[[#This Row],[Final ESP USD]]*1.1</f>
        <v>1147.4100000000001</v>
      </c>
    </row>
    <row r="428" spans="1:5">
      <c r="A428" t="s">
        <v>487</v>
      </c>
      <c r="B428" s="1" t="s">
        <v>822</v>
      </c>
      <c r="C428" s="1" t="s">
        <v>488</v>
      </c>
      <c r="D428" t="str">
        <f>VLOOKUP(Table1[[#This Row],[Sub Categoría]],K$1:L$81,2,FALSE)</f>
        <v>electro</v>
      </c>
      <c r="E428">
        <f>Table1[[#This Row],[Final ESP USD]]*1.1</f>
        <v>147.08100000000002</v>
      </c>
    </row>
    <row r="429" spans="1:5">
      <c r="A429" t="s">
        <v>489</v>
      </c>
      <c r="B429" s="1" t="s">
        <v>823</v>
      </c>
      <c r="C429" s="1" t="s">
        <v>488</v>
      </c>
      <c r="D429" t="str">
        <f>VLOOKUP(Table1[[#This Row],[Sub Categoría]],K$1:L$81,2,FALSE)</f>
        <v>electro</v>
      </c>
      <c r="E429">
        <f>Table1[[#This Row],[Final ESP USD]]*1.1</f>
        <v>76.582000000000008</v>
      </c>
    </row>
    <row r="430" spans="1:5">
      <c r="A430" t="s">
        <v>490</v>
      </c>
      <c r="B430" s="1" t="s">
        <v>824</v>
      </c>
      <c r="C430" s="1" t="s">
        <v>488</v>
      </c>
      <c r="D430" t="str">
        <f>VLOOKUP(Table1[[#This Row],[Sub Categoría]],K$1:L$81,2,FALSE)</f>
        <v>electro</v>
      </c>
      <c r="E430">
        <f>Table1[[#This Row],[Final ESP USD]]*1.1</f>
        <v>67.02300000000001</v>
      </c>
    </row>
    <row r="431" spans="1:5">
      <c r="A431" t="s">
        <v>491</v>
      </c>
      <c r="B431" s="1" t="s">
        <v>825</v>
      </c>
      <c r="C431" s="1" t="s">
        <v>492</v>
      </c>
      <c r="D431" t="str">
        <f>VLOOKUP(Table1[[#This Row],[Sub Categoría]],K$1:L$81,2,FALSE)</f>
        <v>webcams</v>
      </c>
      <c r="E431">
        <f>Table1[[#This Row],[Final ESP USD]]*1.1</f>
        <v>13.772</v>
      </c>
    </row>
    <row r="432" spans="1:5">
      <c r="A432" t="s">
        <v>491</v>
      </c>
      <c r="B432" s="1" t="s">
        <v>826</v>
      </c>
      <c r="C432" s="1" t="s">
        <v>492</v>
      </c>
      <c r="D432" t="str">
        <f>VLOOKUP(Table1[[#This Row],[Sub Categoría]],K$1:L$81,2,FALSE)</f>
        <v>webcams</v>
      </c>
      <c r="E432">
        <f>Table1[[#This Row],[Final ESP USD]]*1.1</f>
        <v>18.37</v>
      </c>
    </row>
    <row r="433" spans="1:5">
      <c r="A433" t="s">
        <v>493</v>
      </c>
      <c r="B433" s="1" t="s">
        <v>827</v>
      </c>
      <c r="C433" s="1" t="s">
        <v>492</v>
      </c>
      <c r="D433" t="str">
        <f>VLOOKUP(Table1[[#This Row],[Sub Categoría]],K$1:L$81,2,FALSE)</f>
        <v>webcams</v>
      </c>
      <c r="E433">
        <f>Table1[[#This Row],[Final ESP USD]]*1.1</f>
        <v>18.172000000000001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B526-C1B2-4544-8632-E9DD685A1F67}">
  <dimension ref="A1:C433"/>
  <sheetViews>
    <sheetView tabSelected="1" topLeftCell="A396" workbookViewId="0">
      <selection activeCell="J412" sqref="J412"/>
    </sheetView>
  </sheetViews>
  <sheetFormatPr defaultRowHeight="15"/>
  <sheetData>
    <row r="1" spans="1:3">
      <c r="A1" t="s">
        <v>828</v>
      </c>
      <c r="B1" t="s">
        <v>872</v>
      </c>
      <c r="C1" t="s">
        <v>873</v>
      </c>
    </row>
    <row r="2" spans="1:3">
      <c r="A2" t="s">
        <v>0</v>
      </c>
      <c r="B2" t="s">
        <v>831</v>
      </c>
      <c r="C2">
        <v>33.637999999999998</v>
      </c>
    </row>
    <row r="3" spans="1:3">
      <c r="A3" t="s">
        <v>2</v>
      </c>
      <c r="B3" t="s">
        <v>831</v>
      </c>
      <c r="C3">
        <v>41.206000000000003</v>
      </c>
    </row>
    <row r="4" spans="1:3">
      <c r="A4" t="s">
        <v>3</v>
      </c>
      <c r="B4" t="s">
        <v>839</v>
      </c>
      <c r="C4">
        <v>1064.5030000000002</v>
      </c>
    </row>
    <row r="5" spans="1:3">
      <c r="A5" t="s">
        <v>5</v>
      </c>
      <c r="B5" t="s">
        <v>835</v>
      </c>
      <c r="C5">
        <v>2.7829999999999999</v>
      </c>
    </row>
    <row r="6" spans="1:3">
      <c r="A6" t="s">
        <v>7</v>
      </c>
      <c r="B6" t="s">
        <v>835</v>
      </c>
      <c r="C6">
        <v>1.8149999999999999</v>
      </c>
    </row>
    <row r="7" spans="1:3">
      <c r="A7" t="s">
        <v>9</v>
      </c>
      <c r="B7" t="s">
        <v>835</v>
      </c>
      <c r="C7">
        <v>2.8600000000000003</v>
      </c>
    </row>
    <row r="8" spans="1:3">
      <c r="A8" t="s">
        <v>11</v>
      </c>
      <c r="B8" t="s">
        <v>835</v>
      </c>
      <c r="C8">
        <v>2.8490000000000002</v>
      </c>
    </row>
    <row r="9" spans="1:3">
      <c r="A9" t="s">
        <v>12</v>
      </c>
      <c r="B9" t="s">
        <v>835</v>
      </c>
      <c r="C9">
        <v>1.034</v>
      </c>
    </row>
    <row r="10" spans="1:3">
      <c r="A10" t="s">
        <v>13</v>
      </c>
      <c r="B10" t="s">
        <v>835</v>
      </c>
      <c r="C10">
        <v>15.906000000000002</v>
      </c>
    </row>
    <row r="11" spans="1:3">
      <c r="A11" t="s">
        <v>16</v>
      </c>
      <c r="B11" t="s">
        <v>839</v>
      </c>
      <c r="C11">
        <v>17.512</v>
      </c>
    </row>
    <row r="12" spans="1:3">
      <c r="A12" t="s">
        <v>18</v>
      </c>
      <c r="B12" t="s">
        <v>839</v>
      </c>
      <c r="C12">
        <v>2.0350000000000001</v>
      </c>
    </row>
    <row r="13" spans="1:3">
      <c r="A13" t="s">
        <v>19</v>
      </c>
      <c r="B13" t="s">
        <v>839</v>
      </c>
      <c r="C13">
        <v>1.903</v>
      </c>
    </row>
    <row r="14" spans="1:3">
      <c r="A14" t="s">
        <v>20</v>
      </c>
      <c r="B14" t="s">
        <v>839</v>
      </c>
      <c r="C14">
        <v>1.903</v>
      </c>
    </row>
    <row r="15" spans="1:3">
      <c r="A15" t="s">
        <v>21</v>
      </c>
      <c r="B15" t="s">
        <v>839</v>
      </c>
      <c r="C15">
        <v>1.903</v>
      </c>
    </row>
    <row r="16" spans="1:3">
      <c r="A16" t="s">
        <v>22</v>
      </c>
      <c r="B16" t="s">
        <v>839</v>
      </c>
      <c r="C16">
        <v>1.903</v>
      </c>
    </row>
    <row r="17" spans="1:3">
      <c r="A17" t="s">
        <v>23</v>
      </c>
      <c r="B17" t="s">
        <v>839</v>
      </c>
      <c r="C17">
        <v>1.903</v>
      </c>
    </row>
    <row r="18" spans="1:3">
      <c r="A18" t="s">
        <v>24</v>
      </c>
      <c r="B18" t="s">
        <v>839</v>
      </c>
      <c r="C18">
        <v>2.101</v>
      </c>
    </row>
    <row r="19" spans="1:3">
      <c r="A19" t="s">
        <v>25</v>
      </c>
      <c r="B19" t="s">
        <v>839</v>
      </c>
      <c r="C19">
        <v>1.8149999999999999</v>
      </c>
    </row>
    <row r="20" spans="1:3">
      <c r="A20" t="s">
        <v>26</v>
      </c>
      <c r="B20" t="s">
        <v>839</v>
      </c>
      <c r="C20">
        <v>1.8149999999999999</v>
      </c>
    </row>
    <row r="21" spans="1:3">
      <c r="A21" t="s">
        <v>27</v>
      </c>
      <c r="B21" t="s">
        <v>839</v>
      </c>
      <c r="C21">
        <v>1.8149999999999999</v>
      </c>
    </row>
    <row r="22" spans="1:3">
      <c r="A22" t="s">
        <v>28</v>
      </c>
      <c r="B22" t="s">
        <v>839</v>
      </c>
      <c r="C22">
        <v>3.3330000000000002</v>
      </c>
    </row>
    <row r="23" spans="1:3">
      <c r="A23" t="s">
        <v>29</v>
      </c>
      <c r="B23" t="s">
        <v>839</v>
      </c>
      <c r="C23">
        <v>3.036</v>
      </c>
    </row>
    <row r="24" spans="1:3">
      <c r="A24" t="s">
        <v>30</v>
      </c>
      <c r="B24" t="s">
        <v>839</v>
      </c>
      <c r="C24">
        <v>3.036</v>
      </c>
    </row>
    <row r="25" spans="1:3">
      <c r="A25" t="s">
        <v>31</v>
      </c>
      <c r="B25" t="s">
        <v>839</v>
      </c>
      <c r="C25">
        <v>3.036</v>
      </c>
    </row>
    <row r="26" spans="1:3">
      <c r="A26" t="s">
        <v>32</v>
      </c>
      <c r="B26" t="s">
        <v>839</v>
      </c>
      <c r="C26">
        <v>3.036</v>
      </c>
    </row>
    <row r="27" spans="1:3">
      <c r="A27" t="s">
        <v>33</v>
      </c>
      <c r="B27" t="s">
        <v>839</v>
      </c>
      <c r="C27">
        <v>2.7829999999999999</v>
      </c>
    </row>
    <row r="28" spans="1:3">
      <c r="A28" t="s">
        <v>34</v>
      </c>
      <c r="B28" t="s">
        <v>839</v>
      </c>
      <c r="C28">
        <v>2.7829999999999999</v>
      </c>
    </row>
    <row r="29" spans="1:3">
      <c r="A29" t="s">
        <v>35</v>
      </c>
      <c r="B29" t="s">
        <v>839</v>
      </c>
      <c r="C29">
        <v>1.7820000000000003</v>
      </c>
    </row>
    <row r="30" spans="1:3">
      <c r="A30" t="s">
        <v>36</v>
      </c>
      <c r="B30" t="s">
        <v>839</v>
      </c>
      <c r="C30">
        <v>4.9940000000000007</v>
      </c>
    </row>
    <row r="31" spans="1:3">
      <c r="A31" t="s">
        <v>37</v>
      </c>
      <c r="B31" t="s">
        <v>839</v>
      </c>
      <c r="C31">
        <v>3.5970000000000004</v>
      </c>
    </row>
    <row r="32" spans="1:3">
      <c r="A32" t="s">
        <v>38</v>
      </c>
      <c r="B32" t="s">
        <v>839</v>
      </c>
      <c r="C32">
        <v>3.5970000000000004</v>
      </c>
    </row>
    <row r="33" spans="1:3">
      <c r="A33" t="s">
        <v>39</v>
      </c>
      <c r="B33" t="s">
        <v>839</v>
      </c>
      <c r="C33">
        <v>3.5970000000000004</v>
      </c>
    </row>
    <row r="34" spans="1:3">
      <c r="A34" t="s">
        <v>40</v>
      </c>
      <c r="B34" t="s">
        <v>839</v>
      </c>
      <c r="C34">
        <v>3.5970000000000004</v>
      </c>
    </row>
    <row r="35" spans="1:3">
      <c r="A35" t="s">
        <v>41</v>
      </c>
      <c r="B35" t="s">
        <v>839</v>
      </c>
      <c r="C35">
        <v>2.0020000000000002</v>
      </c>
    </row>
    <row r="36" spans="1:3">
      <c r="A36" t="s">
        <v>43</v>
      </c>
      <c r="B36" t="s">
        <v>839</v>
      </c>
      <c r="C36">
        <v>2.0020000000000002</v>
      </c>
    </row>
    <row r="37" spans="1:3">
      <c r="A37" t="s">
        <v>44</v>
      </c>
      <c r="B37" t="s">
        <v>839</v>
      </c>
      <c r="C37">
        <v>1.276</v>
      </c>
    </row>
    <row r="38" spans="1:3">
      <c r="A38" t="s">
        <v>45</v>
      </c>
      <c r="B38" t="s">
        <v>839</v>
      </c>
      <c r="C38">
        <v>1.7380000000000002</v>
      </c>
    </row>
    <row r="39" spans="1:3">
      <c r="A39" t="s">
        <v>46</v>
      </c>
      <c r="B39" t="s">
        <v>839</v>
      </c>
      <c r="C39">
        <v>2.5960000000000001</v>
      </c>
    </row>
    <row r="40" spans="1:3">
      <c r="A40" t="s">
        <v>48</v>
      </c>
      <c r="B40" t="s">
        <v>839</v>
      </c>
      <c r="C40">
        <v>6.2810000000000006</v>
      </c>
    </row>
    <row r="41" spans="1:3">
      <c r="A41" t="s">
        <v>49</v>
      </c>
      <c r="B41" t="s">
        <v>839</v>
      </c>
      <c r="C41">
        <v>6.2810000000000006</v>
      </c>
    </row>
    <row r="42" spans="1:3">
      <c r="A42" t="s">
        <v>50</v>
      </c>
      <c r="B42" t="s">
        <v>839</v>
      </c>
      <c r="C42">
        <v>6.2810000000000006</v>
      </c>
    </row>
    <row r="43" spans="1:3">
      <c r="A43" t="s">
        <v>51</v>
      </c>
      <c r="B43" t="s">
        <v>839</v>
      </c>
      <c r="C43">
        <v>3.9490000000000003</v>
      </c>
    </row>
    <row r="44" spans="1:3">
      <c r="A44" t="s">
        <v>52</v>
      </c>
      <c r="B44" t="s">
        <v>839</v>
      </c>
      <c r="C44">
        <v>4.202</v>
      </c>
    </row>
    <row r="45" spans="1:3">
      <c r="A45" t="s">
        <v>53</v>
      </c>
      <c r="B45" t="s">
        <v>839</v>
      </c>
      <c r="C45">
        <v>4.202</v>
      </c>
    </row>
    <row r="46" spans="1:3">
      <c r="A46" t="s">
        <v>54</v>
      </c>
      <c r="B46" t="s">
        <v>839</v>
      </c>
      <c r="C46">
        <v>2.1120000000000001</v>
      </c>
    </row>
    <row r="47" spans="1:3">
      <c r="A47" t="s">
        <v>55</v>
      </c>
      <c r="B47" t="s">
        <v>839</v>
      </c>
      <c r="C47">
        <v>1.7710000000000004</v>
      </c>
    </row>
    <row r="48" spans="1:3">
      <c r="A48" t="s">
        <v>56</v>
      </c>
      <c r="B48" t="s">
        <v>839</v>
      </c>
      <c r="C48">
        <v>3.5090000000000003</v>
      </c>
    </row>
    <row r="49" spans="1:3">
      <c r="A49" t="s">
        <v>57</v>
      </c>
      <c r="B49" t="s">
        <v>839</v>
      </c>
      <c r="C49">
        <v>2.3210000000000002</v>
      </c>
    </row>
    <row r="50" spans="1:3">
      <c r="A50" t="s">
        <v>58</v>
      </c>
      <c r="B50" t="s">
        <v>839</v>
      </c>
      <c r="C50">
        <v>2.3210000000000002</v>
      </c>
    </row>
    <row r="51" spans="1:3">
      <c r="A51" t="s">
        <v>59</v>
      </c>
      <c r="B51" t="s">
        <v>839</v>
      </c>
      <c r="C51">
        <v>2.3210000000000002</v>
      </c>
    </row>
    <row r="52" spans="1:3">
      <c r="A52" t="s">
        <v>60</v>
      </c>
      <c r="B52" t="s">
        <v>839</v>
      </c>
      <c r="C52">
        <v>2.3210000000000002</v>
      </c>
    </row>
    <row r="53" spans="1:3">
      <c r="A53" t="s">
        <v>61</v>
      </c>
      <c r="B53" t="s">
        <v>839</v>
      </c>
      <c r="C53">
        <v>2.3210000000000002</v>
      </c>
    </row>
    <row r="54" spans="1:3">
      <c r="A54" t="s">
        <v>62</v>
      </c>
      <c r="B54" t="s">
        <v>839</v>
      </c>
      <c r="C54">
        <v>2.3210000000000002</v>
      </c>
    </row>
    <row r="55" spans="1:3">
      <c r="A55" t="s">
        <v>63</v>
      </c>
      <c r="B55" t="s">
        <v>839</v>
      </c>
      <c r="C55">
        <v>2.3210000000000002</v>
      </c>
    </row>
    <row r="56" spans="1:3">
      <c r="A56" t="s">
        <v>64</v>
      </c>
      <c r="B56" t="s">
        <v>839</v>
      </c>
      <c r="C56">
        <v>2.3210000000000002</v>
      </c>
    </row>
    <row r="57" spans="1:3">
      <c r="A57" t="s">
        <v>65</v>
      </c>
      <c r="B57" t="s">
        <v>839</v>
      </c>
      <c r="C57">
        <v>1.0449999999999999</v>
      </c>
    </row>
    <row r="58" spans="1:3">
      <c r="A58" t="s">
        <v>66</v>
      </c>
      <c r="B58" t="s">
        <v>839</v>
      </c>
      <c r="C58">
        <v>1.0449999999999999</v>
      </c>
    </row>
    <row r="59" spans="1:3">
      <c r="A59" t="s">
        <v>67</v>
      </c>
      <c r="B59" t="s">
        <v>839</v>
      </c>
      <c r="C59">
        <v>1.0449999999999999</v>
      </c>
    </row>
    <row r="60" spans="1:3">
      <c r="A60" t="s">
        <v>68</v>
      </c>
      <c r="B60" t="s">
        <v>839</v>
      </c>
      <c r="C60">
        <v>1.0449999999999999</v>
      </c>
    </row>
    <row r="61" spans="1:3">
      <c r="A61" t="s">
        <v>69</v>
      </c>
      <c r="B61" t="s">
        <v>839</v>
      </c>
      <c r="C61">
        <v>1.5070000000000003</v>
      </c>
    </row>
    <row r="62" spans="1:3">
      <c r="A62" t="s">
        <v>70</v>
      </c>
      <c r="B62" t="s">
        <v>839</v>
      </c>
      <c r="C62">
        <v>1.5070000000000003</v>
      </c>
    </row>
    <row r="63" spans="1:3">
      <c r="A63" t="s">
        <v>71</v>
      </c>
      <c r="B63" t="s">
        <v>839</v>
      </c>
      <c r="C63">
        <v>1.5070000000000003</v>
      </c>
    </row>
    <row r="64" spans="1:3">
      <c r="A64" t="s">
        <v>72</v>
      </c>
      <c r="B64" t="s">
        <v>839</v>
      </c>
      <c r="C64">
        <v>2.4530000000000003</v>
      </c>
    </row>
    <row r="65" spans="1:3">
      <c r="A65" t="s">
        <v>73</v>
      </c>
      <c r="B65" t="s">
        <v>839</v>
      </c>
      <c r="C65">
        <v>0.78100000000000003</v>
      </c>
    </row>
    <row r="66" spans="1:3">
      <c r="A66" t="s">
        <v>74</v>
      </c>
      <c r="B66" t="s">
        <v>839</v>
      </c>
      <c r="C66">
        <v>1.1990000000000003</v>
      </c>
    </row>
    <row r="67" spans="1:3">
      <c r="A67" t="s">
        <v>75</v>
      </c>
      <c r="B67" t="s">
        <v>839</v>
      </c>
      <c r="C67">
        <v>1.3420000000000001</v>
      </c>
    </row>
    <row r="68" spans="1:3">
      <c r="A68" t="s">
        <v>76</v>
      </c>
      <c r="B68" t="s">
        <v>839</v>
      </c>
      <c r="C68">
        <v>1.3420000000000001</v>
      </c>
    </row>
    <row r="69" spans="1:3">
      <c r="A69" t="s">
        <v>77</v>
      </c>
      <c r="B69" t="s">
        <v>839</v>
      </c>
      <c r="C69">
        <v>1.3420000000000001</v>
      </c>
    </row>
    <row r="70" spans="1:3">
      <c r="A70" t="s">
        <v>78</v>
      </c>
      <c r="B70" t="s">
        <v>839</v>
      </c>
      <c r="C70">
        <v>1.3420000000000001</v>
      </c>
    </row>
    <row r="71" spans="1:3">
      <c r="A71" t="s">
        <v>79</v>
      </c>
      <c r="B71" t="s">
        <v>839</v>
      </c>
      <c r="C71">
        <v>1.3420000000000001</v>
      </c>
    </row>
    <row r="72" spans="1:3">
      <c r="A72" t="s">
        <v>80</v>
      </c>
      <c r="B72" t="s">
        <v>839</v>
      </c>
      <c r="C72">
        <v>1.3420000000000001</v>
      </c>
    </row>
    <row r="73" spans="1:3">
      <c r="A73" t="s">
        <v>81</v>
      </c>
      <c r="B73" t="s">
        <v>839</v>
      </c>
      <c r="C73">
        <v>1.3420000000000001</v>
      </c>
    </row>
    <row r="74" spans="1:3">
      <c r="A74" t="s">
        <v>82</v>
      </c>
      <c r="B74" t="s">
        <v>839</v>
      </c>
      <c r="C74">
        <v>1.2429999999999999</v>
      </c>
    </row>
    <row r="75" spans="1:3">
      <c r="A75" t="s">
        <v>83</v>
      </c>
      <c r="B75" t="s">
        <v>839</v>
      </c>
      <c r="C75">
        <v>2.2109999999999999</v>
      </c>
    </row>
    <row r="76" spans="1:3">
      <c r="A76" t="s">
        <v>84</v>
      </c>
      <c r="B76" t="s">
        <v>839</v>
      </c>
      <c r="C76">
        <v>2.2109999999999999</v>
      </c>
    </row>
    <row r="77" spans="1:3">
      <c r="A77" t="s">
        <v>85</v>
      </c>
      <c r="B77" t="s">
        <v>839</v>
      </c>
      <c r="C77">
        <v>1.4080000000000001</v>
      </c>
    </row>
    <row r="78" spans="1:3">
      <c r="A78" t="s">
        <v>86</v>
      </c>
      <c r="B78" t="s">
        <v>839</v>
      </c>
      <c r="C78">
        <v>3.7840000000000003</v>
      </c>
    </row>
    <row r="79" spans="1:3">
      <c r="A79" t="s">
        <v>87</v>
      </c>
      <c r="B79" t="s">
        <v>839</v>
      </c>
      <c r="C79">
        <v>3.7840000000000003</v>
      </c>
    </row>
    <row r="80" spans="1:3">
      <c r="A80" t="s">
        <v>88</v>
      </c>
      <c r="B80" t="s">
        <v>839</v>
      </c>
      <c r="C80">
        <v>6.391</v>
      </c>
    </row>
    <row r="81" spans="1:3">
      <c r="A81" t="s">
        <v>89</v>
      </c>
      <c r="B81" t="s">
        <v>839</v>
      </c>
      <c r="C81">
        <v>5.28</v>
      </c>
    </row>
    <row r="82" spans="1:3">
      <c r="A82" t="s">
        <v>90</v>
      </c>
      <c r="B82" t="s">
        <v>839</v>
      </c>
      <c r="C82">
        <v>8.338000000000001</v>
      </c>
    </row>
    <row r="83" spans="1:3">
      <c r="A83" t="s">
        <v>91</v>
      </c>
      <c r="B83" t="s">
        <v>839</v>
      </c>
      <c r="C83">
        <v>16.401</v>
      </c>
    </row>
    <row r="84" spans="1:3">
      <c r="A84" t="s">
        <v>92</v>
      </c>
      <c r="B84" t="s">
        <v>839</v>
      </c>
      <c r="C84">
        <v>13.233000000000001</v>
      </c>
    </row>
    <row r="85" spans="1:3">
      <c r="A85" t="s">
        <v>93</v>
      </c>
      <c r="B85" t="s">
        <v>839</v>
      </c>
      <c r="C85">
        <v>13.233000000000001</v>
      </c>
    </row>
    <row r="86" spans="1:3">
      <c r="A86" t="s">
        <v>94</v>
      </c>
      <c r="B86" t="s">
        <v>831</v>
      </c>
      <c r="C86">
        <v>101.706</v>
      </c>
    </row>
    <row r="87" spans="1:3">
      <c r="A87" t="s">
        <v>95</v>
      </c>
      <c r="B87" t="s">
        <v>853</v>
      </c>
      <c r="C87">
        <v>255.25500000000002</v>
      </c>
    </row>
    <row r="88" spans="1:3">
      <c r="A88" t="s">
        <v>97</v>
      </c>
      <c r="B88" t="s">
        <v>853</v>
      </c>
      <c r="C88">
        <v>279.56500000000005</v>
      </c>
    </row>
    <row r="89" spans="1:3">
      <c r="A89" t="s">
        <v>98</v>
      </c>
      <c r="B89" t="s">
        <v>853</v>
      </c>
      <c r="C89">
        <v>388.96000000000004</v>
      </c>
    </row>
    <row r="90" spans="1:3">
      <c r="A90" t="s">
        <v>99</v>
      </c>
      <c r="B90" t="s">
        <v>853</v>
      </c>
      <c r="C90">
        <v>546.97500000000002</v>
      </c>
    </row>
    <row r="91" spans="1:3">
      <c r="A91" t="s">
        <v>100</v>
      </c>
      <c r="B91" t="s">
        <v>853</v>
      </c>
      <c r="C91">
        <v>1069.6400000000001</v>
      </c>
    </row>
    <row r="92" spans="1:3">
      <c r="A92" t="s">
        <v>101</v>
      </c>
      <c r="B92" t="s">
        <v>853</v>
      </c>
      <c r="C92">
        <v>94.809000000000012</v>
      </c>
    </row>
    <row r="93" spans="1:3">
      <c r="A93" t="s">
        <v>102</v>
      </c>
      <c r="B93" t="s">
        <v>853</v>
      </c>
      <c r="C93">
        <v>290.52100000000002</v>
      </c>
    </row>
    <row r="94" spans="1:3">
      <c r="A94" t="s">
        <v>103</v>
      </c>
      <c r="B94" t="s">
        <v>853</v>
      </c>
      <c r="C94">
        <v>150.72200000000004</v>
      </c>
    </row>
    <row r="95" spans="1:3">
      <c r="A95" t="s">
        <v>104</v>
      </c>
      <c r="B95" t="s">
        <v>853</v>
      </c>
      <c r="C95">
        <v>292.94100000000003</v>
      </c>
    </row>
    <row r="96" spans="1:3">
      <c r="A96" t="s">
        <v>105</v>
      </c>
      <c r="B96" t="s">
        <v>853</v>
      </c>
      <c r="C96">
        <v>326.98599999999999</v>
      </c>
    </row>
    <row r="97" spans="1:3">
      <c r="A97" t="s">
        <v>106</v>
      </c>
      <c r="B97" t="s">
        <v>853</v>
      </c>
      <c r="C97">
        <v>376.80500000000006</v>
      </c>
    </row>
    <row r="98" spans="1:3">
      <c r="A98" t="s">
        <v>107</v>
      </c>
      <c r="B98" t="s">
        <v>853</v>
      </c>
      <c r="C98">
        <v>459.92100000000005</v>
      </c>
    </row>
    <row r="99" spans="1:3">
      <c r="A99" t="s">
        <v>108</v>
      </c>
      <c r="B99" t="s">
        <v>853</v>
      </c>
      <c r="C99">
        <v>713.66899999999998</v>
      </c>
    </row>
    <row r="100" spans="1:3">
      <c r="A100" t="s">
        <v>109</v>
      </c>
      <c r="B100" t="s">
        <v>853</v>
      </c>
      <c r="C100">
        <v>1075.6790000000001</v>
      </c>
    </row>
    <row r="101" spans="1:3">
      <c r="A101" t="s">
        <v>110</v>
      </c>
      <c r="B101" t="s">
        <v>853</v>
      </c>
      <c r="C101">
        <v>1580.15</v>
      </c>
    </row>
    <row r="102" spans="1:3">
      <c r="A102" t="s">
        <v>111</v>
      </c>
      <c r="B102" t="s">
        <v>853</v>
      </c>
      <c r="C102">
        <v>87.516000000000005</v>
      </c>
    </row>
    <row r="103" spans="1:3">
      <c r="A103" t="s">
        <v>112</v>
      </c>
      <c r="B103" t="s">
        <v>853</v>
      </c>
      <c r="C103">
        <v>142.27400000000003</v>
      </c>
    </row>
    <row r="104" spans="1:3">
      <c r="A104" t="s">
        <v>113</v>
      </c>
      <c r="B104" t="s">
        <v>853</v>
      </c>
      <c r="C104">
        <v>148.32400000000001</v>
      </c>
    </row>
    <row r="105" spans="1:3">
      <c r="A105" t="s">
        <v>114</v>
      </c>
      <c r="B105" t="s">
        <v>853</v>
      </c>
      <c r="C105">
        <v>170.48900000000003</v>
      </c>
    </row>
    <row r="106" spans="1:3">
      <c r="A106" t="s">
        <v>115</v>
      </c>
      <c r="B106" t="s">
        <v>852</v>
      </c>
      <c r="C106">
        <v>39.589000000000006</v>
      </c>
    </row>
    <row r="107" spans="1:3">
      <c r="A107" t="s">
        <v>117</v>
      </c>
      <c r="B107" t="s">
        <v>852</v>
      </c>
      <c r="C107">
        <v>51.260000000000005</v>
      </c>
    </row>
    <row r="108" spans="1:3">
      <c r="A108" t="s">
        <v>118</v>
      </c>
      <c r="B108" t="s">
        <v>852</v>
      </c>
      <c r="C108">
        <v>124.19000000000001</v>
      </c>
    </row>
    <row r="109" spans="1:3">
      <c r="A109" t="s">
        <v>119</v>
      </c>
      <c r="B109" t="s">
        <v>852</v>
      </c>
      <c r="C109">
        <v>143.429</v>
      </c>
    </row>
    <row r="110" spans="1:3">
      <c r="A110" t="s">
        <v>120</v>
      </c>
      <c r="B110" t="s">
        <v>852</v>
      </c>
      <c r="C110">
        <v>113.443</v>
      </c>
    </row>
    <row r="111" spans="1:3">
      <c r="A111" t="s">
        <v>121</v>
      </c>
      <c r="B111" t="s">
        <v>852</v>
      </c>
      <c r="C111">
        <v>97.338999999999999</v>
      </c>
    </row>
    <row r="112" spans="1:3">
      <c r="A112" t="s">
        <v>122</v>
      </c>
      <c r="B112" t="s">
        <v>852</v>
      </c>
      <c r="C112">
        <v>99.583000000000013</v>
      </c>
    </row>
    <row r="113" spans="1:3">
      <c r="A113" t="s">
        <v>124</v>
      </c>
      <c r="B113" t="s">
        <v>852</v>
      </c>
      <c r="C113">
        <v>196.911</v>
      </c>
    </row>
    <row r="114" spans="1:3">
      <c r="A114" t="s">
        <v>125</v>
      </c>
      <c r="B114" t="s">
        <v>852</v>
      </c>
      <c r="C114">
        <v>24.310000000000002</v>
      </c>
    </row>
    <row r="115" spans="1:3">
      <c r="A115" t="s">
        <v>125</v>
      </c>
      <c r="B115" t="s">
        <v>852</v>
      </c>
      <c r="C115">
        <v>24.310000000000002</v>
      </c>
    </row>
    <row r="116" spans="1:3">
      <c r="A116" t="s">
        <v>126</v>
      </c>
      <c r="B116" t="s">
        <v>852</v>
      </c>
      <c r="C116">
        <v>54.703000000000003</v>
      </c>
    </row>
    <row r="117" spans="1:3">
      <c r="A117" t="s">
        <v>127</v>
      </c>
      <c r="B117" t="s">
        <v>852</v>
      </c>
      <c r="C117">
        <v>67.100000000000009</v>
      </c>
    </row>
    <row r="118" spans="1:3">
      <c r="A118" t="s">
        <v>128</v>
      </c>
      <c r="B118" t="s">
        <v>852</v>
      </c>
      <c r="C118">
        <v>67.166000000000011</v>
      </c>
    </row>
    <row r="119" spans="1:3">
      <c r="A119" t="s">
        <v>129</v>
      </c>
      <c r="B119" t="s">
        <v>852</v>
      </c>
      <c r="C119">
        <v>58.344000000000001</v>
      </c>
    </row>
    <row r="120" spans="1:3">
      <c r="A120" t="s">
        <v>130</v>
      </c>
      <c r="B120" t="s">
        <v>852</v>
      </c>
      <c r="C120">
        <v>63.283000000000008</v>
      </c>
    </row>
    <row r="121" spans="1:3">
      <c r="A121" t="s">
        <v>131</v>
      </c>
      <c r="B121" t="s">
        <v>852</v>
      </c>
      <c r="C121">
        <v>43.758000000000003</v>
      </c>
    </row>
    <row r="122" spans="1:3">
      <c r="A122" t="s">
        <v>132</v>
      </c>
      <c r="B122" t="s">
        <v>852</v>
      </c>
      <c r="C122">
        <v>43.758000000000003</v>
      </c>
    </row>
    <row r="123" spans="1:3">
      <c r="A123" t="s">
        <v>133</v>
      </c>
      <c r="B123" t="s">
        <v>852</v>
      </c>
      <c r="C123">
        <v>59.565000000000005</v>
      </c>
    </row>
    <row r="124" spans="1:3">
      <c r="A124" t="s">
        <v>133</v>
      </c>
      <c r="B124" t="s">
        <v>852</v>
      </c>
      <c r="C124">
        <v>59.565000000000005</v>
      </c>
    </row>
    <row r="125" spans="1:3">
      <c r="A125" t="s">
        <v>134</v>
      </c>
      <c r="B125" t="s">
        <v>852</v>
      </c>
      <c r="C125">
        <v>59.664000000000009</v>
      </c>
    </row>
    <row r="126" spans="1:3">
      <c r="A126" t="s">
        <v>135</v>
      </c>
      <c r="B126" t="s">
        <v>852</v>
      </c>
      <c r="C126">
        <v>59.598000000000006</v>
      </c>
    </row>
    <row r="127" spans="1:3">
      <c r="A127" t="s">
        <v>136</v>
      </c>
      <c r="B127" t="s">
        <v>844</v>
      </c>
      <c r="C127">
        <v>131.34</v>
      </c>
    </row>
    <row r="128" spans="1:3">
      <c r="A128" t="s">
        <v>138</v>
      </c>
      <c r="B128" t="s">
        <v>844</v>
      </c>
      <c r="C128">
        <v>133.27600000000001</v>
      </c>
    </row>
    <row r="129" spans="1:3">
      <c r="A129" t="s">
        <v>139</v>
      </c>
      <c r="B129" t="s">
        <v>844</v>
      </c>
      <c r="C129">
        <v>172.55700000000002</v>
      </c>
    </row>
    <row r="130" spans="1:3">
      <c r="A130" t="s">
        <v>140</v>
      </c>
      <c r="B130" t="s">
        <v>844</v>
      </c>
      <c r="C130">
        <v>172.535</v>
      </c>
    </row>
    <row r="131" spans="1:3">
      <c r="A131" t="s">
        <v>141</v>
      </c>
      <c r="B131" t="s">
        <v>844</v>
      </c>
      <c r="C131">
        <v>169.04800000000003</v>
      </c>
    </row>
    <row r="132" spans="1:3">
      <c r="A132" t="s">
        <v>142</v>
      </c>
      <c r="B132" t="s">
        <v>844</v>
      </c>
      <c r="C132">
        <v>279.60900000000004</v>
      </c>
    </row>
    <row r="133" spans="1:3">
      <c r="A133" t="s">
        <v>143</v>
      </c>
      <c r="B133" t="s">
        <v>844</v>
      </c>
      <c r="C133">
        <v>196.72400000000002</v>
      </c>
    </row>
    <row r="134" spans="1:3">
      <c r="A134" t="s">
        <v>144</v>
      </c>
      <c r="B134" t="s">
        <v>844</v>
      </c>
      <c r="C134">
        <v>83.259</v>
      </c>
    </row>
    <row r="135" spans="1:3">
      <c r="A135" t="s">
        <v>146</v>
      </c>
      <c r="B135" t="s">
        <v>844</v>
      </c>
      <c r="C135">
        <v>104.962</v>
      </c>
    </row>
    <row r="136" spans="1:3">
      <c r="A136" t="s">
        <v>147</v>
      </c>
      <c r="B136" t="s">
        <v>844</v>
      </c>
      <c r="C136">
        <v>127.63300000000001</v>
      </c>
    </row>
    <row r="137" spans="1:3">
      <c r="A137" t="s">
        <v>148</v>
      </c>
      <c r="B137" t="s">
        <v>844</v>
      </c>
      <c r="C137">
        <v>212.77300000000002</v>
      </c>
    </row>
    <row r="138" spans="1:3">
      <c r="A138" t="s">
        <v>149</v>
      </c>
      <c r="B138" t="s">
        <v>844</v>
      </c>
      <c r="C138">
        <v>291.72000000000003</v>
      </c>
    </row>
    <row r="139" spans="1:3">
      <c r="A139" t="s">
        <v>150</v>
      </c>
      <c r="B139" t="s">
        <v>844</v>
      </c>
      <c r="C139">
        <v>399.90500000000003</v>
      </c>
    </row>
    <row r="140" spans="1:3">
      <c r="A140" t="s">
        <v>151</v>
      </c>
      <c r="B140" t="s">
        <v>844</v>
      </c>
      <c r="C140">
        <v>364.65000000000003</v>
      </c>
    </row>
    <row r="141" spans="1:3">
      <c r="A141" t="s">
        <v>152</v>
      </c>
      <c r="B141" t="s">
        <v>844</v>
      </c>
      <c r="C141">
        <v>359.78800000000001</v>
      </c>
    </row>
    <row r="142" spans="1:3">
      <c r="A142" t="s">
        <v>153</v>
      </c>
      <c r="B142" t="s">
        <v>844</v>
      </c>
      <c r="C142">
        <v>30.393000000000001</v>
      </c>
    </row>
    <row r="143" spans="1:3">
      <c r="A143" t="s">
        <v>155</v>
      </c>
      <c r="B143" t="s">
        <v>844</v>
      </c>
      <c r="C143">
        <v>154.46199999999999</v>
      </c>
    </row>
    <row r="144" spans="1:3">
      <c r="A144" t="s">
        <v>155</v>
      </c>
      <c r="B144" t="s">
        <v>844</v>
      </c>
      <c r="C144">
        <v>142.82400000000001</v>
      </c>
    </row>
    <row r="145" spans="1:3">
      <c r="A145" t="s">
        <v>156</v>
      </c>
      <c r="B145" t="s">
        <v>844</v>
      </c>
      <c r="C145">
        <v>111.67200000000001</v>
      </c>
    </row>
    <row r="146" spans="1:3">
      <c r="A146" t="s">
        <v>157</v>
      </c>
      <c r="B146" t="s">
        <v>844</v>
      </c>
      <c r="C146">
        <v>49.841000000000008</v>
      </c>
    </row>
    <row r="147" spans="1:3">
      <c r="A147" t="s">
        <v>158</v>
      </c>
      <c r="B147" t="s">
        <v>844</v>
      </c>
      <c r="C147">
        <v>49.841000000000008</v>
      </c>
    </row>
    <row r="148" spans="1:3">
      <c r="A148" t="s">
        <v>159</v>
      </c>
      <c r="B148" t="s">
        <v>844</v>
      </c>
      <c r="C148">
        <v>42.548000000000002</v>
      </c>
    </row>
    <row r="149" spans="1:3">
      <c r="A149" t="s">
        <v>160</v>
      </c>
      <c r="B149" t="s">
        <v>844</v>
      </c>
      <c r="C149">
        <v>68.035000000000011</v>
      </c>
    </row>
    <row r="150" spans="1:3">
      <c r="A150" t="s">
        <v>161</v>
      </c>
      <c r="B150" t="s">
        <v>844</v>
      </c>
      <c r="C150">
        <v>42.163000000000004</v>
      </c>
    </row>
    <row r="151" spans="1:3">
      <c r="A151" t="s">
        <v>162</v>
      </c>
      <c r="B151" t="s">
        <v>844</v>
      </c>
      <c r="C151">
        <v>49.841000000000008</v>
      </c>
    </row>
    <row r="152" spans="1:3">
      <c r="A152" t="s">
        <v>163</v>
      </c>
      <c r="B152" t="s">
        <v>844</v>
      </c>
      <c r="C152">
        <v>69.113</v>
      </c>
    </row>
    <row r="153" spans="1:3">
      <c r="A153" t="s">
        <v>164</v>
      </c>
      <c r="B153" t="s">
        <v>844</v>
      </c>
      <c r="C153">
        <v>90.211000000000013</v>
      </c>
    </row>
    <row r="154" spans="1:3">
      <c r="A154" t="s">
        <v>165</v>
      </c>
      <c r="B154" t="s">
        <v>844</v>
      </c>
      <c r="C154">
        <v>60.775000000000006</v>
      </c>
    </row>
    <row r="155" spans="1:3">
      <c r="A155" t="s">
        <v>166</v>
      </c>
      <c r="B155" t="s">
        <v>844</v>
      </c>
      <c r="C155">
        <v>71.720000000000013</v>
      </c>
    </row>
    <row r="156" spans="1:3">
      <c r="A156" t="s">
        <v>167</v>
      </c>
      <c r="B156" t="s">
        <v>844</v>
      </c>
      <c r="C156">
        <v>136.13600000000002</v>
      </c>
    </row>
    <row r="157" spans="1:3">
      <c r="A157" t="s">
        <v>168</v>
      </c>
      <c r="B157" t="s">
        <v>831</v>
      </c>
      <c r="C157">
        <v>36.783999999999999</v>
      </c>
    </row>
    <row r="158" spans="1:3">
      <c r="A158" t="s">
        <v>169</v>
      </c>
      <c r="B158" t="s">
        <v>831</v>
      </c>
      <c r="C158">
        <v>30.646000000000001</v>
      </c>
    </row>
    <row r="159" spans="1:3">
      <c r="A159" t="s">
        <v>170</v>
      </c>
      <c r="B159" t="s">
        <v>831</v>
      </c>
      <c r="C159">
        <v>12.265000000000001</v>
      </c>
    </row>
    <row r="160" spans="1:3">
      <c r="A160" t="s">
        <v>171</v>
      </c>
      <c r="B160" t="s">
        <v>831</v>
      </c>
      <c r="C160">
        <v>198.60500000000002</v>
      </c>
    </row>
    <row r="161" spans="1:3">
      <c r="A161" t="s">
        <v>172</v>
      </c>
      <c r="B161" t="s">
        <v>831</v>
      </c>
      <c r="C161">
        <v>122.59500000000001</v>
      </c>
    </row>
    <row r="162" spans="1:3">
      <c r="A162" t="s">
        <v>173</v>
      </c>
      <c r="B162" t="s">
        <v>839</v>
      </c>
      <c r="C162">
        <v>18.469000000000001</v>
      </c>
    </row>
    <row r="163" spans="1:3">
      <c r="A163" t="s">
        <v>175</v>
      </c>
      <c r="B163" t="s">
        <v>839</v>
      </c>
      <c r="C163">
        <v>6.1270000000000007</v>
      </c>
    </row>
    <row r="164" spans="1:3">
      <c r="A164" t="s">
        <v>177</v>
      </c>
      <c r="B164" t="s">
        <v>839</v>
      </c>
      <c r="C164">
        <v>6.1270000000000007</v>
      </c>
    </row>
    <row r="165" spans="1:3">
      <c r="A165" t="s">
        <v>178</v>
      </c>
      <c r="B165" t="s">
        <v>839</v>
      </c>
      <c r="C165">
        <v>6.1270000000000007</v>
      </c>
    </row>
    <row r="166" spans="1:3">
      <c r="A166" t="s">
        <v>179</v>
      </c>
      <c r="B166" t="s">
        <v>839</v>
      </c>
      <c r="C166">
        <v>10.263000000000002</v>
      </c>
    </row>
    <row r="167" spans="1:3">
      <c r="A167" t="s">
        <v>180</v>
      </c>
      <c r="B167" t="s">
        <v>845</v>
      </c>
      <c r="C167">
        <v>31.416</v>
      </c>
    </row>
    <row r="168" spans="1:3">
      <c r="A168" t="s">
        <v>182</v>
      </c>
      <c r="B168" t="s">
        <v>845</v>
      </c>
      <c r="C168">
        <v>34.364000000000004</v>
      </c>
    </row>
    <row r="169" spans="1:3">
      <c r="A169" t="s">
        <v>183</v>
      </c>
      <c r="B169" t="s">
        <v>845</v>
      </c>
      <c r="C169">
        <v>38.599000000000004</v>
      </c>
    </row>
    <row r="170" spans="1:3">
      <c r="A170" t="s">
        <v>184</v>
      </c>
      <c r="B170" t="s">
        <v>835</v>
      </c>
      <c r="C170">
        <v>1.3860000000000001</v>
      </c>
    </row>
    <row r="171" spans="1:3">
      <c r="A171" t="s">
        <v>185</v>
      </c>
      <c r="B171" t="s">
        <v>857</v>
      </c>
      <c r="C171">
        <v>4.3559999999999999</v>
      </c>
    </row>
    <row r="172" spans="1:3">
      <c r="A172" t="s">
        <v>187</v>
      </c>
      <c r="B172" t="s">
        <v>857</v>
      </c>
      <c r="C172">
        <v>4.6970000000000001</v>
      </c>
    </row>
    <row r="173" spans="1:3">
      <c r="A173" t="s">
        <v>188</v>
      </c>
      <c r="B173" t="s">
        <v>857</v>
      </c>
      <c r="C173">
        <v>4.9719999999999995</v>
      </c>
    </row>
    <row r="174" spans="1:3">
      <c r="A174" t="s">
        <v>189</v>
      </c>
      <c r="B174" t="s">
        <v>840</v>
      </c>
      <c r="C174">
        <v>9.8010000000000002</v>
      </c>
    </row>
    <row r="175" spans="1:3">
      <c r="A175" t="s">
        <v>191</v>
      </c>
      <c r="B175" t="s">
        <v>840</v>
      </c>
      <c r="C175">
        <v>12.947000000000001</v>
      </c>
    </row>
    <row r="176" spans="1:3">
      <c r="A176" t="s">
        <v>193</v>
      </c>
      <c r="B176" t="s">
        <v>846</v>
      </c>
      <c r="C176">
        <v>15.576000000000002</v>
      </c>
    </row>
    <row r="177" spans="1:3">
      <c r="A177" t="s">
        <v>196</v>
      </c>
      <c r="B177" t="s">
        <v>847</v>
      </c>
      <c r="C177">
        <v>22.561000000000003</v>
      </c>
    </row>
    <row r="178" spans="1:3">
      <c r="A178" t="s">
        <v>199</v>
      </c>
      <c r="B178" t="s">
        <v>850</v>
      </c>
      <c r="C178">
        <v>85.272000000000006</v>
      </c>
    </row>
    <row r="179" spans="1:3">
      <c r="A179" t="s">
        <v>201</v>
      </c>
      <c r="B179" t="s">
        <v>850</v>
      </c>
      <c r="C179">
        <v>85.272000000000006</v>
      </c>
    </row>
    <row r="180" spans="1:3">
      <c r="A180" t="s">
        <v>202</v>
      </c>
      <c r="B180" t="s">
        <v>850</v>
      </c>
      <c r="C180">
        <v>76.615000000000009</v>
      </c>
    </row>
    <row r="181" spans="1:3">
      <c r="A181" t="s">
        <v>203</v>
      </c>
      <c r="B181" t="s">
        <v>850</v>
      </c>
      <c r="C181">
        <v>174.08600000000001</v>
      </c>
    </row>
    <row r="182" spans="1:3">
      <c r="A182" t="s">
        <v>204</v>
      </c>
      <c r="B182" t="s">
        <v>850</v>
      </c>
      <c r="C182">
        <v>217.85500000000002</v>
      </c>
    </row>
    <row r="183" spans="1:3">
      <c r="A183" t="s">
        <v>205</v>
      </c>
      <c r="B183" t="s">
        <v>857</v>
      </c>
      <c r="C183">
        <v>7.5460000000000012</v>
      </c>
    </row>
    <row r="184" spans="1:3">
      <c r="A184" t="s">
        <v>207</v>
      </c>
      <c r="B184" t="s">
        <v>857</v>
      </c>
      <c r="C184">
        <v>7.5460000000000012</v>
      </c>
    </row>
    <row r="185" spans="1:3">
      <c r="A185" t="s">
        <v>208</v>
      </c>
      <c r="B185" t="s">
        <v>851</v>
      </c>
      <c r="C185">
        <v>69.156999999999996</v>
      </c>
    </row>
    <row r="186" spans="1:3">
      <c r="A186" t="s">
        <v>210</v>
      </c>
      <c r="B186" t="s">
        <v>831</v>
      </c>
      <c r="C186">
        <v>133.21</v>
      </c>
    </row>
    <row r="187" spans="1:3">
      <c r="A187" t="s">
        <v>212</v>
      </c>
      <c r="B187" t="s">
        <v>831</v>
      </c>
      <c r="C187">
        <v>115.742</v>
      </c>
    </row>
    <row r="188" spans="1:3">
      <c r="A188" t="s">
        <v>213</v>
      </c>
      <c r="B188" t="s">
        <v>847</v>
      </c>
      <c r="C188">
        <v>72.468000000000004</v>
      </c>
    </row>
    <row r="189" spans="1:3">
      <c r="A189" t="s">
        <v>214</v>
      </c>
      <c r="B189" t="s">
        <v>847</v>
      </c>
      <c r="C189">
        <v>1236.1690000000001</v>
      </c>
    </row>
    <row r="190" spans="1:3">
      <c r="A190" t="s">
        <v>215</v>
      </c>
      <c r="B190" t="s">
        <v>833</v>
      </c>
      <c r="C190">
        <v>943.83300000000008</v>
      </c>
    </row>
    <row r="191" spans="1:3">
      <c r="A191" t="s">
        <v>217</v>
      </c>
      <c r="B191" t="s">
        <v>833</v>
      </c>
      <c r="C191">
        <v>996.71000000000015</v>
      </c>
    </row>
    <row r="192" spans="1:3">
      <c r="A192" t="s">
        <v>218</v>
      </c>
      <c r="B192" t="s">
        <v>833</v>
      </c>
      <c r="C192">
        <v>2187.9</v>
      </c>
    </row>
    <row r="193" spans="1:3">
      <c r="A193" t="s">
        <v>219</v>
      </c>
      <c r="B193" t="s">
        <v>839</v>
      </c>
      <c r="C193">
        <v>18.249000000000002</v>
      </c>
    </row>
    <row r="194" spans="1:3">
      <c r="A194" t="s">
        <v>221</v>
      </c>
      <c r="B194" t="s">
        <v>839</v>
      </c>
      <c r="C194">
        <v>14.597000000000001</v>
      </c>
    </row>
    <row r="195" spans="1:3">
      <c r="A195" t="s">
        <v>222</v>
      </c>
      <c r="B195" t="s">
        <v>839</v>
      </c>
      <c r="C195">
        <v>14.597000000000001</v>
      </c>
    </row>
    <row r="196" spans="1:3">
      <c r="A196" t="s">
        <v>223</v>
      </c>
      <c r="B196" t="s">
        <v>839</v>
      </c>
      <c r="C196">
        <v>37.378</v>
      </c>
    </row>
    <row r="197" spans="1:3">
      <c r="A197" t="s">
        <v>224</v>
      </c>
      <c r="B197" t="s">
        <v>839</v>
      </c>
      <c r="C197">
        <v>29.095000000000002</v>
      </c>
    </row>
    <row r="198" spans="1:3">
      <c r="A198" t="s">
        <v>225</v>
      </c>
      <c r="B198" t="s">
        <v>839</v>
      </c>
      <c r="C198">
        <v>16.72</v>
      </c>
    </row>
    <row r="199" spans="1:3">
      <c r="A199" t="s">
        <v>226</v>
      </c>
      <c r="B199" t="s">
        <v>839</v>
      </c>
      <c r="C199">
        <v>17.149000000000001</v>
      </c>
    </row>
    <row r="200" spans="1:3">
      <c r="A200" t="s">
        <v>227</v>
      </c>
      <c r="B200" t="s">
        <v>839</v>
      </c>
      <c r="C200">
        <v>8.5140000000000011</v>
      </c>
    </row>
    <row r="201" spans="1:3">
      <c r="A201" t="s">
        <v>228</v>
      </c>
      <c r="B201" t="s">
        <v>847</v>
      </c>
      <c r="C201">
        <v>3585.7250000000004</v>
      </c>
    </row>
    <row r="202" spans="1:3">
      <c r="A202" t="s">
        <v>229</v>
      </c>
      <c r="B202" t="s">
        <v>847</v>
      </c>
      <c r="C202">
        <v>2674.1000000000004</v>
      </c>
    </row>
    <row r="203" spans="1:3">
      <c r="A203" t="s">
        <v>230</v>
      </c>
      <c r="B203" t="s">
        <v>834</v>
      </c>
      <c r="C203">
        <v>79.31</v>
      </c>
    </row>
    <row r="204" spans="1:3">
      <c r="A204" t="s">
        <v>232</v>
      </c>
      <c r="B204" t="s">
        <v>834</v>
      </c>
      <c r="C204">
        <v>283.08500000000004</v>
      </c>
    </row>
    <row r="205" spans="1:3">
      <c r="A205" t="s">
        <v>234</v>
      </c>
      <c r="B205" t="s">
        <v>834</v>
      </c>
      <c r="C205">
        <v>202.08100000000002</v>
      </c>
    </row>
    <row r="206" spans="1:3">
      <c r="A206" t="s">
        <v>235</v>
      </c>
      <c r="B206" t="s">
        <v>834</v>
      </c>
      <c r="C206">
        <v>202.08100000000002</v>
      </c>
    </row>
    <row r="207" spans="1:3">
      <c r="A207" t="s">
        <v>236</v>
      </c>
      <c r="B207" t="s">
        <v>834</v>
      </c>
      <c r="C207">
        <v>202.08100000000002</v>
      </c>
    </row>
    <row r="208" spans="1:3">
      <c r="A208" t="s">
        <v>237</v>
      </c>
      <c r="B208" t="s">
        <v>858</v>
      </c>
      <c r="C208">
        <v>287.43000000000006</v>
      </c>
    </row>
    <row r="209" spans="1:3">
      <c r="A209" t="s">
        <v>239</v>
      </c>
      <c r="B209" t="s">
        <v>858</v>
      </c>
      <c r="C209">
        <v>287.43000000000006</v>
      </c>
    </row>
    <row r="210" spans="1:3">
      <c r="A210" t="s">
        <v>240</v>
      </c>
      <c r="B210" t="s">
        <v>858</v>
      </c>
      <c r="C210">
        <v>287.43000000000006</v>
      </c>
    </row>
    <row r="211" spans="1:3">
      <c r="A211" t="s">
        <v>241</v>
      </c>
      <c r="B211" t="s">
        <v>858</v>
      </c>
      <c r="C211">
        <v>134.79400000000001</v>
      </c>
    </row>
    <row r="212" spans="1:3">
      <c r="A212" t="s">
        <v>242</v>
      </c>
      <c r="B212" t="s">
        <v>858</v>
      </c>
      <c r="C212">
        <v>208.87899999999999</v>
      </c>
    </row>
    <row r="213" spans="1:3">
      <c r="A213" t="s">
        <v>243</v>
      </c>
      <c r="B213" t="s">
        <v>858</v>
      </c>
      <c r="C213">
        <v>208.87899999999999</v>
      </c>
    </row>
    <row r="214" spans="1:3">
      <c r="A214" t="s">
        <v>244</v>
      </c>
      <c r="B214" t="s">
        <v>858</v>
      </c>
      <c r="C214">
        <v>208.87899999999999</v>
      </c>
    </row>
    <row r="215" spans="1:3">
      <c r="A215" t="s">
        <v>245</v>
      </c>
      <c r="B215" t="s">
        <v>858</v>
      </c>
      <c r="C215">
        <v>89.628000000000014</v>
      </c>
    </row>
    <row r="216" spans="1:3">
      <c r="A216" t="s">
        <v>246</v>
      </c>
      <c r="B216" t="s">
        <v>856</v>
      </c>
      <c r="C216">
        <v>348.524</v>
      </c>
    </row>
    <row r="217" spans="1:3">
      <c r="A217" t="s">
        <v>248</v>
      </c>
      <c r="B217" t="s">
        <v>839</v>
      </c>
      <c r="C217">
        <v>13.376000000000001</v>
      </c>
    </row>
    <row r="218" spans="1:3">
      <c r="A218" t="s">
        <v>250</v>
      </c>
      <c r="B218" t="s">
        <v>831</v>
      </c>
      <c r="C218">
        <v>102.34400000000001</v>
      </c>
    </row>
    <row r="219" spans="1:3">
      <c r="A219" t="s">
        <v>252</v>
      </c>
      <c r="B219" t="s">
        <v>847</v>
      </c>
      <c r="C219">
        <v>1835.4050000000002</v>
      </c>
    </row>
    <row r="220" spans="1:3">
      <c r="A220" t="s">
        <v>253</v>
      </c>
      <c r="B220" t="s">
        <v>847</v>
      </c>
      <c r="C220">
        <v>2066.3500000000004</v>
      </c>
    </row>
    <row r="221" spans="1:3">
      <c r="A221" t="s">
        <v>254</v>
      </c>
      <c r="B221" t="s">
        <v>847</v>
      </c>
      <c r="C221">
        <v>668.52500000000009</v>
      </c>
    </row>
    <row r="222" spans="1:3">
      <c r="A222" t="s">
        <v>255</v>
      </c>
      <c r="B222" t="s">
        <v>847</v>
      </c>
      <c r="C222">
        <v>1012.5170000000002</v>
      </c>
    </row>
    <row r="223" spans="1:3">
      <c r="A223" t="s">
        <v>256</v>
      </c>
      <c r="B223" t="s">
        <v>847</v>
      </c>
      <c r="C223">
        <v>1260.4790000000003</v>
      </c>
    </row>
    <row r="224" spans="1:3">
      <c r="A224" t="s">
        <v>257</v>
      </c>
      <c r="B224" t="s">
        <v>847</v>
      </c>
      <c r="C224">
        <v>1337.0500000000002</v>
      </c>
    </row>
    <row r="225" spans="1:3">
      <c r="A225" t="s">
        <v>258</v>
      </c>
      <c r="B225" t="s">
        <v>847</v>
      </c>
      <c r="C225">
        <v>1317.6020000000001</v>
      </c>
    </row>
    <row r="226" spans="1:3">
      <c r="A226" t="s">
        <v>259</v>
      </c>
      <c r="B226" t="s">
        <v>847</v>
      </c>
      <c r="C226">
        <v>1081.7950000000001</v>
      </c>
    </row>
    <row r="227" spans="1:3">
      <c r="A227" t="s">
        <v>260</v>
      </c>
      <c r="B227" t="s">
        <v>847</v>
      </c>
      <c r="C227">
        <v>1010.24</v>
      </c>
    </row>
    <row r="228" spans="1:3">
      <c r="A228" t="s">
        <v>261</v>
      </c>
      <c r="B228" t="s">
        <v>847</v>
      </c>
      <c r="C228">
        <v>1142.5700000000002</v>
      </c>
    </row>
    <row r="229" spans="1:3">
      <c r="A229" t="s">
        <v>262</v>
      </c>
      <c r="B229" t="s">
        <v>838</v>
      </c>
      <c r="C229">
        <v>22.627000000000002</v>
      </c>
    </row>
    <row r="230" spans="1:3">
      <c r="A230" t="s">
        <v>264</v>
      </c>
      <c r="B230" t="s">
        <v>838</v>
      </c>
      <c r="C230">
        <v>11.352000000000002</v>
      </c>
    </row>
    <row r="231" spans="1:3">
      <c r="A231" t="s">
        <v>265</v>
      </c>
      <c r="B231" t="s">
        <v>838</v>
      </c>
      <c r="C231">
        <v>15.323</v>
      </c>
    </row>
    <row r="232" spans="1:3">
      <c r="A232" t="s">
        <v>266</v>
      </c>
      <c r="B232" t="s">
        <v>832</v>
      </c>
      <c r="C232">
        <v>48.807000000000002</v>
      </c>
    </row>
    <row r="233" spans="1:3">
      <c r="A233" t="s">
        <v>268</v>
      </c>
      <c r="B233" t="s">
        <v>832</v>
      </c>
      <c r="C233">
        <v>36.861000000000004</v>
      </c>
    </row>
    <row r="234" spans="1:3">
      <c r="A234" t="s">
        <v>269</v>
      </c>
      <c r="B234" t="s">
        <v>832</v>
      </c>
      <c r="C234">
        <v>41.899000000000008</v>
      </c>
    </row>
    <row r="235" spans="1:3">
      <c r="A235" t="s">
        <v>270</v>
      </c>
      <c r="B235" t="s">
        <v>832</v>
      </c>
      <c r="C235">
        <v>31.845000000000002</v>
      </c>
    </row>
    <row r="236" spans="1:3">
      <c r="A236" t="s">
        <v>271</v>
      </c>
      <c r="B236" t="s">
        <v>831</v>
      </c>
      <c r="C236">
        <v>12.870000000000001</v>
      </c>
    </row>
    <row r="237" spans="1:3">
      <c r="A237" t="s">
        <v>272</v>
      </c>
      <c r="B237" t="s">
        <v>846</v>
      </c>
      <c r="C237">
        <v>165.09900000000002</v>
      </c>
    </row>
    <row r="238" spans="1:3">
      <c r="A238" t="s">
        <v>273</v>
      </c>
      <c r="B238" t="s">
        <v>846</v>
      </c>
      <c r="C238">
        <v>191.15800000000002</v>
      </c>
    </row>
    <row r="239" spans="1:3">
      <c r="A239" t="s">
        <v>274</v>
      </c>
      <c r="B239" t="s">
        <v>846</v>
      </c>
      <c r="C239">
        <v>197.428</v>
      </c>
    </row>
    <row r="240" spans="1:3">
      <c r="A240" t="s">
        <v>275</v>
      </c>
      <c r="B240" t="s">
        <v>846</v>
      </c>
      <c r="C240">
        <v>273.27300000000002</v>
      </c>
    </row>
    <row r="241" spans="1:3">
      <c r="A241" t="s">
        <v>276</v>
      </c>
      <c r="B241" t="s">
        <v>856</v>
      </c>
      <c r="C241">
        <v>179.32200000000003</v>
      </c>
    </row>
    <row r="242" spans="1:3">
      <c r="A242" t="s">
        <v>277</v>
      </c>
      <c r="B242" t="s">
        <v>856</v>
      </c>
      <c r="C242">
        <v>224.91700000000003</v>
      </c>
    </row>
    <row r="243" spans="1:3">
      <c r="A243" t="s">
        <v>278</v>
      </c>
      <c r="B243" t="s">
        <v>856</v>
      </c>
      <c r="C243">
        <v>261.00800000000004</v>
      </c>
    </row>
    <row r="244" spans="1:3">
      <c r="A244" t="s">
        <v>279</v>
      </c>
      <c r="B244" t="s">
        <v>856</v>
      </c>
      <c r="C244">
        <v>30.393000000000001</v>
      </c>
    </row>
    <row r="245" spans="1:3">
      <c r="A245" t="s">
        <v>280</v>
      </c>
      <c r="B245" t="s">
        <v>856</v>
      </c>
      <c r="C245">
        <v>188.40800000000002</v>
      </c>
    </row>
    <row r="246" spans="1:3">
      <c r="A246" t="s">
        <v>281</v>
      </c>
      <c r="B246" t="s">
        <v>856</v>
      </c>
      <c r="C246">
        <v>269.76400000000001</v>
      </c>
    </row>
    <row r="247" spans="1:3">
      <c r="A247" t="s">
        <v>281</v>
      </c>
      <c r="B247" t="s">
        <v>856</v>
      </c>
      <c r="C247">
        <v>269.76400000000001</v>
      </c>
    </row>
    <row r="248" spans="1:3">
      <c r="A248" t="s">
        <v>282</v>
      </c>
      <c r="B248" t="s">
        <v>856</v>
      </c>
      <c r="C248">
        <v>182.32500000000002</v>
      </c>
    </row>
    <row r="249" spans="1:3">
      <c r="A249" t="s">
        <v>283</v>
      </c>
      <c r="B249" t="s">
        <v>847</v>
      </c>
      <c r="C249">
        <v>2005.5750000000003</v>
      </c>
    </row>
    <row r="250" spans="1:3">
      <c r="A250" t="s">
        <v>284</v>
      </c>
      <c r="B250" t="s">
        <v>847</v>
      </c>
      <c r="C250">
        <v>2005.5750000000003</v>
      </c>
    </row>
    <row r="251" spans="1:3">
      <c r="A251" t="s">
        <v>285</v>
      </c>
      <c r="B251" t="s">
        <v>835</v>
      </c>
      <c r="C251">
        <v>11.264000000000001</v>
      </c>
    </row>
    <row r="252" spans="1:3">
      <c r="A252" t="s">
        <v>286</v>
      </c>
      <c r="B252" t="s">
        <v>831</v>
      </c>
      <c r="C252">
        <v>7.6670000000000007</v>
      </c>
    </row>
    <row r="253" spans="1:3">
      <c r="A253" t="s">
        <v>288</v>
      </c>
      <c r="B253" t="s">
        <v>835</v>
      </c>
      <c r="C253">
        <v>23.507000000000001</v>
      </c>
    </row>
    <row r="254" spans="1:3">
      <c r="A254" t="s">
        <v>289</v>
      </c>
      <c r="B254" t="s">
        <v>835</v>
      </c>
      <c r="C254">
        <v>4.6750000000000007</v>
      </c>
    </row>
    <row r="255" spans="1:3">
      <c r="A255" t="s">
        <v>290</v>
      </c>
      <c r="B255" t="s">
        <v>834</v>
      </c>
      <c r="C255">
        <v>12.76</v>
      </c>
    </row>
    <row r="256" spans="1:3">
      <c r="A256" t="s">
        <v>291</v>
      </c>
      <c r="B256" t="s">
        <v>834</v>
      </c>
      <c r="C256">
        <v>14.905000000000001</v>
      </c>
    </row>
    <row r="257" spans="1:3">
      <c r="A257" t="s">
        <v>292</v>
      </c>
      <c r="B257" t="s">
        <v>834</v>
      </c>
      <c r="C257">
        <v>9.5150000000000006</v>
      </c>
    </row>
    <row r="258" spans="1:3">
      <c r="A258" t="s">
        <v>293</v>
      </c>
      <c r="B258" t="s">
        <v>834</v>
      </c>
      <c r="C258">
        <v>15.356000000000002</v>
      </c>
    </row>
    <row r="259" spans="1:3">
      <c r="A259" t="s">
        <v>294</v>
      </c>
      <c r="B259" t="s">
        <v>835</v>
      </c>
      <c r="C259">
        <v>1.7050000000000003</v>
      </c>
    </row>
    <row r="260" spans="1:3">
      <c r="A260" t="s">
        <v>296</v>
      </c>
      <c r="B260" t="s">
        <v>835</v>
      </c>
      <c r="C260">
        <v>1.4520000000000002</v>
      </c>
    </row>
    <row r="261" spans="1:3">
      <c r="A261" t="s">
        <v>297</v>
      </c>
      <c r="B261" t="s">
        <v>835</v>
      </c>
      <c r="C261">
        <v>1.4520000000000002</v>
      </c>
    </row>
    <row r="262" spans="1:3">
      <c r="A262" t="s">
        <v>298</v>
      </c>
      <c r="B262" t="s">
        <v>835</v>
      </c>
      <c r="C262">
        <v>1.4520000000000002</v>
      </c>
    </row>
    <row r="263" spans="1:3">
      <c r="A263" t="s">
        <v>299</v>
      </c>
      <c r="B263" t="s">
        <v>835</v>
      </c>
      <c r="C263">
        <v>1.4520000000000002</v>
      </c>
    </row>
    <row r="264" spans="1:3">
      <c r="A264" t="s">
        <v>300</v>
      </c>
      <c r="B264" t="s">
        <v>835</v>
      </c>
      <c r="C264">
        <v>4.2460000000000004</v>
      </c>
    </row>
    <row r="265" spans="1:3">
      <c r="A265" t="s">
        <v>302</v>
      </c>
      <c r="B265" t="s">
        <v>835</v>
      </c>
      <c r="C265">
        <v>2.343</v>
      </c>
    </row>
    <row r="266" spans="1:3">
      <c r="A266" t="s">
        <v>303</v>
      </c>
      <c r="B266" t="s">
        <v>835</v>
      </c>
      <c r="C266">
        <v>3.9050000000000002</v>
      </c>
    </row>
    <row r="267" spans="1:3">
      <c r="A267" t="s">
        <v>304</v>
      </c>
      <c r="B267" t="s">
        <v>835</v>
      </c>
      <c r="C267">
        <v>3.9050000000000002</v>
      </c>
    </row>
    <row r="268" spans="1:3">
      <c r="A268" t="s">
        <v>305</v>
      </c>
      <c r="B268" t="s">
        <v>835</v>
      </c>
      <c r="C268">
        <v>3.9050000000000002</v>
      </c>
    </row>
    <row r="269" spans="1:3">
      <c r="A269" t="s">
        <v>306</v>
      </c>
      <c r="B269" t="s">
        <v>835</v>
      </c>
      <c r="C269">
        <v>4.4219999999999997</v>
      </c>
    </row>
    <row r="270" spans="1:3">
      <c r="A270" t="s">
        <v>307</v>
      </c>
      <c r="B270" t="s">
        <v>835</v>
      </c>
      <c r="C270">
        <v>4.7630000000000008</v>
      </c>
    </row>
    <row r="271" spans="1:3">
      <c r="A271" t="s">
        <v>308</v>
      </c>
      <c r="B271" t="s">
        <v>835</v>
      </c>
      <c r="C271">
        <v>3.4100000000000006</v>
      </c>
    </row>
    <row r="272" spans="1:3">
      <c r="A272" t="s">
        <v>309</v>
      </c>
      <c r="B272" t="s">
        <v>835</v>
      </c>
      <c r="C272">
        <v>2.2660000000000005</v>
      </c>
    </row>
    <row r="273" spans="1:3">
      <c r="A273" t="s">
        <v>310</v>
      </c>
      <c r="B273" t="s">
        <v>835</v>
      </c>
      <c r="C273">
        <v>73.204999999999998</v>
      </c>
    </row>
    <row r="274" spans="1:3">
      <c r="A274" t="s">
        <v>312</v>
      </c>
      <c r="B274" t="s">
        <v>835</v>
      </c>
      <c r="C274">
        <v>49.918000000000006</v>
      </c>
    </row>
    <row r="275" spans="1:3">
      <c r="A275" t="s">
        <v>313</v>
      </c>
      <c r="B275" t="s">
        <v>835</v>
      </c>
      <c r="C275">
        <v>3.8170000000000006</v>
      </c>
    </row>
    <row r="276" spans="1:3">
      <c r="A276" t="s">
        <v>315</v>
      </c>
      <c r="B276" t="s">
        <v>835</v>
      </c>
      <c r="C276">
        <v>33.044000000000004</v>
      </c>
    </row>
    <row r="277" spans="1:3">
      <c r="A277" t="s">
        <v>316</v>
      </c>
      <c r="B277" t="s">
        <v>831</v>
      </c>
      <c r="C277">
        <v>14.135000000000002</v>
      </c>
    </row>
    <row r="278" spans="1:3">
      <c r="A278" t="s">
        <v>318</v>
      </c>
      <c r="B278" t="s">
        <v>840</v>
      </c>
      <c r="C278">
        <v>13.321</v>
      </c>
    </row>
    <row r="279" spans="1:3">
      <c r="A279" t="s">
        <v>320</v>
      </c>
      <c r="B279" t="s">
        <v>840</v>
      </c>
      <c r="C279">
        <v>13.31</v>
      </c>
    </row>
    <row r="280" spans="1:3">
      <c r="A280" t="s">
        <v>321</v>
      </c>
      <c r="B280" t="s">
        <v>835</v>
      </c>
      <c r="C280">
        <v>19.920999999999999</v>
      </c>
    </row>
    <row r="281" spans="1:3">
      <c r="A281" t="s">
        <v>322</v>
      </c>
      <c r="B281" t="s">
        <v>834</v>
      </c>
      <c r="C281">
        <v>27.082000000000004</v>
      </c>
    </row>
    <row r="282" spans="1:3">
      <c r="A282" t="s">
        <v>323</v>
      </c>
      <c r="B282" t="s">
        <v>831</v>
      </c>
      <c r="C282">
        <v>13.618000000000002</v>
      </c>
    </row>
    <row r="283" spans="1:3">
      <c r="A283" t="s">
        <v>325</v>
      </c>
      <c r="B283" t="s">
        <v>831</v>
      </c>
      <c r="C283">
        <v>19.03</v>
      </c>
    </row>
    <row r="284" spans="1:3">
      <c r="A284" t="s">
        <v>327</v>
      </c>
      <c r="B284" t="s">
        <v>851</v>
      </c>
      <c r="C284">
        <v>27.335000000000004</v>
      </c>
    </row>
    <row r="285" spans="1:3">
      <c r="A285" t="s">
        <v>328</v>
      </c>
      <c r="B285" t="s">
        <v>851</v>
      </c>
      <c r="C285">
        <v>56.221000000000004</v>
      </c>
    </row>
    <row r="286" spans="1:3">
      <c r="A286" t="s">
        <v>329</v>
      </c>
      <c r="B286" t="s">
        <v>851</v>
      </c>
      <c r="C286">
        <v>57.651000000000003</v>
      </c>
    </row>
    <row r="287" spans="1:3">
      <c r="A287" t="s">
        <v>330</v>
      </c>
      <c r="B287" t="s">
        <v>835</v>
      </c>
      <c r="C287">
        <v>19.920999999999999</v>
      </c>
    </row>
    <row r="288" spans="1:3">
      <c r="A288" t="s">
        <v>331</v>
      </c>
      <c r="B288" t="s">
        <v>835</v>
      </c>
      <c r="C288">
        <v>5.8630000000000004</v>
      </c>
    </row>
    <row r="289" spans="1:3">
      <c r="A289" t="s">
        <v>332</v>
      </c>
      <c r="B289" t="s">
        <v>831</v>
      </c>
      <c r="C289">
        <v>6.8310000000000004</v>
      </c>
    </row>
    <row r="290" spans="1:3">
      <c r="A290" t="s">
        <v>333</v>
      </c>
      <c r="B290" t="s">
        <v>831</v>
      </c>
      <c r="C290">
        <v>10.637</v>
      </c>
    </row>
    <row r="291" spans="1:3">
      <c r="A291" t="s">
        <v>334</v>
      </c>
      <c r="B291" t="s">
        <v>831</v>
      </c>
      <c r="C291">
        <v>9.7460000000000004</v>
      </c>
    </row>
    <row r="292" spans="1:3">
      <c r="A292" t="s">
        <v>335</v>
      </c>
      <c r="B292" t="s">
        <v>871</v>
      </c>
      <c r="C292">
        <v>7.3590000000000009</v>
      </c>
    </row>
    <row r="293" spans="1:3">
      <c r="A293" t="s">
        <v>337</v>
      </c>
      <c r="B293" t="s">
        <v>857</v>
      </c>
      <c r="C293">
        <v>12.881000000000002</v>
      </c>
    </row>
    <row r="294" spans="1:3">
      <c r="A294" t="s">
        <v>339</v>
      </c>
      <c r="B294" t="s">
        <v>857</v>
      </c>
      <c r="C294">
        <v>13.002000000000001</v>
      </c>
    </row>
    <row r="295" spans="1:3">
      <c r="A295" t="s">
        <v>340</v>
      </c>
      <c r="B295" t="s">
        <v>857</v>
      </c>
      <c r="C295">
        <v>4.4990000000000006</v>
      </c>
    </row>
    <row r="296" spans="1:3">
      <c r="A296" t="s">
        <v>341</v>
      </c>
      <c r="B296" t="s">
        <v>857</v>
      </c>
      <c r="C296">
        <v>4.8400000000000007</v>
      </c>
    </row>
    <row r="297" spans="1:3">
      <c r="A297" t="s">
        <v>342</v>
      </c>
      <c r="B297" t="s">
        <v>857</v>
      </c>
      <c r="C297">
        <v>4.4990000000000006</v>
      </c>
    </row>
    <row r="298" spans="1:3">
      <c r="A298" t="s">
        <v>343</v>
      </c>
      <c r="B298" t="s">
        <v>857</v>
      </c>
      <c r="C298">
        <v>9.0640000000000018</v>
      </c>
    </row>
    <row r="299" spans="1:3">
      <c r="A299" t="s">
        <v>344</v>
      </c>
      <c r="B299" t="s">
        <v>857</v>
      </c>
      <c r="C299">
        <v>9.0640000000000018</v>
      </c>
    </row>
    <row r="300" spans="1:3">
      <c r="A300" t="s">
        <v>345</v>
      </c>
      <c r="B300" t="s">
        <v>857</v>
      </c>
      <c r="C300">
        <v>9.0750000000000011</v>
      </c>
    </row>
    <row r="301" spans="1:3">
      <c r="A301" t="s">
        <v>346</v>
      </c>
      <c r="B301" t="s">
        <v>858</v>
      </c>
      <c r="C301">
        <v>45.452000000000005</v>
      </c>
    </row>
    <row r="302" spans="1:3">
      <c r="A302" t="s">
        <v>348</v>
      </c>
      <c r="B302" t="s">
        <v>858</v>
      </c>
      <c r="C302">
        <v>62.172000000000011</v>
      </c>
    </row>
    <row r="303" spans="1:3">
      <c r="A303" t="s">
        <v>349</v>
      </c>
      <c r="B303" t="s">
        <v>858</v>
      </c>
      <c r="C303">
        <v>33.22</v>
      </c>
    </row>
    <row r="304" spans="1:3">
      <c r="A304" t="s">
        <v>350</v>
      </c>
      <c r="B304" t="s">
        <v>858</v>
      </c>
      <c r="C304">
        <v>33.22</v>
      </c>
    </row>
    <row r="305" spans="1:3">
      <c r="A305" t="s">
        <v>351</v>
      </c>
      <c r="B305" t="s">
        <v>858</v>
      </c>
      <c r="C305">
        <v>33.22</v>
      </c>
    </row>
    <row r="306" spans="1:3">
      <c r="A306" t="s">
        <v>352</v>
      </c>
      <c r="B306" t="s">
        <v>858</v>
      </c>
      <c r="C306">
        <v>31.438000000000002</v>
      </c>
    </row>
    <row r="307" spans="1:3">
      <c r="A307" t="s">
        <v>353</v>
      </c>
      <c r="B307" t="s">
        <v>858</v>
      </c>
      <c r="C307">
        <v>12.122</v>
      </c>
    </row>
    <row r="308" spans="1:3">
      <c r="A308" t="s">
        <v>355</v>
      </c>
      <c r="B308" t="s">
        <v>858</v>
      </c>
      <c r="C308">
        <v>12.122</v>
      </c>
    </row>
    <row r="309" spans="1:3">
      <c r="A309" t="s">
        <v>356</v>
      </c>
      <c r="B309" t="s">
        <v>858</v>
      </c>
      <c r="C309">
        <v>35.277000000000001</v>
      </c>
    </row>
    <row r="310" spans="1:3">
      <c r="A310" t="s">
        <v>357</v>
      </c>
      <c r="B310" t="s">
        <v>858</v>
      </c>
      <c r="C310">
        <v>35.277000000000001</v>
      </c>
    </row>
    <row r="311" spans="1:3">
      <c r="A311" t="s">
        <v>358</v>
      </c>
      <c r="B311" t="s">
        <v>831</v>
      </c>
      <c r="C311">
        <v>3.278</v>
      </c>
    </row>
    <row r="312" spans="1:3">
      <c r="A312" t="s">
        <v>359</v>
      </c>
      <c r="B312" t="s">
        <v>865</v>
      </c>
      <c r="C312">
        <v>71.038000000000011</v>
      </c>
    </row>
    <row r="313" spans="1:3">
      <c r="A313" t="s">
        <v>361</v>
      </c>
      <c r="B313" t="s">
        <v>865</v>
      </c>
      <c r="C313">
        <v>9.8120000000000012</v>
      </c>
    </row>
    <row r="314" spans="1:3">
      <c r="A314" t="s">
        <v>362</v>
      </c>
      <c r="B314" t="s">
        <v>865</v>
      </c>
      <c r="C314">
        <v>34.980000000000004</v>
      </c>
    </row>
    <row r="315" spans="1:3">
      <c r="A315" t="s">
        <v>363</v>
      </c>
      <c r="B315" t="s">
        <v>865</v>
      </c>
      <c r="C315">
        <v>66.539000000000001</v>
      </c>
    </row>
    <row r="316" spans="1:3">
      <c r="A316" t="s">
        <v>364</v>
      </c>
      <c r="B316" t="s">
        <v>865</v>
      </c>
      <c r="C316">
        <v>18.623000000000001</v>
      </c>
    </row>
    <row r="317" spans="1:3">
      <c r="A317" t="s">
        <v>365</v>
      </c>
      <c r="B317" t="s">
        <v>840</v>
      </c>
      <c r="C317">
        <v>13.442000000000002</v>
      </c>
    </row>
    <row r="318" spans="1:3">
      <c r="A318" t="s">
        <v>366</v>
      </c>
      <c r="B318" t="s">
        <v>840</v>
      </c>
      <c r="C318">
        <v>8.5690000000000008</v>
      </c>
    </row>
    <row r="319" spans="1:3">
      <c r="A319" t="s">
        <v>367</v>
      </c>
      <c r="B319" t="s">
        <v>858</v>
      </c>
      <c r="C319">
        <v>243.36400000000003</v>
      </c>
    </row>
    <row r="320" spans="1:3">
      <c r="A320" t="s">
        <v>368</v>
      </c>
      <c r="B320" t="s">
        <v>838</v>
      </c>
      <c r="C320">
        <v>20.988</v>
      </c>
    </row>
    <row r="321" spans="1:3">
      <c r="A321" t="s">
        <v>370</v>
      </c>
      <c r="B321" t="s">
        <v>838</v>
      </c>
      <c r="C321">
        <v>12.991000000000001</v>
      </c>
    </row>
    <row r="322" spans="1:3">
      <c r="A322" t="s">
        <v>371</v>
      </c>
      <c r="B322" t="s">
        <v>838</v>
      </c>
      <c r="C322">
        <v>12.991000000000001</v>
      </c>
    </row>
    <row r="323" spans="1:3">
      <c r="A323" t="s">
        <v>372</v>
      </c>
      <c r="B323" t="s">
        <v>838</v>
      </c>
      <c r="C323">
        <v>11.286000000000001</v>
      </c>
    </row>
    <row r="324" spans="1:3">
      <c r="A324" t="s">
        <v>373</v>
      </c>
      <c r="B324" t="s">
        <v>859</v>
      </c>
      <c r="C324">
        <v>303.875</v>
      </c>
    </row>
    <row r="325" spans="1:3">
      <c r="A325" t="s">
        <v>375</v>
      </c>
      <c r="B325" t="s">
        <v>859</v>
      </c>
      <c r="C325">
        <v>1137.5980000000002</v>
      </c>
    </row>
    <row r="326" spans="1:3">
      <c r="A326" t="s">
        <v>376</v>
      </c>
      <c r="B326" t="s">
        <v>859</v>
      </c>
      <c r="C326">
        <v>1793.3080000000002</v>
      </c>
    </row>
    <row r="327" spans="1:3">
      <c r="A327" t="s">
        <v>377</v>
      </c>
      <c r="B327" t="s">
        <v>859</v>
      </c>
      <c r="C327">
        <v>546.98599999999999</v>
      </c>
    </row>
    <row r="328" spans="1:3">
      <c r="A328" t="s">
        <v>378</v>
      </c>
      <c r="B328" t="s">
        <v>859</v>
      </c>
      <c r="C328">
        <v>501.23700000000008</v>
      </c>
    </row>
    <row r="329" spans="1:3">
      <c r="A329" t="s">
        <v>379</v>
      </c>
      <c r="B329" t="s">
        <v>859</v>
      </c>
      <c r="C329">
        <v>595.59500000000014</v>
      </c>
    </row>
    <row r="330" spans="1:3">
      <c r="A330" t="s">
        <v>379</v>
      </c>
      <c r="B330" t="s">
        <v>859</v>
      </c>
      <c r="C330">
        <v>595.59500000000014</v>
      </c>
    </row>
    <row r="331" spans="1:3">
      <c r="A331" t="s">
        <v>380</v>
      </c>
      <c r="B331" t="s">
        <v>859</v>
      </c>
      <c r="C331">
        <v>725.56000000000006</v>
      </c>
    </row>
    <row r="332" spans="1:3">
      <c r="A332" t="s">
        <v>381</v>
      </c>
      <c r="B332" t="s">
        <v>859</v>
      </c>
      <c r="C332">
        <v>931.6450000000001</v>
      </c>
    </row>
    <row r="333" spans="1:3">
      <c r="A333" t="s">
        <v>382</v>
      </c>
      <c r="B333" t="s">
        <v>859</v>
      </c>
      <c r="C333">
        <v>1426.9970000000001</v>
      </c>
    </row>
    <row r="334" spans="1:3">
      <c r="A334" t="s">
        <v>383</v>
      </c>
      <c r="B334" t="s">
        <v>859</v>
      </c>
      <c r="C334">
        <v>1565.5640000000001</v>
      </c>
    </row>
    <row r="335" spans="1:3">
      <c r="A335" t="s">
        <v>384</v>
      </c>
      <c r="B335" t="s">
        <v>859</v>
      </c>
      <c r="C335">
        <v>1473.549</v>
      </c>
    </row>
    <row r="336" spans="1:3">
      <c r="A336" t="s">
        <v>385</v>
      </c>
      <c r="B336" t="s">
        <v>859</v>
      </c>
      <c r="C336">
        <v>2212.21</v>
      </c>
    </row>
    <row r="337" spans="1:3">
      <c r="A337" t="s">
        <v>386</v>
      </c>
      <c r="B337" t="s">
        <v>859</v>
      </c>
      <c r="C337">
        <v>245.80600000000004</v>
      </c>
    </row>
    <row r="338" spans="1:3">
      <c r="A338" t="s">
        <v>387</v>
      </c>
      <c r="B338" t="s">
        <v>859</v>
      </c>
      <c r="C338">
        <v>135.71800000000002</v>
      </c>
    </row>
    <row r="339" spans="1:3">
      <c r="A339" t="s">
        <v>388</v>
      </c>
      <c r="B339" t="s">
        <v>859</v>
      </c>
      <c r="C339">
        <v>2447.3680000000004</v>
      </c>
    </row>
    <row r="340" spans="1:3">
      <c r="A340" t="s">
        <v>389</v>
      </c>
      <c r="B340" t="s">
        <v>859</v>
      </c>
      <c r="C340">
        <v>151.94300000000001</v>
      </c>
    </row>
    <row r="341" spans="1:3">
      <c r="A341" t="s">
        <v>390</v>
      </c>
      <c r="B341" t="s">
        <v>859</v>
      </c>
      <c r="C341">
        <v>439.52700000000004</v>
      </c>
    </row>
    <row r="342" spans="1:3">
      <c r="A342" t="s">
        <v>391</v>
      </c>
      <c r="B342" t="s">
        <v>859</v>
      </c>
      <c r="C342">
        <v>944.25100000000009</v>
      </c>
    </row>
    <row r="343" spans="1:3">
      <c r="A343" t="s">
        <v>392</v>
      </c>
      <c r="B343" t="s">
        <v>859</v>
      </c>
      <c r="C343">
        <v>741.14700000000005</v>
      </c>
    </row>
    <row r="344" spans="1:3">
      <c r="A344" t="s">
        <v>393</v>
      </c>
      <c r="B344" t="s">
        <v>859</v>
      </c>
      <c r="C344">
        <v>1398.375</v>
      </c>
    </row>
    <row r="345" spans="1:3">
      <c r="A345" t="s">
        <v>394</v>
      </c>
      <c r="B345" t="s">
        <v>831</v>
      </c>
      <c r="C345">
        <v>72.468000000000004</v>
      </c>
    </row>
    <row r="346" spans="1:3">
      <c r="A346" t="s">
        <v>395</v>
      </c>
      <c r="B346" t="s">
        <v>832</v>
      </c>
      <c r="C346">
        <v>38.753</v>
      </c>
    </row>
    <row r="347" spans="1:3">
      <c r="A347" t="s">
        <v>397</v>
      </c>
      <c r="B347" t="s">
        <v>835</v>
      </c>
      <c r="C347">
        <v>0.35200000000000004</v>
      </c>
    </row>
    <row r="348" spans="1:3">
      <c r="A348" t="s">
        <v>398</v>
      </c>
      <c r="B348" t="s">
        <v>831</v>
      </c>
      <c r="C348">
        <v>216.26000000000002</v>
      </c>
    </row>
    <row r="349" spans="1:3">
      <c r="A349" t="s">
        <v>399</v>
      </c>
      <c r="B349" t="s">
        <v>831</v>
      </c>
      <c r="C349">
        <v>5.0710000000000006</v>
      </c>
    </row>
    <row r="350" spans="1:3">
      <c r="A350" t="s">
        <v>401</v>
      </c>
      <c r="B350" t="s">
        <v>831</v>
      </c>
      <c r="C350">
        <v>35.662000000000006</v>
      </c>
    </row>
    <row r="351" spans="1:3">
      <c r="A351" t="s">
        <v>402</v>
      </c>
      <c r="B351" t="s">
        <v>831</v>
      </c>
      <c r="C351">
        <v>234.77300000000002</v>
      </c>
    </row>
    <row r="352" spans="1:3">
      <c r="A352" t="s">
        <v>403</v>
      </c>
      <c r="B352" t="s">
        <v>831</v>
      </c>
      <c r="C352">
        <v>11.022</v>
      </c>
    </row>
    <row r="353" spans="1:3">
      <c r="A353" t="s">
        <v>404</v>
      </c>
      <c r="B353" t="s">
        <v>866</v>
      </c>
      <c r="C353">
        <v>124.289</v>
      </c>
    </row>
    <row r="354" spans="1:3">
      <c r="A354" t="s">
        <v>406</v>
      </c>
      <c r="B354" t="s">
        <v>866</v>
      </c>
      <c r="C354">
        <v>231.82500000000002</v>
      </c>
    </row>
    <row r="355" spans="1:3">
      <c r="A355" t="s">
        <v>407</v>
      </c>
      <c r="B355" t="s">
        <v>831</v>
      </c>
      <c r="C355">
        <v>26.257000000000001</v>
      </c>
    </row>
    <row r="356" spans="1:3">
      <c r="A356" t="s">
        <v>408</v>
      </c>
      <c r="B356" t="s">
        <v>831</v>
      </c>
      <c r="C356">
        <v>26.257000000000001</v>
      </c>
    </row>
    <row r="357" spans="1:3">
      <c r="A357" t="s">
        <v>409</v>
      </c>
      <c r="B357" t="s">
        <v>831</v>
      </c>
      <c r="C357">
        <v>26.257000000000001</v>
      </c>
    </row>
    <row r="358" spans="1:3">
      <c r="A358" t="s">
        <v>410</v>
      </c>
      <c r="B358" t="s">
        <v>831</v>
      </c>
      <c r="C358">
        <v>26.257000000000001</v>
      </c>
    </row>
    <row r="359" spans="1:3">
      <c r="A359" t="s">
        <v>411</v>
      </c>
      <c r="B359" t="s">
        <v>831</v>
      </c>
      <c r="C359">
        <v>26.257000000000001</v>
      </c>
    </row>
    <row r="360" spans="1:3">
      <c r="A360" t="s">
        <v>412</v>
      </c>
      <c r="B360" t="s">
        <v>831</v>
      </c>
      <c r="C360">
        <v>26.257000000000001</v>
      </c>
    </row>
    <row r="361" spans="1:3">
      <c r="A361" t="s">
        <v>413</v>
      </c>
      <c r="B361" t="s">
        <v>831</v>
      </c>
      <c r="C361">
        <v>26.257000000000001</v>
      </c>
    </row>
    <row r="362" spans="1:3">
      <c r="A362" t="s">
        <v>414</v>
      </c>
      <c r="B362" t="s">
        <v>831</v>
      </c>
      <c r="C362">
        <v>26.257000000000001</v>
      </c>
    </row>
    <row r="363" spans="1:3">
      <c r="A363" t="s">
        <v>415</v>
      </c>
      <c r="B363" t="s">
        <v>831</v>
      </c>
      <c r="C363">
        <v>26.257000000000001</v>
      </c>
    </row>
    <row r="364" spans="1:3">
      <c r="A364" t="s">
        <v>416</v>
      </c>
      <c r="B364" t="s">
        <v>831</v>
      </c>
      <c r="C364">
        <v>26.257000000000001</v>
      </c>
    </row>
    <row r="365" spans="1:3">
      <c r="A365" t="s">
        <v>417</v>
      </c>
      <c r="B365" t="s">
        <v>831</v>
      </c>
      <c r="C365">
        <v>26.257000000000001</v>
      </c>
    </row>
    <row r="366" spans="1:3">
      <c r="A366" t="s">
        <v>418</v>
      </c>
      <c r="B366" t="s">
        <v>831</v>
      </c>
      <c r="C366">
        <v>26.257000000000001</v>
      </c>
    </row>
    <row r="367" spans="1:3">
      <c r="A367" t="s">
        <v>419</v>
      </c>
      <c r="B367" t="s">
        <v>831</v>
      </c>
      <c r="C367">
        <v>26.257000000000001</v>
      </c>
    </row>
    <row r="368" spans="1:3">
      <c r="A368" t="s">
        <v>420</v>
      </c>
      <c r="B368" t="s">
        <v>831</v>
      </c>
      <c r="C368">
        <v>26.257000000000001</v>
      </c>
    </row>
    <row r="369" spans="1:3">
      <c r="A369" t="s">
        <v>421</v>
      </c>
      <c r="B369" t="s">
        <v>831</v>
      </c>
      <c r="C369">
        <v>26.257000000000001</v>
      </c>
    </row>
    <row r="370" spans="1:3">
      <c r="A370" t="s">
        <v>422</v>
      </c>
      <c r="B370" t="s">
        <v>831</v>
      </c>
      <c r="C370">
        <v>26.257000000000001</v>
      </c>
    </row>
    <row r="371" spans="1:3">
      <c r="A371" t="s">
        <v>423</v>
      </c>
      <c r="B371" t="s">
        <v>831</v>
      </c>
      <c r="C371">
        <v>26.257000000000001</v>
      </c>
    </row>
    <row r="372" spans="1:3">
      <c r="A372" t="s">
        <v>424</v>
      </c>
      <c r="B372" t="s">
        <v>839</v>
      </c>
      <c r="C372">
        <v>12.023000000000001</v>
      </c>
    </row>
    <row r="373" spans="1:3">
      <c r="A373" t="s">
        <v>425</v>
      </c>
      <c r="B373" t="s">
        <v>839</v>
      </c>
      <c r="C373">
        <v>60.610000000000007</v>
      </c>
    </row>
    <row r="374" spans="1:3">
      <c r="A374" t="s">
        <v>426</v>
      </c>
      <c r="B374" t="s">
        <v>839</v>
      </c>
      <c r="C374">
        <v>20.295000000000002</v>
      </c>
    </row>
    <row r="375" spans="1:3">
      <c r="A375" t="s">
        <v>427</v>
      </c>
      <c r="B375" t="s">
        <v>839</v>
      </c>
      <c r="C375">
        <v>14.982000000000001</v>
      </c>
    </row>
    <row r="376" spans="1:3">
      <c r="A376" t="s">
        <v>428</v>
      </c>
      <c r="B376" t="s">
        <v>839</v>
      </c>
      <c r="C376">
        <v>18.304000000000002</v>
      </c>
    </row>
    <row r="377" spans="1:3">
      <c r="A377" t="s">
        <v>429</v>
      </c>
      <c r="B377" t="s">
        <v>839</v>
      </c>
      <c r="C377">
        <v>14.982000000000001</v>
      </c>
    </row>
    <row r="378" spans="1:3">
      <c r="A378" t="s">
        <v>430</v>
      </c>
      <c r="B378" t="s">
        <v>839</v>
      </c>
      <c r="C378">
        <v>18.304000000000002</v>
      </c>
    </row>
    <row r="379" spans="1:3">
      <c r="A379" t="s">
        <v>431</v>
      </c>
      <c r="B379" t="s">
        <v>839</v>
      </c>
      <c r="C379">
        <v>14.982000000000001</v>
      </c>
    </row>
    <row r="380" spans="1:3">
      <c r="A380" t="s">
        <v>432</v>
      </c>
      <c r="B380" t="s">
        <v>839</v>
      </c>
      <c r="C380">
        <v>18.304000000000002</v>
      </c>
    </row>
    <row r="381" spans="1:3">
      <c r="A381" t="s">
        <v>433</v>
      </c>
      <c r="B381" t="s">
        <v>839</v>
      </c>
      <c r="C381">
        <v>14.267000000000001</v>
      </c>
    </row>
    <row r="382" spans="1:3">
      <c r="A382" t="s">
        <v>434</v>
      </c>
      <c r="B382" t="s">
        <v>839</v>
      </c>
      <c r="C382">
        <v>21.604000000000003</v>
      </c>
    </row>
    <row r="383" spans="1:3">
      <c r="A383" t="s">
        <v>435</v>
      </c>
      <c r="B383" t="s">
        <v>839</v>
      </c>
      <c r="C383">
        <v>15.675000000000001</v>
      </c>
    </row>
    <row r="384" spans="1:3">
      <c r="A384" t="s">
        <v>436</v>
      </c>
      <c r="B384" t="s">
        <v>839</v>
      </c>
      <c r="C384">
        <v>20.031000000000002</v>
      </c>
    </row>
    <row r="385" spans="1:3">
      <c r="A385" t="s">
        <v>437</v>
      </c>
      <c r="B385" t="s">
        <v>839</v>
      </c>
      <c r="C385">
        <v>20.603000000000002</v>
      </c>
    </row>
    <row r="386" spans="1:3">
      <c r="A386" t="s">
        <v>438</v>
      </c>
      <c r="B386" t="s">
        <v>839</v>
      </c>
      <c r="C386">
        <v>25.937999999999999</v>
      </c>
    </row>
    <row r="387" spans="1:3">
      <c r="A387" t="s">
        <v>439</v>
      </c>
      <c r="B387" t="s">
        <v>839</v>
      </c>
      <c r="C387">
        <v>25.937999999999999</v>
      </c>
    </row>
    <row r="388" spans="1:3">
      <c r="A388" t="s">
        <v>440</v>
      </c>
      <c r="B388" t="s">
        <v>839</v>
      </c>
      <c r="C388">
        <v>25.937999999999999</v>
      </c>
    </row>
    <row r="389" spans="1:3">
      <c r="A389" t="s">
        <v>441</v>
      </c>
      <c r="B389" t="s">
        <v>839</v>
      </c>
      <c r="C389">
        <v>20.746000000000002</v>
      </c>
    </row>
    <row r="390" spans="1:3">
      <c r="A390" t="s">
        <v>443</v>
      </c>
      <c r="B390" t="s">
        <v>839</v>
      </c>
      <c r="C390">
        <v>24.904000000000003</v>
      </c>
    </row>
    <row r="391" spans="1:3">
      <c r="A391" t="s">
        <v>444</v>
      </c>
      <c r="B391" t="s">
        <v>839</v>
      </c>
      <c r="C391">
        <v>19.382000000000001</v>
      </c>
    </row>
    <row r="392" spans="1:3">
      <c r="A392" t="s">
        <v>445</v>
      </c>
      <c r="B392" t="s">
        <v>839</v>
      </c>
      <c r="C392">
        <v>103.68600000000001</v>
      </c>
    </row>
    <row r="393" spans="1:3">
      <c r="A393" t="s">
        <v>447</v>
      </c>
      <c r="B393" t="s">
        <v>839</v>
      </c>
      <c r="C393">
        <v>136.65300000000002</v>
      </c>
    </row>
    <row r="394" spans="1:3">
      <c r="A394" t="s">
        <v>448</v>
      </c>
      <c r="B394" t="s">
        <v>839</v>
      </c>
      <c r="C394">
        <v>96.646000000000001</v>
      </c>
    </row>
    <row r="395" spans="1:3">
      <c r="A395" t="s">
        <v>449</v>
      </c>
      <c r="B395" t="s">
        <v>839</v>
      </c>
      <c r="C395">
        <v>59.136000000000003</v>
      </c>
    </row>
    <row r="396" spans="1:3">
      <c r="A396" t="s">
        <v>450</v>
      </c>
      <c r="B396" t="s">
        <v>839</v>
      </c>
      <c r="C396">
        <v>110.08800000000001</v>
      </c>
    </row>
    <row r="397" spans="1:3">
      <c r="A397" t="s">
        <v>451</v>
      </c>
      <c r="B397" t="s">
        <v>839</v>
      </c>
      <c r="C397">
        <v>80.069000000000017</v>
      </c>
    </row>
    <row r="398" spans="1:3">
      <c r="A398" t="s">
        <v>452</v>
      </c>
      <c r="B398" t="s">
        <v>839</v>
      </c>
      <c r="C398">
        <v>80.069000000000017</v>
      </c>
    </row>
    <row r="399" spans="1:3">
      <c r="A399" t="s">
        <v>453</v>
      </c>
      <c r="B399" t="s">
        <v>839</v>
      </c>
      <c r="C399">
        <v>80.069000000000017</v>
      </c>
    </row>
    <row r="400" spans="1:3">
      <c r="A400" t="s">
        <v>454</v>
      </c>
      <c r="B400" t="s">
        <v>839</v>
      </c>
      <c r="C400">
        <v>56.408000000000008</v>
      </c>
    </row>
    <row r="401" spans="1:3">
      <c r="A401" t="s">
        <v>455</v>
      </c>
      <c r="B401" t="s">
        <v>839</v>
      </c>
      <c r="C401">
        <v>56.067</v>
      </c>
    </row>
    <row r="402" spans="1:3">
      <c r="A402" t="s">
        <v>456</v>
      </c>
      <c r="B402" t="s">
        <v>839</v>
      </c>
      <c r="C402">
        <v>51.029000000000003</v>
      </c>
    </row>
    <row r="403" spans="1:3">
      <c r="A403" t="s">
        <v>457</v>
      </c>
      <c r="B403" t="s">
        <v>839</v>
      </c>
      <c r="C403">
        <v>96.448000000000022</v>
      </c>
    </row>
    <row r="404" spans="1:3">
      <c r="A404" t="s">
        <v>458</v>
      </c>
      <c r="B404" t="s">
        <v>832</v>
      </c>
      <c r="C404">
        <v>32.912000000000006</v>
      </c>
    </row>
    <row r="405" spans="1:3">
      <c r="A405" t="s">
        <v>460</v>
      </c>
      <c r="B405" t="s">
        <v>832</v>
      </c>
      <c r="C405">
        <v>42.02</v>
      </c>
    </row>
    <row r="406" spans="1:3">
      <c r="A406" t="s">
        <v>461</v>
      </c>
      <c r="B406" t="s">
        <v>832</v>
      </c>
      <c r="C406">
        <v>331.04500000000002</v>
      </c>
    </row>
    <row r="407" spans="1:3">
      <c r="A407" t="s">
        <v>463</v>
      </c>
      <c r="B407" t="s">
        <v>832</v>
      </c>
      <c r="C407">
        <v>30.998000000000001</v>
      </c>
    </row>
    <row r="408" spans="1:3">
      <c r="A408" t="s">
        <v>464</v>
      </c>
      <c r="B408" t="s">
        <v>832</v>
      </c>
      <c r="C408">
        <v>44.319000000000003</v>
      </c>
    </row>
    <row r="409" spans="1:3">
      <c r="A409" t="s">
        <v>466</v>
      </c>
      <c r="B409" t="s">
        <v>832</v>
      </c>
      <c r="C409">
        <v>55.077000000000005</v>
      </c>
    </row>
    <row r="410" spans="1:3">
      <c r="A410" t="s">
        <v>467</v>
      </c>
      <c r="B410" t="s">
        <v>832</v>
      </c>
      <c r="C410">
        <v>211.02400000000003</v>
      </c>
    </row>
    <row r="411" spans="1:3">
      <c r="A411" t="s">
        <v>468</v>
      </c>
      <c r="B411" t="s">
        <v>832</v>
      </c>
      <c r="C411">
        <v>27.664999999999999</v>
      </c>
    </row>
    <row r="412" spans="1:3">
      <c r="A412" t="s">
        <v>469</v>
      </c>
      <c r="B412" t="s">
        <v>832</v>
      </c>
      <c r="C412">
        <v>53.625000000000007</v>
      </c>
    </row>
    <row r="413" spans="1:3">
      <c r="A413" t="s">
        <v>470</v>
      </c>
      <c r="B413" t="s">
        <v>832</v>
      </c>
      <c r="C413">
        <v>38.83</v>
      </c>
    </row>
    <row r="414" spans="1:3">
      <c r="A414" t="s">
        <v>471</v>
      </c>
      <c r="B414" t="s">
        <v>832</v>
      </c>
      <c r="C414">
        <v>83.225999999999999</v>
      </c>
    </row>
    <row r="415" spans="1:3">
      <c r="A415" t="s">
        <v>472</v>
      </c>
      <c r="B415" t="s">
        <v>832</v>
      </c>
      <c r="C415">
        <v>68.233000000000004</v>
      </c>
    </row>
    <row r="416" spans="1:3">
      <c r="A416" t="s">
        <v>473</v>
      </c>
      <c r="B416" t="s">
        <v>832</v>
      </c>
      <c r="C416">
        <v>60.324000000000005</v>
      </c>
    </row>
    <row r="417" spans="1:3">
      <c r="A417" t="s">
        <v>474</v>
      </c>
      <c r="B417" t="s">
        <v>832</v>
      </c>
      <c r="C417">
        <v>148.643</v>
      </c>
    </row>
    <row r="418" spans="1:3">
      <c r="A418" t="s">
        <v>475</v>
      </c>
      <c r="B418" t="s">
        <v>832</v>
      </c>
      <c r="C418">
        <v>32.824000000000005</v>
      </c>
    </row>
    <row r="419" spans="1:3">
      <c r="A419" t="s">
        <v>477</v>
      </c>
      <c r="B419" t="s">
        <v>832</v>
      </c>
      <c r="C419">
        <v>48.620000000000005</v>
      </c>
    </row>
    <row r="420" spans="1:3">
      <c r="A420" t="s">
        <v>478</v>
      </c>
      <c r="B420" t="s">
        <v>832</v>
      </c>
      <c r="C420">
        <v>114.4</v>
      </c>
    </row>
    <row r="421" spans="1:3">
      <c r="A421" t="s">
        <v>479</v>
      </c>
      <c r="B421" t="s">
        <v>832</v>
      </c>
      <c r="C421">
        <v>54.296000000000006</v>
      </c>
    </row>
    <row r="422" spans="1:3">
      <c r="A422" t="s">
        <v>480</v>
      </c>
      <c r="B422" t="s">
        <v>832</v>
      </c>
      <c r="C422">
        <v>34.947000000000003</v>
      </c>
    </row>
    <row r="423" spans="1:3">
      <c r="A423" t="s">
        <v>481</v>
      </c>
      <c r="B423" t="s">
        <v>832</v>
      </c>
      <c r="C423">
        <v>40.44700000000001</v>
      </c>
    </row>
    <row r="424" spans="1:3">
      <c r="A424" t="s">
        <v>482</v>
      </c>
      <c r="B424" t="s">
        <v>832</v>
      </c>
      <c r="C424">
        <v>33.616</v>
      </c>
    </row>
    <row r="425" spans="1:3">
      <c r="A425" t="s">
        <v>483</v>
      </c>
      <c r="B425" t="s">
        <v>831</v>
      </c>
      <c r="C425">
        <v>23.309000000000005</v>
      </c>
    </row>
    <row r="426" spans="1:3">
      <c r="A426" t="s">
        <v>484</v>
      </c>
      <c r="B426" t="s">
        <v>831</v>
      </c>
      <c r="C426">
        <v>28.028000000000002</v>
      </c>
    </row>
    <row r="427" spans="1:3">
      <c r="A427" t="s">
        <v>485</v>
      </c>
      <c r="B427" t="s">
        <v>845</v>
      </c>
      <c r="C427">
        <v>1147.4100000000001</v>
      </c>
    </row>
    <row r="428" spans="1:3">
      <c r="A428" t="s">
        <v>487</v>
      </c>
      <c r="B428" t="s">
        <v>845</v>
      </c>
      <c r="C428">
        <v>147.08100000000002</v>
      </c>
    </row>
    <row r="429" spans="1:3">
      <c r="A429" t="s">
        <v>489</v>
      </c>
      <c r="B429" t="s">
        <v>845</v>
      </c>
      <c r="C429">
        <v>76.582000000000008</v>
      </c>
    </row>
    <row r="430" spans="1:3">
      <c r="A430" t="s">
        <v>490</v>
      </c>
      <c r="B430" t="s">
        <v>845</v>
      </c>
      <c r="C430">
        <v>67.02300000000001</v>
      </c>
    </row>
    <row r="431" spans="1:3">
      <c r="A431" t="s">
        <v>491</v>
      </c>
      <c r="B431" t="s">
        <v>836</v>
      </c>
      <c r="C431">
        <v>13.772</v>
      </c>
    </row>
    <row r="432" spans="1:3">
      <c r="A432" t="s">
        <v>491</v>
      </c>
      <c r="B432" t="s">
        <v>836</v>
      </c>
      <c r="C432">
        <v>18.37</v>
      </c>
    </row>
    <row r="433" spans="1:3">
      <c r="A433" t="s">
        <v>493</v>
      </c>
      <c r="B433" t="s">
        <v>836</v>
      </c>
      <c r="C433">
        <v>18.172000000000001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Mariano RODRIGUEZ ARCE</cp:lastModifiedBy>
  <dcterms:created xsi:type="dcterms:W3CDTF">2023-06-15T11:45:33Z</dcterms:created>
  <dcterms:modified xsi:type="dcterms:W3CDTF">2023-06-15T13:00:29Z</dcterms:modified>
</cp:coreProperties>
</file>