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gm\Documents\00_DIE\01_Notas Monetarias\2024\Reglas vs discrecionalidad\calculos\"/>
    </mc:Choice>
  </mc:AlternateContent>
  <xr:revisionPtr revIDLastSave="0" documentId="13_ncr:1_{AB12C686-DAD0-43B7-977F-7FC10EC52094}" xr6:coauthVersionLast="36" xr6:coauthVersionMax="36" xr10:uidLastSave="{00000000-0000-0000-0000-000000000000}"/>
  <bookViews>
    <workbookView xWindow="0" yWindow="0" windowWidth="24525" windowHeight="12105" tabRatio="754" firstSheet="1" activeTab="11" xr2:uid="{701732A0-233E-40D1-8478-2875D22D9F2C}"/>
  </bookViews>
  <sheets>
    <sheet name="Reglas" sheetId="14" r:id="rId1"/>
    <sheet name="Data" sheetId="1" r:id="rId2"/>
    <sheet name="Data_graf" sheetId="13" r:id="rId3"/>
    <sheet name="Taylor1993" sheetId="6" r:id="rId4"/>
    <sheet name="Taylor Core" sheetId="7" r:id="rId5"/>
    <sheet name="FF" sheetId="9" r:id="rId6"/>
    <sheet name="Inertial" sheetId="8" r:id="rId7"/>
    <sheet name="Inertial Low Out Gap headline" sheetId="4" r:id="rId8"/>
    <sheet name="Inertial IT Headline" sheetId="12" r:id="rId9"/>
    <sheet name="Inertial Low out Gap Core" sheetId="5" r:id="rId10"/>
    <sheet name="Inertial IT Core" sheetId="10" r:id="rId11"/>
    <sheet name="Varias" sheetId="15" r:id="rId12"/>
    <sheet name="Desviaciones" sheetId="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5" i="1"/>
  <c r="AA84" i="1" l="1"/>
  <c r="Y84" i="1"/>
  <c r="W84" i="1"/>
  <c r="V84" i="1"/>
  <c r="U84" i="1"/>
  <c r="AA83" i="1"/>
  <c r="Y83" i="1"/>
  <c r="W83" i="1"/>
  <c r="V83" i="1"/>
  <c r="U83" i="1"/>
  <c r="AA82" i="1"/>
  <c r="Y82" i="1"/>
  <c r="W82" i="1"/>
  <c r="V82" i="1"/>
  <c r="U82" i="1"/>
  <c r="T84" i="1"/>
  <c r="T83" i="1"/>
  <c r="T82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51" i="1"/>
  <c r="H5" i="1" l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I4" i="1"/>
  <c r="H4" i="1"/>
  <c r="P6" i="1"/>
  <c r="P7" i="1"/>
  <c r="P8" i="1"/>
  <c r="P9" i="1"/>
  <c r="Y9" i="1" s="1"/>
  <c r="P10" i="1"/>
  <c r="P11" i="1"/>
  <c r="P12" i="1"/>
  <c r="P13" i="1"/>
  <c r="Y13" i="1" s="1"/>
  <c r="P14" i="1"/>
  <c r="Y14" i="1" s="1"/>
  <c r="P15" i="1"/>
  <c r="P16" i="1"/>
  <c r="Y16" i="1" s="1"/>
  <c r="P17" i="1"/>
  <c r="Y17" i="1" s="1"/>
  <c r="P18" i="1"/>
  <c r="Y18" i="1" s="1"/>
  <c r="P19" i="1"/>
  <c r="Y19" i="1" s="1"/>
  <c r="P20" i="1"/>
  <c r="Y20" i="1" s="1"/>
  <c r="P21" i="1"/>
  <c r="Y21" i="1" s="1"/>
  <c r="P22" i="1"/>
  <c r="Y22" i="1" s="1"/>
  <c r="P23" i="1"/>
  <c r="Y23" i="1" s="1"/>
  <c r="P24" i="1"/>
  <c r="Y24" i="1" s="1"/>
  <c r="P25" i="1"/>
  <c r="Y25" i="1" s="1"/>
  <c r="P26" i="1"/>
  <c r="P27" i="1"/>
  <c r="P28" i="1"/>
  <c r="P29" i="1"/>
  <c r="P30" i="1"/>
  <c r="P31" i="1"/>
  <c r="P32" i="1"/>
  <c r="P33" i="1"/>
  <c r="P34" i="1"/>
  <c r="P35" i="1"/>
  <c r="Y35" i="1" s="1"/>
  <c r="P36" i="1"/>
  <c r="P37" i="1"/>
  <c r="P38" i="1"/>
  <c r="P39" i="1"/>
  <c r="P40" i="1"/>
  <c r="Y40" i="1" s="1"/>
  <c r="P41" i="1"/>
  <c r="Y41" i="1" s="1"/>
  <c r="P42" i="1"/>
  <c r="Y42" i="1" s="1"/>
  <c r="P43" i="1"/>
  <c r="Y43" i="1" s="1"/>
  <c r="P44" i="1"/>
  <c r="Y44" i="1" s="1"/>
  <c r="P45" i="1"/>
  <c r="Y45" i="1" s="1"/>
  <c r="P46" i="1"/>
  <c r="P47" i="1"/>
  <c r="P48" i="1"/>
  <c r="P49" i="1"/>
  <c r="Y49" i="1" s="1"/>
  <c r="P50" i="1"/>
  <c r="Y54" i="1"/>
  <c r="Y55" i="1"/>
  <c r="Y57" i="1"/>
  <c r="Y58" i="1"/>
  <c r="Y59" i="1"/>
  <c r="Y60" i="1"/>
  <c r="Y61" i="1"/>
  <c r="Y62" i="1"/>
  <c r="Y63" i="1"/>
  <c r="Y64" i="1"/>
  <c r="Y65" i="1"/>
  <c r="Y72" i="1"/>
  <c r="Y73" i="1"/>
  <c r="Y74" i="1"/>
  <c r="Y76" i="1"/>
  <c r="Y77" i="1"/>
  <c r="Y78" i="1"/>
  <c r="Y79" i="1"/>
  <c r="P5" i="1"/>
  <c r="Y5" i="1" s="1"/>
  <c r="X18" i="1"/>
  <c r="X19" i="1"/>
  <c r="X22" i="1"/>
  <c r="X23" i="1"/>
  <c r="X24" i="1"/>
  <c r="X25" i="1"/>
  <c r="X31" i="1"/>
  <c r="X34" i="1"/>
  <c r="X37" i="1"/>
  <c r="X38" i="1"/>
  <c r="X39" i="1"/>
  <c r="X40" i="1"/>
  <c r="X41" i="1"/>
  <c r="X42" i="1"/>
  <c r="X43" i="1"/>
  <c r="X44" i="1"/>
  <c r="X45" i="1"/>
  <c r="X51" i="1"/>
  <c r="X57" i="1"/>
  <c r="X58" i="1"/>
  <c r="X60" i="1"/>
  <c r="X61" i="1"/>
  <c r="X62" i="1"/>
  <c r="X64" i="1"/>
  <c r="X65" i="1"/>
  <c r="X70" i="1"/>
  <c r="X71" i="1"/>
  <c r="X75" i="1"/>
  <c r="X76" i="1"/>
  <c r="X77" i="1"/>
  <c r="X79" i="1"/>
  <c r="X5" i="1"/>
  <c r="L4" i="1"/>
  <c r="K5" i="1"/>
  <c r="K6" i="1"/>
  <c r="K7" i="1"/>
  <c r="K8" i="1"/>
  <c r="K9" i="1"/>
  <c r="K10" i="1"/>
  <c r="K11" i="1"/>
  <c r="K12" i="1"/>
  <c r="T12" i="1" s="1"/>
  <c r="K13" i="1"/>
  <c r="K14" i="1"/>
  <c r="K15" i="1"/>
  <c r="K16" i="1"/>
  <c r="T16" i="1" s="1"/>
  <c r="K17" i="1"/>
  <c r="T17" i="1" s="1"/>
  <c r="K18" i="1"/>
  <c r="T18" i="1" s="1"/>
  <c r="K19" i="1"/>
  <c r="K20" i="1"/>
  <c r="T20" i="1" s="1"/>
  <c r="K21" i="1"/>
  <c r="T21" i="1" s="1"/>
  <c r="K22" i="1"/>
  <c r="T22" i="1" s="1"/>
  <c r="K23" i="1"/>
  <c r="T23" i="1" s="1"/>
  <c r="K24" i="1"/>
  <c r="T24" i="1" s="1"/>
  <c r="K25" i="1"/>
  <c r="T25" i="1" s="1"/>
  <c r="K26" i="1"/>
  <c r="K27" i="1"/>
  <c r="K28" i="1"/>
  <c r="K29" i="1"/>
  <c r="T29" i="1" s="1"/>
  <c r="K30" i="1"/>
  <c r="K31" i="1"/>
  <c r="K32" i="1"/>
  <c r="K33" i="1"/>
  <c r="T33" i="1" s="1"/>
  <c r="K34" i="1"/>
  <c r="T34" i="1" s="1"/>
  <c r="K35" i="1"/>
  <c r="K36" i="1"/>
  <c r="K37" i="1"/>
  <c r="T37" i="1" s="1"/>
  <c r="K38" i="1"/>
  <c r="T38" i="1" s="1"/>
  <c r="K39" i="1"/>
  <c r="T39" i="1" s="1"/>
  <c r="K40" i="1"/>
  <c r="T40" i="1" s="1"/>
  <c r="K41" i="1"/>
  <c r="K42" i="1"/>
  <c r="T42" i="1" s="1"/>
  <c r="K43" i="1"/>
  <c r="T43" i="1" s="1"/>
  <c r="K44" i="1"/>
  <c r="T44" i="1" s="1"/>
  <c r="K45" i="1"/>
  <c r="K46" i="1"/>
  <c r="K47" i="1"/>
  <c r="K48" i="1"/>
  <c r="K49" i="1"/>
  <c r="K50" i="1"/>
  <c r="T50" i="1" s="1"/>
  <c r="K51" i="1"/>
  <c r="K52" i="1"/>
  <c r="K53" i="1"/>
  <c r="K54" i="1"/>
  <c r="T54" i="1" s="1"/>
  <c r="K55" i="1"/>
  <c r="T55" i="1" s="1"/>
  <c r="K56" i="1"/>
  <c r="T56" i="1" s="1"/>
  <c r="K57" i="1"/>
  <c r="K58" i="1"/>
  <c r="K59" i="1"/>
  <c r="T59" i="1" s="1"/>
  <c r="K60" i="1"/>
  <c r="T60" i="1" s="1"/>
  <c r="K61" i="1"/>
  <c r="T61" i="1" s="1"/>
  <c r="K62" i="1"/>
  <c r="K63" i="1"/>
  <c r="T63" i="1" s="1"/>
  <c r="K64" i="1"/>
  <c r="T64" i="1" s="1"/>
  <c r="K65" i="1"/>
  <c r="K66" i="1"/>
  <c r="K67" i="1"/>
  <c r="K68" i="1"/>
  <c r="K69" i="1"/>
  <c r="K70" i="1"/>
  <c r="K71" i="1"/>
  <c r="K72" i="1"/>
  <c r="T72" i="1" s="1"/>
  <c r="K73" i="1"/>
  <c r="K74" i="1"/>
  <c r="K75" i="1"/>
  <c r="K76" i="1"/>
  <c r="T76" i="1" s="1"/>
  <c r="K77" i="1"/>
  <c r="T77" i="1" s="1"/>
  <c r="K78" i="1"/>
  <c r="T78" i="1" s="1"/>
  <c r="K79" i="1"/>
  <c r="K80" i="1"/>
  <c r="T80" i="1" s="1"/>
  <c r="K4" i="1"/>
  <c r="R6" i="1"/>
  <c r="R7" i="1"/>
  <c r="R8" i="1"/>
  <c r="R9" i="1"/>
  <c r="AA9" i="1" s="1"/>
  <c r="R10" i="1"/>
  <c r="R11" i="1"/>
  <c r="R12" i="1"/>
  <c r="R13" i="1"/>
  <c r="R14" i="1"/>
  <c r="R15" i="1"/>
  <c r="R16" i="1"/>
  <c r="AA16" i="1" s="1"/>
  <c r="R17" i="1"/>
  <c r="AA17" i="1" s="1"/>
  <c r="R18" i="1"/>
  <c r="AA18" i="1" s="1"/>
  <c r="R19" i="1"/>
  <c r="R20" i="1"/>
  <c r="R21" i="1"/>
  <c r="R22" i="1"/>
  <c r="AA22" i="1" s="1"/>
  <c r="R23" i="1"/>
  <c r="AA23" i="1" s="1"/>
  <c r="R24" i="1"/>
  <c r="AA24" i="1" s="1"/>
  <c r="R25" i="1"/>
  <c r="AA25" i="1" s="1"/>
  <c r="R26" i="1"/>
  <c r="R27" i="1"/>
  <c r="R28" i="1"/>
  <c r="R29" i="1"/>
  <c r="R30" i="1"/>
  <c r="AA30" i="1" s="1"/>
  <c r="R31" i="1"/>
  <c r="R32" i="1"/>
  <c r="R33" i="1"/>
  <c r="AA33" i="1" s="1"/>
  <c r="R34" i="1"/>
  <c r="R35" i="1"/>
  <c r="R36" i="1"/>
  <c r="AA36" i="1" s="1"/>
  <c r="R37" i="1"/>
  <c r="AA37" i="1" s="1"/>
  <c r="R38" i="1"/>
  <c r="R39" i="1"/>
  <c r="R40" i="1"/>
  <c r="AA40" i="1" s="1"/>
  <c r="R41" i="1"/>
  <c r="AA41" i="1" s="1"/>
  <c r="R42" i="1"/>
  <c r="AA42" i="1" s="1"/>
  <c r="R43" i="1"/>
  <c r="AA43" i="1" s="1"/>
  <c r="R44" i="1"/>
  <c r="AA44" i="1" s="1"/>
  <c r="R45" i="1"/>
  <c r="AA45" i="1" s="1"/>
  <c r="R46" i="1"/>
  <c r="R47" i="1"/>
  <c r="R48" i="1"/>
  <c r="R49" i="1"/>
  <c r="R50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70" i="1"/>
  <c r="AA75" i="1"/>
  <c r="AA76" i="1"/>
  <c r="AA77" i="1"/>
  <c r="AA78" i="1"/>
  <c r="AA79" i="1"/>
  <c r="R5" i="1"/>
  <c r="Z6" i="1"/>
  <c r="Z16" i="1"/>
  <c r="Z17" i="1"/>
  <c r="Z18" i="1"/>
  <c r="Z19" i="1"/>
  <c r="Z20" i="1"/>
  <c r="Z21" i="1"/>
  <c r="Z22" i="1"/>
  <c r="Z23" i="1"/>
  <c r="Z24" i="1"/>
  <c r="Z25" i="1"/>
  <c r="Z26" i="1"/>
  <c r="Z32" i="1"/>
  <c r="Z36" i="1"/>
  <c r="Z37" i="1"/>
  <c r="Z40" i="1"/>
  <c r="Z42" i="1"/>
  <c r="Z43" i="1"/>
  <c r="Z44" i="1"/>
  <c r="Z45" i="1"/>
  <c r="Z46" i="1"/>
  <c r="Z54" i="1"/>
  <c r="Z55" i="1"/>
  <c r="Z59" i="1"/>
  <c r="Z60" i="1"/>
  <c r="Z61" i="1"/>
  <c r="Z62" i="1"/>
  <c r="Z63" i="1"/>
  <c r="Z64" i="1"/>
  <c r="Z65" i="1"/>
  <c r="Z70" i="1"/>
  <c r="Z72" i="1"/>
  <c r="Z76" i="1"/>
  <c r="Z77" i="1"/>
  <c r="Z78" i="1"/>
  <c r="Z79" i="1"/>
  <c r="Y10" i="1"/>
  <c r="Y12" i="1"/>
  <c r="Y29" i="1"/>
  <c r="Y34" i="1"/>
  <c r="Y46" i="1"/>
  <c r="Y53" i="1"/>
  <c r="Y71" i="1"/>
  <c r="Y75" i="1"/>
  <c r="Z12" i="1"/>
  <c r="AA12" i="1"/>
  <c r="Z13" i="1"/>
  <c r="AA13" i="1"/>
  <c r="Z14" i="1"/>
  <c r="AA14" i="1"/>
  <c r="Z15" i="1"/>
  <c r="AA15" i="1"/>
  <c r="AA19" i="1"/>
  <c r="AA20" i="1"/>
  <c r="AA21" i="1"/>
  <c r="Z31" i="1"/>
  <c r="AA31" i="1"/>
  <c r="AA32" i="1"/>
  <c r="Z33" i="1"/>
  <c r="Z34" i="1"/>
  <c r="AA34" i="1"/>
  <c r="Z35" i="1"/>
  <c r="AA35" i="1"/>
  <c r="AA38" i="1"/>
  <c r="Z39" i="1"/>
  <c r="AA39" i="1"/>
  <c r="AA47" i="1"/>
  <c r="Z52" i="1"/>
  <c r="AA52" i="1"/>
  <c r="Z53" i="1"/>
  <c r="Z71" i="1"/>
  <c r="AA71" i="1"/>
  <c r="AA72" i="1"/>
  <c r="Z73" i="1"/>
  <c r="AA73" i="1"/>
  <c r="Z74" i="1"/>
  <c r="AA74" i="1"/>
  <c r="Z75" i="1"/>
  <c r="Z56" i="1"/>
  <c r="Z57" i="1"/>
  <c r="Y32" i="1"/>
  <c r="Y33" i="1"/>
  <c r="Y36" i="1"/>
  <c r="Y37" i="1"/>
  <c r="Y38" i="1"/>
  <c r="Y39" i="1"/>
  <c r="Y66" i="1"/>
  <c r="Y68" i="1"/>
  <c r="X6" i="1"/>
  <c r="X7" i="1"/>
  <c r="X9" i="1"/>
  <c r="X11" i="1"/>
  <c r="X13" i="1"/>
  <c r="X29" i="1"/>
  <c r="X32" i="1"/>
  <c r="X47" i="1"/>
  <c r="X52" i="1"/>
  <c r="X53" i="1"/>
  <c r="X54" i="1"/>
  <c r="X63" i="1"/>
  <c r="X67" i="1"/>
  <c r="X68" i="1"/>
  <c r="X72" i="1"/>
  <c r="X73" i="1"/>
  <c r="X74" i="1"/>
  <c r="AA6" i="1"/>
  <c r="Z7" i="1"/>
  <c r="AA7" i="1"/>
  <c r="Z8" i="1"/>
  <c r="AA8" i="1"/>
  <c r="Z9" i="1"/>
  <c r="Z10" i="1"/>
  <c r="AA10" i="1"/>
  <c r="Z11" i="1"/>
  <c r="AA11" i="1"/>
  <c r="AA26" i="1"/>
  <c r="Z27" i="1"/>
  <c r="AA27" i="1"/>
  <c r="Z28" i="1"/>
  <c r="AA28" i="1"/>
  <c r="Z29" i="1"/>
  <c r="AA29" i="1"/>
  <c r="Z30" i="1"/>
  <c r="Z38" i="1"/>
  <c r="Z41" i="1"/>
  <c r="AA46" i="1"/>
  <c r="Z47" i="1"/>
  <c r="Z48" i="1"/>
  <c r="AA48" i="1"/>
  <c r="Z49" i="1"/>
  <c r="AA49" i="1"/>
  <c r="Z50" i="1"/>
  <c r="AA50" i="1"/>
  <c r="Z51" i="1"/>
  <c r="AA51" i="1"/>
  <c r="Z58" i="1"/>
  <c r="Z66" i="1"/>
  <c r="AA66" i="1"/>
  <c r="Z67" i="1"/>
  <c r="AA67" i="1"/>
  <c r="Z68" i="1"/>
  <c r="AA68" i="1"/>
  <c r="Z69" i="1"/>
  <c r="AA69" i="1"/>
  <c r="Z5" i="1"/>
  <c r="AA5" i="1"/>
  <c r="Y50" i="1"/>
  <c r="X16" i="1"/>
  <c r="X17" i="1"/>
  <c r="X20" i="1"/>
  <c r="X21" i="1"/>
  <c r="X27" i="1"/>
  <c r="X33" i="1"/>
  <c r="X36" i="1"/>
  <c r="X56" i="1"/>
  <c r="T6" i="1"/>
  <c r="U6" i="1"/>
  <c r="V6" i="1"/>
  <c r="W6" i="1"/>
  <c r="Y6" i="1"/>
  <c r="T7" i="1"/>
  <c r="U7" i="1"/>
  <c r="V7" i="1"/>
  <c r="W7" i="1"/>
  <c r="Y7" i="1"/>
  <c r="T8" i="1"/>
  <c r="U8" i="1"/>
  <c r="V8" i="1"/>
  <c r="W8" i="1"/>
  <c r="X8" i="1"/>
  <c r="Y8" i="1"/>
  <c r="T9" i="1"/>
  <c r="U9" i="1"/>
  <c r="V9" i="1"/>
  <c r="W9" i="1"/>
  <c r="T10" i="1"/>
  <c r="U10" i="1"/>
  <c r="V10" i="1"/>
  <c r="W10" i="1"/>
  <c r="X10" i="1"/>
  <c r="T11" i="1"/>
  <c r="U11" i="1"/>
  <c r="V11" i="1"/>
  <c r="W11" i="1"/>
  <c r="Y11" i="1"/>
  <c r="U12" i="1"/>
  <c r="V12" i="1"/>
  <c r="W12" i="1"/>
  <c r="X12" i="1"/>
  <c r="T13" i="1"/>
  <c r="U13" i="1"/>
  <c r="V13" i="1"/>
  <c r="W13" i="1"/>
  <c r="T14" i="1"/>
  <c r="U14" i="1"/>
  <c r="V14" i="1"/>
  <c r="W14" i="1"/>
  <c r="X14" i="1"/>
  <c r="T15" i="1"/>
  <c r="U15" i="1"/>
  <c r="V15" i="1"/>
  <c r="W15" i="1"/>
  <c r="X15" i="1"/>
  <c r="Y15" i="1"/>
  <c r="U16" i="1"/>
  <c r="V16" i="1"/>
  <c r="W16" i="1"/>
  <c r="U17" i="1"/>
  <c r="V17" i="1"/>
  <c r="W17" i="1"/>
  <c r="U18" i="1"/>
  <c r="V18" i="1"/>
  <c r="W18" i="1"/>
  <c r="T19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T26" i="1"/>
  <c r="U26" i="1"/>
  <c r="V26" i="1"/>
  <c r="W26" i="1"/>
  <c r="X26" i="1"/>
  <c r="Y26" i="1"/>
  <c r="T27" i="1"/>
  <c r="U27" i="1"/>
  <c r="V27" i="1"/>
  <c r="W27" i="1"/>
  <c r="Y27" i="1"/>
  <c r="T28" i="1"/>
  <c r="U28" i="1"/>
  <c r="V28" i="1"/>
  <c r="W28" i="1"/>
  <c r="X28" i="1"/>
  <c r="Y28" i="1"/>
  <c r="U29" i="1"/>
  <c r="V29" i="1"/>
  <c r="W29" i="1"/>
  <c r="T30" i="1"/>
  <c r="U30" i="1"/>
  <c r="V30" i="1"/>
  <c r="W30" i="1"/>
  <c r="X30" i="1"/>
  <c r="Y30" i="1"/>
  <c r="T31" i="1"/>
  <c r="U31" i="1"/>
  <c r="V31" i="1"/>
  <c r="W31" i="1"/>
  <c r="Y31" i="1"/>
  <c r="T32" i="1"/>
  <c r="U32" i="1"/>
  <c r="V32" i="1"/>
  <c r="W32" i="1"/>
  <c r="U33" i="1"/>
  <c r="V33" i="1"/>
  <c r="W33" i="1"/>
  <c r="U34" i="1"/>
  <c r="V34" i="1"/>
  <c r="W34" i="1"/>
  <c r="T35" i="1"/>
  <c r="U35" i="1"/>
  <c r="V35" i="1"/>
  <c r="W35" i="1"/>
  <c r="X35" i="1"/>
  <c r="T36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T41" i="1"/>
  <c r="U41" i="1"/>
  <c r="V41" i="1"/>
  <c r="W41" i="1"/>
  <c r="U42" i="1"/>
  <c r="V42" i="1"/>
  <c r="W42" i="1"/>
  <c r="U43" i="1"/>
  <c r="V43" i="1"/>
  <c r="W43" i="1"/>
  <c r="U44" i="1"/>
  <c r="V44" i="1"/>
  <c r="W44" i="1"/>
  <c r="T45" i="1"/>
  <c r="U45" i="1"/>
  <c r="V45" i="1"/>
  <c r="W45" i="1"/>
  <c r="T46" i="1"/>
  <c r="U46" i="1"/>
  <c r="V46" i="1"/>
  <c r="W46" i="1"/>
  <c r="X46" i="1"/>
  <c r="T47" i="1"/>
  <c r="U47" i="1"/>
  <c r="V47" i="1"/>
  <c r="W47" i="1"/>
  <c r="Y47" i="1"/>
  <c r="T48" i="1"/>
  <c r="U48" i="1"/>
  <c r="V48" i="1"/>
  <c r="W48" i="1"/>
  <c r="X48" i="1"/>
  <c r="Y48" i="1"/>
  <c r="T49" i="1"/>
  <c r="U49" i="1"/>
  <c r="V49" i="1"/>
  <c r="W49" i="1"/>
  <c r="X49" i="1"/>
  <c r="U50" i="1"/>
  <c r="V50" i="1"/>
  <c r="W50" i="1"/>
  <c r="X50" i="1"/>
  <c r="T51" i="1"/>
  <c r="U51" i="1"/>
  <c r="V51" i="1"/>
  <c r="W51" i="1"/>
  <c r="Y51" i="1"/>
  <c r="T52" i="1"/>
  <c r="U52" i="1"/>
  <c r="V52" i="1"/>
  <c r="W52" i="1"/>
  <c r="Y52" i="1"/>
  <c r="T53" i="1"/>
  <c r="U53" i="1"/>
  <c r="V53" i="1"/>
  <c r="W53" i="1"/>
  <c r="U54" i="1"/>
  <c r="V54" i="1"/>
  <c r="W54" i="1"/>
  <c r="U55" i="1"/>
  <c r="V55" i="1"/>
  <c r="W55" i="1"/>
  <c r="X55" i="1"/>
  <c r="U56" i="1"/>
  <c r="V56" i="1"/>
  <c r="W56" i="1"/>
  <c r="Y56" i="1"/>
  <c r="T57" i="1"/>
  <c r="U57" i="1"/>
  <c r="V57" i="1"/>
  <c r="W57" i="1"/>
  <c r="T58" i="1"/>
  <c r="U58" i="1"/>
  <c r="V58" i="1"/>
  <c r="W58" i="1"/>
  <c r="U59" i="1"/>
  <c r="V59" i="1"/>
  <c r="W59" i="1"/>
  <c r="X59" i="1"/>
  <c r="U60" i="1"/>
  <c r="V60" i="1"/>
  <c r="W60" i="1"/>
  <c r="U61" i="1"/>
  <c r="V61" i="1"/>
  <c r="W61" i="1"/>
  <c r="T62" i="1"/>
  <c r="U62" i="1"/>
  <c r="V62" i="1"/>
  <c r="W62" i="1"/>
  <c r="U63" i="1"/>
  <c r="V63" i="1"/>
  <c r="W63" i="1"/>
  <c r="U64" i="1"/>
  <c r="V64" i="1"/>
  <c r="W64" i="1"/>
  <c r="T65" i="1"/>
  <c r="U65" i="1"/>
  <c r="V65" i="1"/>
  <c r="W65" i="1"/>
  <c r="T66" i="1"/>
  <c r="U66" i="1"/>
  <c r="V66" i="1"/>
  <c r="W66" i="1"/>
  <c r="X66" i="1"/>
  <c r="T67" i="1"/>
  <c r="U67" i="1"/>
  <c r="V67" i="1"/>
  <c r="W67" i="1"/>
  <c r="Y67" i="1"/>
  <c r="T68" i="1"/>
  <c r="U68" i="1"/>
  <c r="V68" i="1"/>
  <c r="W68" i="1"/>
  <c r="T69" i="1"/>
  <c r="U69" i="1"/>
  <c r="V69" i="1"/>
  <c r="W69" i="1"/>
  <c r="X69" i="1"/>
  <c r="Y69" i="1"/>
  <c r="T70" i="1"/>
  <c r="U70" i="1"/>
  <c r="V70" i="1"/>
  <c r="W70" i="1"/>
  <c r="Y70" i="1"/>
  <c r="T71" i="1"/>
  <c r="U71" i="1"/>
  <c r="V71" i="1"/>
  <c r="W71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U76" i="1"/>
  <c r="V76" i="1"/>
  <c r="W76" i="1"/>
  <c r="U77" i="1"/>
  <c r="V77" i="1"/>
  <c r="W77" i="1"/>
  <c r="U78" i="1"/>
  <c r="V78" i="1"/>
  <c r="W78" i="1"/>
  <c r="X78" i="1"/>
  <c r="T79" i="1"/>
  <c r="U79" i="1"/>
  <c r="V79" i="1"/>
  <c r="W79" i="1"/>
  <c r="U80" i="1"/>
  <c r="V80" i="1"/>
  <c r="W80" i="1"/>
  <c r="W4" i="1"/>
  <c r="V5" i="1"/>
  <c r="W5" i="1"/>
  <c r="T5" i="1"/>
  <c r="U5" i="1"/>
  <c r="U4" i="1"/>
  <c r="T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Z83" i="1" l="1"/>
  <c r="Z82" i="1"/>
  <c r="Z84" i="1"/>
  <c r="X82" i="1"/>
  <c r="X84" i="1"/>
  <c r="X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Mariano José Gutiérrez Morales</author>
  </authors>
  <commentList>
    <comment ref="B1" authorId="0" shapeId="0" xr:uid="{35E7AF34-D20C-413C-AB6D-0E26A9F85E28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The variable
r* refers to the equilibrium real interest rate, which
within the above rule can be thought of as the long-run
federal funds rate adjusted for infl ation.</t>
        </r>
      </text>
    </comment>
  </commentList>
</comments>
</file>

<file path=xl/sharedStrings.xml><?xml version="1.0" encoding="utf-8"?>
<sst xmlns="http://schemas.openxmlformats.org/spreadsheetml/2006/main" count="105" uniqueCount="100">
  <si>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</si>
  <si>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</si>
  <si>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</si>
  <si>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</si>
  <si>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</si>
  <si>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</si>
  <si>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</si>
  <si>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</si>
  <si>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</si>
  <si>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</si>
  <si>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</si>
  <si>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</si>
  <si>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</si>
  <si>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</si>
  <si>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</si>
  <si>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</si>
  <si>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</si>
  <si>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</si>
  <si>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</si>
  <si>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</si>
  <si>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</si>
  <si>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</si>
  <si>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</si>
  <si>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</si>
  <si>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</si>
  <si>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</si>
  <si>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</si>
  <si>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</si>
  <si>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</si>
  <si>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</si>
  <si>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</si>
  <si>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</si>
  <si>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</si>
  <si>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</si>
  <si>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</si>
  <si>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</si>
  <si>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</si>
  <si>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</si>
  <si>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</si>
  <si>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</si>
  <si>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</si>
  <si>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</si>
  <si>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</si>
  <si>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</si>
  <si>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</si>
  <si>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</si>
  <si>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</si>
  <si>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</si>
  <si>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</si>
  <si>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</si>
  <si>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</si>
  <si>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</si>
  <si>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</si>
  <si>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</si>
  <si>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</si>
  <si>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</si>
  <si>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</si>
  <si>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</si>
  <si>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</si>
  <si>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</si>
  <si>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</si>
  <si>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</si>
  <si>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</si>
  <si>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</si>
  <si>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</si>
  <si>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</si>
  <si>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</si>
  <si>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</si>
  <si>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</si>
  <si>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</si>
  <si>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</si>
  <si>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</si>
  <si>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</si>
  <si>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</si>
  <si>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</si>
  <si>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</si>
  <si>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</si>
  <si>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r*</t>
  </si>
  <si>
    <t>Taylor-1993</t>
  </si>
  <si>
    <t>Core inflation Taylor rule (1999)</t>
  </si>
  <si>
    <t>rho_inertial</t>
  </si>
  <si>
    <t>Forward-Looking rule</t>
  </si>
  <si>
    <t>Low Weight on output gap rule (Headline inflation)</t>
  </si>
  <si>
    <t>Inertial Pure IT headline Inflation</t>
  </si>
  <si>
    <t>Meta de Inflación (π*)</t>
  </si>
  <si>
    <t>Inflación Subyacente Óptima MSE 2024 B</t>
  </si>
  <si>
    <t xml:space="preserve">Inflación Total Interanual </t>
  </si>
  <si>
    <t>Brecha del Producto</t>
  </si>
  <si>
    <t>Tasa de Interés Líder de Política Monetaria</t>
  </si>
  <si>
    <t>Brecha Inflacionaria Total</t>
  </si>
  <si>
    <t>Brecha Inflacionaria Subyacente</t>
  </si>
  <si>
    <t>Media</t>
  </si>
  <si>
    <t>Mediana</t>
  </si>
  <si>
    <t>Desv. Estandar</t>
  </si>
  <si>
    <t>Regla con poco peso en Brecha del Producto</t>
  </si>
  <si>
    <t>Regla de Taylor Inercial (Solo Inflación)</t>
  </si>
  <si>
    <t>Regla de Taylor Inercial (Inflación y Brecha del Producto)</t>
  </si>
  <si>
    <t>1. Regla de Taylor Inercial (Inflación y Brecha del Producto)</t>
  </si>
  <si>
    <t>2. Regla con poco peso en Brecha del Producto</t>
  </si>
  <si>
    <t>3. Regla de Taylor Inercial (Solo Inflación)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</si>
</sst>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164" fontId="0" fillId="2" borderId="0" xfId="0" applyNumberFormat="1" applyFill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hartsheet" Target="chartsheets/sheet10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8.xml"/><Relationship Id="rId5" Type="http://schemas.openxmlformats.org/officeDocument/2006/relationships/chartsheet" Target="chartsheets/sheet2.xml"/><Relationship Id="rId15" Type="http://schemas.openxmlformats.org/officeDocument/2006/relationships/styles" Target="styles.xml"/><Relationship Id="rId10" Type="http://schemas.openxmlformats.org/officeDocument/2006/relationships/chartsheet" Target="chartsheets/sheet7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Inflación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Meta de Inflación (π*)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Data!$C$4:$C$80</c:f>
              <c:numCache>
                <c:formatCode>0.00</c:formatCode>
                <c:ptCount val="7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5-4B1C-929E-F2F7FD68E744}"/>
            </c:ext>
          </c:extLst>
        </c:ser>
        <c:ser>
          <c:idx val="1"/>
          <c:order val="1"/>
          <c:tx>
            <c:strRef>
              <c:f>Data!$D$3</c:f>
              <c:strCache>
                <c:ptCount val="1"/>
                <c:pt idx="0">
                  <c:v>Inflación Total Interanual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Data!$D$4:$D$80</c:f>
              <c:numCache>
                <c:formatCode>0.00</c:formatCode>
                <c:ptCount val="77"/>
                <c:pt idx="0">
                  <c:v>5.5447851200000002</c:v>
                </c:pt>
                <c:pt idx="1">
                  <c:v>5.6410751399999999</c:v>
                </c:pt>
                <c:pt idx="2">
                  <c:v>5.5909929900000002</c:v>
                </c:pt>
                <c:pt idx="3">
                  <c:v>6.2278235100000003</c:v>
                </c:pt>
                <c:pt idx="4">
                  <c:v>7.0278296500000002</c:v>
                </c:pt>
                <c:pt idx="5">
                  <c:v>7.2809542799999996</c:v>
                </c:pt>
                <c:pt idx="6">
                  <c:v>5.5418480700000003</c:v>
                </c:pt>
                <c:pt idx="7">
                  <c:v>5.63095854</c:v>
                </c:pt>
                <c:pt idx="8">
                  <c:v>6.7883784900000004</c:v>
                </c:pt>
                <c:pt idx="9">
                  <c:v>5.1768643599999997</c:v>
                </c:pt>
                <c:pt idx="10">
                  <c:v>7.0753027700000004</c:v>
                </c:pt>
                <c:pt idx="11">
                  <c:v>8.3847100999999995</c:v>
                </c:pt>
                <c:pt idx="12">
                  <c:v>8.70906381</c:v>
                </c:pt>
                <c:pt idx="13">
                  <c:v>12.713349900000001</c:v>
                </c:pt>
                <c:pt idx="14">
                  <c:v>11.998828899999999</c:v>
                </c:pt>
                <c:pt idx="15">
                  <c:v>8.9842780999999992</c:v>
                </c:pt>
                <c:pt idx="16">
                  <c:v>4.8776325299999996</c:v>
                </c:pt>
                <c:pt idx="17">
                  <c:v>0.61531833499999999</c:v>
                </c:pt>
                <c:pt idx="18">
                  <c:v>3.2831751300000003E-2</c:v>
                </c:pt>
                <c:pt idx="19">
                  <c:v>-0.279153977</c:v>
                </c:pt>
                <c:pt idx="20">
                  <c:v>3.8549833100000002</c:v>
                </c:pt>
                <c:pt idx="21">
                  <c:v>3.9868790999999999</c:v>
                </c:pt>
                <c:pt idx="22">
                  <c:v>3.6897024200000001</c:v>
                </c:pt>
                <c:pt idx="23">
                  <c:v>5.2531291400000004</c:v>
                </c:pt>
                <c:pt idx="24">
                  <c:v>4.7655530500000003</c:v>
                </c:pt>
                <c:pt idx="25">
                  <c:v>6.2292911699999998</c:v>
                </c:pt>
                <c:pt idx="26">
                  <c:v>6.9963654499999999</c:v>
                </c:pt>
                <c:pt idx="27">
                  <c:v>6.0153922700000004</c:v>
                </c:pt>
                <c:pt idx="28">
                  <c:v>4.55253</c:v>
                </c:pt>
                <c:pt idx="29">
                  <c:v>3.4141377199999998</c:v>
                </c:pt>
                <c:pt idx="30">
                  <c:v>3.2277368399999999</c:v>
                </c:pt>
                <c:pt idx="31">
                  <c:v>3.3882719200000002</c:v>
                </c:pt>
                <c:pt idx="32">
                  <c:v>4.2470197000000001</c:v>
                </c:pt>
                <c:pt idx="33">
                  <c:v>4.6823421300000003</c:v>
                </c:pt>
                <c:pt idx="34">
                  <c:v>4.1242958600000001</c:v>
                </c:pt>
                <c:pt idx="35">
                  <c:v>4.2938813099999997</c:v>
                </c:pt>
                <c:pt idx="36">
                  <c:v>3.1944288599999999</c:v>
                </c:pt>
                <c:pt idx="37">
                  <c:v>3.0841367599999998</c:v>
                </c:pt>
                <c:pt idx="38">
                  <c:v>3.3936685</c:v>
                </c:pt>
                <c:pt idx="39">
                  <c:v>2.9047328800000001</c:v>
                </c:pt>
                <c:pt idx="40">
                  <c:v>2.39614408</c:v>
                </c:pt>
                <c:pt idx="41">
                  <c:v>2.3570400299999998</c:v>
                </c:pt>
                <c:pt idx="42">
                  <c:v>1.8589928499999999</c:v>
                </c:pt>
                <c:pt idx="43">
                  <c:v>3.0201678099999998</c:v>
                </c:pt>
                <c:pt idx="44">
                  <c:v>4.1734819700000001</c:v>
                </c:pt>
                <c:pt idx="45">
                  <c:v>4.3372785699999996</c:v>
                </c:pt>
                <c:pt idx="46">
                  <c:v>4.4578576700000001</c:v>
                </c:pt>
                <c:pt idx="47">
                  <c:v>4.1452959199999997</c:v>
                </c:pt>
                <c:pt idx="48">
                  <c:v>3.92051163</c:v>
                </c:pt>
                <c:pt idx="49">
                  <c:v>4.2723419299999996</c:v>
                </c:pt>
                <c:pt idx="50">
                  <c:v>4.2675846599999998</c:v>
                </c:pt>
                <c:pt idx="51">
                  <c:v>5.5216048400000002</c:v>
                </c:pt>
                <c:pt idx="52">
                  <c:v>4.0575532000000001</c:v>
                </c:pt>
                <c:pt idx="53">
                  <c:v>3.72020113</c:v>
                </c:pt>
                <c:pt idx="54">
                  <c:v>4.4514854399999999</c:v>
                </c:pt>
                <c:pt idx="55">
                  <c:v>2.2865725499999998</c:v>
                </c:pt>
                <c:pt idx="56">
                  <c:v>4.0863928700000001</c:v>
                </c:pt>
                <c:pt idx="57">
                  <c:v>4.68835859</c:v>
                </c:pt>
                <c:pt idx="58">
                  <c:v>1.78828294</c:v>
                </c:pt>
                <c:pt idx="59">
                  <c:v>3.3488233100000002</c:v>
                </c:pt>
                <c:pt idx="60">
                  <c:v>1.7529307199999999</c:v>
                </c:pt>
                <c:pt idx="61">
                  <c:v>2.3609394400000001</c:v>
                </c:pt>
                <c:pt idx="62">
                  <c:v>4.8462080199999997</c:v>
                </c:pt>
                <c:pt idx="63">
                  <c:v>4.7109661000000003</c:v>
                </c:pt>
                <c:pt idx="64">
                  <c:v>5.6773763700000002</c:v>
                </c:pt>
                <c:pt idx="65">
                  <c:v>3.8328207000000001</c:v>
                </c:pt>
                <c:pt idx="66">
                  <c:v>3.6052640899999999</c:v>
                </c:pt>
                <c:pt idx="67">
                  <c:v>3.0216982200000002</c:v>
                </c:pt>
                <c:pt idx="68">
                  <c:v>4.0864705900000002</c:v>
                </c:pt>
                <c:pt idx="69">
                  <c:v>7.2821126500000002</c:v>
                </c:pt>
                <c:pt idx="70">
                  <c:v>8.6489205299999998</c:v>
                </c:pt>
                <c:pt idx="71">
                  <c:v>8.8343170299999993</c:v>
                </c:pt>
                <c:pt idx="72">
                  <c:v>8.3540478900000004</c:v>
                </c:pt>
                <c:pt idx="73">
                  <c:v>4.8116346400000003</c:v>
                </c:pt>
                <c:pt idx="74">
                  <c:v>4.5805022800000001</c:v>
                </c:pt>
                <c:pt idx="75">
                  <c:v>4.0919987999999998</c:v>
                </c:pt>
                <c:pt idx="76">
                  <c:v>3.1822689300000002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5-4B1C-929E-F2F7FD68E744}"/>
            </c:ext>
          </c:extLst>
        </c:ser>
        <c:ser>
          <c:idx val="2"/>
          <c:order val="2"/>
          <c:tx>
            <c:strRef>
              <c:f>Data!$E$3</c:f>
              <c:strCache>
                <c:ptCount val="1"/>
                <c:pt idx="0">
                  <c:v>Inflación Subyacente Óptima MSE 2024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Data!$E$4:$E$80</c:f>
              <c:numCache>
                <c:formatCode>0.00</c:formatCode>
                <c:ptCount val="77"/>
                <c:pt idx="0">
                  <c:v>5.4032894699999998</c:v>
                </c:pt>
                <c:pt idx="1">
                  <c:v>5.5930635999999998</c:v>
                </c:pt>
                <c:pt idx="2">
                  <c:v>5.5534807500000003</c:v>
                </c:pt>
                <c:pt idx="3">
                  <c:v>6.0194532799999996</c:v>
                </c:pt>
                <c:pt idx="4">
                  <c:v>6.8422419200000002</c:v>
                </c:pt>
                <c:pt idx="5">
                  <c:v>6.6523823699999998</c:v>
                </c:pt>
                <c:pt idx="6">
                  <c:v>6.3373706600000004</c:v>
                </c:pt>
                <c:pt idx="7">
                  <c:v>5.6634562700000002</c:v>
                </c:pt>
                <c:pt idx="8">
                  <c:v>5.7993996499999998</c:v>
                </c:pt>
                <c:pt idx="9">
                  <c:v>5.7062489000000003</c:v>
                </c:pt>
                <c:pt idx="10">
                  <c:v>6.38221726</c:v>
                </c:pt>
                <c:pt idx="11">
                  <c:v>7.1995219700000002</c:v>
                </c:pt>
                <c:pt idx="12">
                  <c:v>7.9702052400000003</c:v>
                </c:pt>
                <c:pt idx="13">
                  <c:v>9.3586163399999993</c:v>
                </c:pt>
                <c:pt idx="14">
                  <c:v>9.7374455100000006</c:v>
                </c:pt>
                <c:pt idx="15">
                  <c:v>9.1054071099999998</c:v>
                </c:pt>
                <c:pt idx="16">
                  <c:v>6.8927462400000001</c:v>
                </c:pt>
                <c:pt idx="17">
                  <c:v>4.9770497200000001</c:v>
                </c:pt>
                <c:pt idx="18">
                  <c:v>3.73786087</c:v>
                </c:pt>
                <c:pt idx="19">
                  <c:v>2.94604109</c:v>
                </c:pt>
                <c:pt idx="20">
                  <c:v>3.60334895</c:v>
                </c:pt>
                <c:pt idx="21">
                  <c:v>3.8499958099999998</c:v>
                </c:pt>
                <c:pt idx="22">
                  <c:v>3.9464277399999999</c:v>
                </c:pt>
                <c:pt idx="23">
                  <c:v>4.3167094700000002</c:v>
                </c:pt>
                <c:pt idx="24">
                  <c:v>4.3599027100000001</c:v>
                </c:pt>
                <c:pt idx="25">
                  <c:v>4.8690181499999996</c:v>
                </c:pt>
                <c:pt idx="26">
                  <c:v>5.2793106099999996</c:v>
                </c:pt>
                <c:pt idx="27">
                  <c:v>5.3782247099999996</c:v>
                </c:pt>
                <c:pt idx="28">
                  <c:v>4.9994719700000001</c:v>
                </c:pt>
                <c:pt idx="29">
                  <c:v>4.7406664999999997</c:v>
                </c:pt>
                <c:pt idx="30">
                  <c:v>4.7112922099999999</c:v>
                </c:pt>
                <c:pt idx="31">
                  <c:v>4.7795542400000004</c:v>
                </c:pt>
                <c:pt idx="32">
                  <c:v>4.8254127599999999</c:v>
                </c:pt>
                <c:pt idx="33">
                  <c:v>4.6760587899999999</c:v>
                </c:pt>
                <c:pt idx="34">
                  <c:v>4.02794498</c:v>
                </c:pt>
                <c:pt idx="35">
                  <c:v>3.6892609599999999</c:v>
                </c:pt>
                <c:pt idx="36">
                  <c:v>3.22354758</c:v>
                </c:pt>
                <c:pt idx="37">
                  <c:v>2.98287339</c:v>
                </c:pt>
                <c:pt idx="38">
                  <c:v>3.0047462600000001</c:v>
                </c:pt>
                <c:pt idx="39">
                  <c:v>2.8447253799999999</c:v>
                </c:pt>
                <c:pt idx="40">
                  <c:v>2.7101438400000002</c:v>
                </c:pt>
                <c:pt idx="41">
                  <c:v>2.7454552699999999</c:v>
                </c:pt>
                <c:pt idx="42">
                  <c:v>2.7642171599999998</c:v>
                </c:pt>
                <c:pt idx="43">
                  <c:v>2.81221802</c:v>
                </c:pt>
                <c:pt idx="44">
                  <c:v>2.75798583</c:v>
                </c:pt>
                <c:pt idx="45">
                  <c:v>2.6223911800000002</c:v>
                </c:pt>
                <c:pt idx="46">
                  <c:v>2.51785251</c:v>
                </c:pt>
                <c:pt idx="47">
                  <c:v>2.5728100399999998</c:v>
                </c:pt>
                <c:pt idx="48">
                  <c:v>2.6360183099999999</c:v>
                </c:pt>
                <c:pt idx="49">
                  <c:v>2.4669756199999999</c:v>
                </c:pt>
                <c:pt idx="50">
                  <c:v>2.3578139299999998</c:v>
                </c:pt>
                <c:pt idx="51">
                  <c:v>2.3075152700000001</c:v>
                </c:pt>
                <c:pt idx="52">
                  <c:v>2.22204281</c:v>
                </c:pt>
                <c:pt idx="53">
                  <c:v>2.4307961900000001</c:v>
                </c:pt>
                <c:pt idx="54">
                  <c:v>2.6431917399999998</c:v>
                </c:pt>
                <c:pt idx="55">
                  <c:v>2.4952721499999999</c:v>
                </c:pt>
                <c:pt idx="56">
                  <c:v>2.4252111099999998</c:v>
                </c:pt>
                <c:pt idx="57">
                  <c:v>2.3663204900000001</c:v>
                </c:pt>
                <c:pt idx="58">
                  <c:v>2.1490927000000002</c:v>
                </c:pt>
                <c:pt idx="59">
                  <c:v>2.1856657300000002</c:v>
                </c:pt>
                <c:pt idx="60">
                  <c:v>2.09505067</c:v>
                </c:pt>
                <c:pt idx="61">
                  <c:v>1.9336810600000001</c:v>
                </c:pt>
                <c:pt idx="62">
                  <c:v>2.07874895</c:v>
                </c:pt>
                <c:pt idx="63">
                  <c:v>2.1836365899999999</c:v>
                </c:pt>
                <c:pt idx="64">
                  <c:v>2.5704582999999999</c:v>
                </c:pt>
                <c:pt idx="65">
                  <c:v>2.64685748</c:v>
                </c:pt>
                <c:pt idx="66">
                  <c:v>2.8792398399999999</c:v>
                </c:pt>
                <c:pt idx="67">
                  <c:v>3.6277456699999999</c:v>
                </c:pt>
                <c:pt idx="68">
                  <c:v>4.7938680500000004</c:v>
                </c:pt>
                <c:pt idx="69">
                  <c:v>6.7022301999999998</c:v>
                </c:pt>
                <c:pt idx="70">
                  <c:v>8.1339547700000008</c:v>
                </c:pt>
                <c:pt idx="71">
                  <c:v>8.5094880800000006</c:v>
                </c:pt>
                <c:pt idx="72">
                  <c:v>7.8887931299999998</c:v>
                </c:pt>
                <c:pt idx="73">
                  <c:v>6.4835280600000003</c:v>
                </c:pt>
                <c:pt idx="74">
                  <c:v>5.5266495999999998</c:v>
                </c:pt>
                <c:pt idx="75">
                  <c:v>4.7518168799999998</c:v>
                </c:pt>
                <c:pt idx="76">
                  <c:v>3.78706531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85-4B1C-929E-F2F7FD68E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536656"/>
        <c:axId val="947529440"/>
      </c:lineChart>
      <c:catAx>
        <c:axId val="94753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47529440"/>
        <c:crosses val="autoZero"/>
        <c:auto val="1"/>
        <c:lblAlgn val="ctr"/>
        <c:lblOffset val="100"/>
        <c:noMultiLvlLbl val="0"/>
      </c:catAx>
      <c:valAx>
        <c:axId val="9475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4753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Low Weight on output gap rule </a:t>
            </a:r>
            <a:endParaRPr lang="es-GT">
              <a:effectLst/>
            </a:endParaRPr>
          </a:p>
          <a:p>
            <a:pPr>
              <a:defRPr/>
            </a:pPr>
            <a:r>
              <a:rPr lang="es-GT" sz="1800" b="0" i="0" baseline="0">
                <a:effectLst/>
              </a:rPr>
              <a:t>(Core Inflation)</a:t>
            </a:r>
            <a:endParaRPr lang="es-GT">
              <a:effectLst/>
            </a:endParaRPr>
          </a:p>
          <a:p>
            <a:pPr>
              <a:defRPr/>
            </a:pP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</a:t>
            </a:r>
            <a:r>
              <a:rPr lang="es-GT" sz="1800" b="0" i="0" baseline="0">
                <a:effectLst/>
              </a:rPr>
              <a:t> = </a:t>
            </a:r>
            <a:r>
              <a:rPr lang="es-ES" sz="1800" b="0" i="0" baseline="0">
                <a:effectLst/>
              </a:rPr>
              <a:t>0.9</a:t>
            </a: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t-1</a:t>
            </a:r>
            <a:r>
              <a:rPr lang="es-GT" sz="1800" b="0" i="0" baseline="0">
                <a:effectLst/>
              </a:rPr>
              <a:t> +(1-</a:t>
            </a:r>
            <a:r>
              <a:rPr lang="es-ES" sz="1800" b="0" i="0" baseline="0">
                <a:effectLst/>
              </a:rPr>
              <a:t>0.9</a:t>
            </a:r>
            <a:r>
              <a:rPr lang="es-GT" sz="1800" b="0" i="0" baseline="0">
                <a:effectLst/>
              </a:rPr>
              <a:t>)i</a:t>
            </a:r>
            <a:r>
              <a:rPr lang="es-GT" sz="1800" b="0" i="0" baseline="-25000">
                <a:effectLst/>
              </a:rPr>
              <a:t>t-1</a:t>
            </a:r>
            <a:r>
              <a:rPr lang="es-GT" sz="1800" b="0" i="0" baseline="0">
                <a:effectLst/>
              </a:rPr>
              <a:t>[r* +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 + 1.58(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-25000">
                <a:effectLst/>
              </a:rPr>
              <a:t>t+1</a:t>
            </a:r>
            <a:r>
              <a:rPr lang="es-ES" sz="1800" b="0" i="0" baseline="0">
                <a:effectLst/>
              </a:rPr>
              <a:t>-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*) ]</a:t>
            </a:r>
            <a:endParaRPr lang="es-G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Tasa de Interés Líder de Política Monetaria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Data!$B$4:$B$80</c:f>
              <c:numCache>
                <c:formatCode>0.00</c:formatCode>
                <c:ptCount val="77"/>
                <c:pt idx="0">
                  <c:v>2.75</c:v>
                </c:pt>
                <c:pt idx="1">
                  <c:v>3</c:v>
                </c:pt>
                <c:pt idx="2">
                  <c:v>3.6136363600000001</c:v>
                </c:pt>
                <c:pt idx="3">
                  <c:v>4.1136363600000001</c:v>
                </c:pt>
                <c:pt idx="4">
                  <c:v>4.25</c:v>
                </c:pt>
                <c:pt idx="5">
                  <c:v>4.5795454600000003</c:v>
                </c:pt>
                <c:pt idx="6">
                  <c:v>5</c:v>
                </c:pt>
                <c:pt idx="7">
                  <c:v>5</c:v>
                </c:pt>
                <c:pt idx="8">
                  <c:v>5.0227272699999999</c:v>
                </c:pt>
                <c:pt idx="9">
                  <c:v>5.5</c:v>
                </c:pt>
                <c:pt idx="10">
                  <c:v>5.5250000000000004</c:v>
                </c:pt>
                <c:pt idx="11">
                  <c:v>6.2857142899999996</c:v>
                </c:pt>
                <c:pt idx="12">
                  <c:v>6.5357142899999996</c:v>
                </c:pt>
                <c:pt idx="13">
                  <c:v>6.75</c:v>
                </c:pt>
                <c:pt idx="14">
                  <c:v>7.25</c:v>
                </c:pt>
                <c:pt idx="15">
                  <c:v>7.25</c:v>
                </c:pt>
                <c:pt idx="16">
                  <c:v>6.4545454600000003</c:v>
                </c:pt>
                <c:pt idx="17">
                  <c:v>5.5454545399999997</c:v>
                </c:pt>
                <c:pt idx="18">
                  <c:v>4.6363636399999999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5.25</c:v>
                </c:pt>
                <c:pt idx="34">
                  <c:v>5.25</c:v>
                </c:pt>
                <c:pt idx="35">
                  <c:v>5</c:v>
                </c:pt>
                <c:pt idx="36">
                  <c:v>5</c:v>
                </c:pt>
                <c:pt idx="37">
                  <c:v>4.75</c:v>
                </c:pt>
                <c:pt idx="38">
                  <c:v>4.5</c:v>
                </c:pt>
                <c:pt idx="39">
                  <c:v>4</c:v>
                </c:pt>
                <c:pt idx="40">
                  <c:v>3.5</c:v>
                </c:pt>
                <c:pt idx="41">
                  <c:v>3.5</c:v>
                </c:pt>
                <c:pt idx="42">
                  <c:v>3.25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2.75</c:v>
                </c:pt>
                <c:pt idx="52">
                  <c:v>2.75</c:v>
                </c:pt>
                <c:pt idx="53">
                  <c:v>2.75</c:v>
                </c:pt>
                <c:pt idx="54">
                  <c:v>2.75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2.75</c:v>
                </c:pt>
                <c:pt idx="61">
                  <c:v>2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2.25</c:v>
                </c:pt>
                <c:pt idx="70">
                  <c:v>3</c:v>
                </c:pt>
                <c:pt idx="71">
                  <c:v>3.75</c:v>
                </c:pt>
                <c:pt idx="72">
                  <c:v>4.5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8-4BDF-982B-A937FA1970D0}"/>
            </c:ext>
          </c:extLst>
        </c:ser>
        <c:ser>
          <c:idx val="9"/>
          <c:order val="9"/>
          <c:tx>
            <c:strRef>
              <c:f>Data!$R$3</c:f>
              <c:strCache>
                <c:ptCount val="1"/>
                <c:pt idx="0">
                  <c:v>Inertial Pure IT headline Inflation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Data!$R$4:$R$80</c:f>
              <c:numCache>
                <c:formatCode>0.00</c:formatCode>
                <c:ptCount val="77"/>
                <c:pt idx="1">
                  <c:v>3.1624499584999999</c:v>
                </c:pt>
                <c:pt idx="2">
                  <c:v>3.4610736182399999</c:v>
                </c:pt>
                <c:pt idx="3">
                  <c:v>4.1433469473599995</c:v>
                </c:pt>
                <c:pt idx="4">
                  <c:v>4.5053491384599997</c:v>
                </c:pt>
                <c:pt idx="5">
                  <c:v>4.5783045642799998</c:v>
                </c:pt>
                <c:pt idx="6">
                  <c:v>4.7684170046599998</c:v>
                </c:pt>
                <c:pt idx="7">
                  <c:v>5.1683051446999997</c:v>
                </c:pt>
                <c:pt idx="8">
                  <c:v>5.2115873262000001</c:v>
                </c:pt>
                <c:pt idx="9">
                  <c:v>5.3388448700799991</c:v>
                </c:pt>
                <c:pt idx="10">
                  <c:v>5.8975244712599997</c:v>
                </c:pt>
                <c:pt idx="11">
                  <c:v>6.0417924279199999</c:v>
                </c:pt>
                <c:pt idx="12">
                  <c:v>6.9168042427199996</c:v>
                </c:pt>
                <c:pt idx="13">
                  <c:v>7.2016592515799998</c:v>
                </c:pt>
                <c:pt idx="14">
                  <c:v>7.2946543233799996</c:v>
                </c:pt>
                <c:pt idx="15">
                  <c:v>7.3950539059200002</c:v>
                </c:pt>
                <c:pt idx="16">
                  <c:v>7.09237385576</c:v>
                </c:pt>
                <c:pt idx="17">
                  <c:v>6.1806729314600002</c:v>
                </c:pt>
                <c:pt idx="18">
                  <c:v>5.2373835782200002</c:v>
                </c:pt>
                <c:pt idx="19">
                  <c:v>4.5230564100999997</c:v>
                </c:pt>
                <c:pt idx="20">
                  <c:v>4.4682993379799996</c:v>
                </c:pt>
                <c:pt idx="21">
                  <c:v>4.4835355829200001</c:v>
                </c:pt>
                <c:pt idx="22">
                  <c:v>4.54204009626</c:v>
                </c:pt>
                <c:pt idx="23">
                  <c:v>4.5488646281799996</c:v>
                </c:pt>
                <c:pt idx="24">
                  <c:v>4.6293048677000002</c:v>
                </c:pt>
                <c:pt idx="25">
                  <c:v>4.6941310763799997</c:v>
                </c:pt>
                <c:pt idx="26">
                  <c:v>4.9347595041800005</c:v>
                </c:pt>
                <c:pt idx="27">
                  <c:v>5.0999165712599996</c:v>
                </c:pt>
                <c:pt idx="28">
                  <c:v>5.5380253069999998</c:v>
                </c:pt>
                <c:pt idx="29">
                  <c:v>5.5333841691799996</c:v>
                </c:pt>
                <c:pt idx="30">
                  <c:v>5.5441695699200002</c:v>
                </c:pt>
                <c:pt idx="31">
                  <c:v>5.1014152160799995</c:v>
                </c:pt>
                <c:pt idx="32">
                  <c:v>5.1068172888200003</c:v>
                </c:pt>
                <c:pt idx="33">
                  <c:v>5.0044153068400004</c:v>
                </c:pt>
                <c:pt idx="34">
                  <c:v>5.1759032316800004</c:v>
                </c:pt>
                <c:pt idx="35">
                  <c:v>5.1023205176400008</c:v>
                </c:pt>
                <c:pt idx="36">
                  <c:v>4.8392939956200003</c:v>
                </c:pt>
                <c:pt idx="37">
                  <c:v>4.8427499090800001</c:v>
                </c:pt>
                <c:pt idx="38">
                  <c:v>4.5924666100400007</c:v>
                </c:pt>
                <c:pt idx="39">
                  <c:v>4.3462027267199996</c:v>
                </c:pt>
                <c:pt idx="40">
                  <c:v>3.9017819326600001</c:v>
                </c:pt>
                <c:pt idx="41">
                  <c:v>3.4547463112799996</c:v>
                </c:pt>
                <c:pt idx="42">
                  <c:v>3.4623304471599998</c:v>
                </c:pt>
                <c:pt idx="43">
                  <c:v>3.2287617611400004</c:v>
                </c:pt>
                <c:pt idx="44">
                  <c:v>2.9823378064400003</c:v>
                </c:pt>
                <c:pt idx="45">
                  <c:v>2.9658206965800002</c:v>
                </c:pt>
                <c:pt idx="46">
                  <c:v>2.9745039863200002</c:v>
                </c:pt>
                <c:pt idx="47">
                  <c:v>2.9954027464999999</c:v>
                </c:pt>
                <c:pt idx="48">
                  <c:v>2.9700463429999999</c:v>
                </c:pt>
                <c:pt idx="49">
                  <c:v>2.9536720894999999</c:v>
                </c:pt>
                <c:pt idx="50">
                  <c:v>2.9461272905000002</c:v>
                </c:pt>
                <c:pt idx="51">
                  <c:v>2.9333064215000002</c:v>
                </c:pt>
                <c:pt idx="52">
                  <c:v>2.7396194285000002</c:v>
                </c:pt>
                <c:pt idx="53">
                  <c:v>2.771478761</c:v>
                </c:pt>
                <c:pt idx="54">
                  <c:v>2.7492908224999999</c:v>
                </c:pt>
                <c:pt idx="55">
                  <c:v>2.7387816665</c:v>
                </c:pt>
                <c:pt idx="56">
                  <c:v>2.7299480735000001</c:v>
                </c:pt>
                <c:pt idx="57">
                  <c:v>2.697363905</c:v>
                </c:pt>
                <c:pt idx="58">
                  <c:v>2.7028498595000001</c:v>
                </c:pt>
                <c:pt idx="59">
                  <c:v>2.6892576005</c:v>
                </c:pt>
                <c:pt idx="60">
                  <c:v>2.665052159</c:v>
                </c:pt>
                <c:pt idx="61">
                  <c:v>2.6868123425000001</c:v>
                </c:pt>
                <c:pt idx="62">
                  <c:v>2.0275454884999999</c:v>
                </c:pt>
                <c:pt idx="63">
                  <c:v>1.8605687449999999</c:v>
                </c:pt>
                <c:pt idx="64">
                  <c:v>1.872028622</c:v>
                </c:pt>
                <c:pt idx="65">
                  <c:v>1.9068859759999999</c:v>
                </c:pt>
                <c:pt idx="66">
                  <c:v>2.0191618504999997</c:v>
                </c:pt>
                <c:pt idx="67">
                  <c:v>2.1940802074999999</c:v>
                </c:pt>
                <c:pt idx="68">
                  <c:v>2.4803345299999999</c:v>
                </c:pt>
                <c:pt idx="69">
                  <c:v>2.6950932155</c:v>
                </c:pt>
                <c:pt idx="70">
                  <c:v>3.2014232119999999</c:v>
                </c:pt>
                <c:pt idx="71">
                  <c:v>3.7833189694999998</c:v>
                </c:pt>
                <c:pt idx="72">
                  <c:v>4.2475292089999996</c:v>
                </c:pt>
                <c:pt idx="73">
                  <c:v>4.7789974399999995</c:v>
                </c:pt>
                <c:pt idx="74">
                  <c:v>5.1127725320000001</c:v>
                </c:pt>
                <c:pt idx="75">
                  <c:v>4.9680597965000004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58-4BDF-982B-A937FA1970D0}"/>
            </c:ext>
          </c:extLst>
        </c:ser>
        <c:ser>
          <c:idx val="10"/>
          <c:order val="10"/>
          <c:tx>
            <c:strRef>
              <c:f>Data!$AA$3</c:f>
              <c:strCache>
                <c:ptCount val="1"/>
                <c:pt idx="0">
                  <c:v>Inertial Pure IT headline Inflation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Data!$AA$4:$AA$80</c:f>
              <c:numCache>
                <c:formatCode>0.00</c:formatCode>
                <c:ptCount val="77"/>
                <c:pt idx="1">
                  <c:v>-0.16244995849999988</c:v>
                </c:pt>
                <c:pt idx="2">
                  <c:v>0.15256274176000018</c:v>
                </c:pt>
                <c:pt idx="3">
                  <c:v>-2.971058735999943E-2</c:v>
                </c:pt>
                <c:pt idx="4">
                  <c:v>-0.25534913845999974</c:v>
                </c:pt>
                <c:pt idx="5">
                  <c:v>1.2408957200005233E-3</c:v>
                </c:pt>
                <c:pt idx="6">
                  <c:v>0.23158299534000015</c:v>
                </c:pt>
                <c:pt idx="7">
                  <c:v>-0.16830514469999969</c:v>
                </c:pt>
                <c:pt idx="8">
                  <c:v>-0.18886005620000024</c:v>
                </c:pt>
                <c:pt idx="9">
                  <c:v>0.16115512992000092</c:v>
                </c:pt>
                <c:pt idx="10">
                  <c:v>-0.37252447125999932</c:v>
                </c:pt>
                <c:pt idx="11">
                  <c:v>0.24392186207999966</c:v>
                </c:pt>
                <c:pt idx="12">
                  <c:v>-0.38108995272000001</c:v>
                </c:pt>
                <c:pt idx="13">
                  <c:v>-0.45165925157999975</c:v>
                </c:pt>
                <c:pt idx="14">
                  <c:v>-4.4654323379999639E-2</c:v>
                </c:pt>
                <c:pt idx="15">
                  <c:v>-0.14505390592000023</c:v>
                </c:pt>
                <c:pt idx="16">
                  <c:v>-0.63782839575999972</c:v>
                </c:pt>
                <c:pt idx="17">
                  <c:v>-0.63521839146000048</c:v>
                </c:pt>
                <c:pt idx="18">
                  <c:v>-0.60101993822000033</c:v>
                </c:pt>
                <c:pt idx="19">
                  <c:v>-2.3056410099999702E-2</c:v>
                </c:pt>
                <c:pt idx="20">
                  <c:v>3.1700662020000436E-2</c:v>
                </c:pt>
                <c:pt idx="21">
                  <c:v>1.6464417079999905E-2</c:v>
                </c:pt>
                <c:pt idx="22">
                  <c:v>-4.2040096260000048E-2</c:v>
                </c:pt>
                <c:pt idx="23">
                  <c:v>-4.8864628179999592E-2</c:v>
                </c:pt>
                <c:pt idx="24">
                  <c:v>-0.12930486770000016</c:v>
                </c:pt>
                <c:pt idx="25">
                  <c:v>5.5868923620000288E-2</c:v>
                </c:pt>
                <c:pt idx="26">
                  <c:v>6.5240495819999467E-2</c:v>
                </c:pt>
                <c:pt idx="27">
                  <c:v>0.40008342874000036</c:v>
                </c:pt>
                <c:pt idx="28">
                  <c:v>-3.8025306999999842E-2</c:v>
                </c:pt>
                <c:pt idx="29">
                  <c:v>-3.3384169179999645E-2</c:v>
                </c:pt>
                <c:pt idx="30">
                  <c:v>-0.54416956992000021</c:v>
                </c:pt>
                <c:pt idx="31">
                  <c:v>-0.10141521607999948</c:v>
                </c:pt>
                <c:pt idx="32">
                  <c:v>-0.1068172888200003</c:v>
                </c:pt>
                <c:pt idx="33">
                  <c:v>0.24558469315999965</c:v>
                </c:pt>
                <c:pt idx="34">
                  <c:v>7.4096768319999562E-2</c:v>
                </c:pt>
                <c:pt idx="35">
                  <c:v>-0.10232051764000083</c:v>
                </c:pt>
                <c:pt idx="36">
                  <c:v>0.16070600437999971</c:v>
                </c:pt>
                <c:pt idx="37">
                  <c:v>-9.2749909080000137E-2</c:v>
                </c:pt>
                <c:pt idx="38">
                  <c:v>-9.2466610040000674E-2</c:v>
                </c:pt>
                <c:pt idx="39">
                  <c:v>-0.34620272671999963</c:v>
                </c:pt>
                <c:pt idx="40">
                  <c:v>-0.40178193266000006</c:v>
                </c:pt>
                <c:pt idx="41">
                  <c:v>4.5253688720000351E-2</c:v>
                </c:pt>
                <c:pt idx="42">
                  <c:v>-0.21233044715999982</c:v>
                </c:pt>
                <c:pt idx="43">
                  <c:v>-0.22876176114000035</c:v>
                </c:pt>
                <c:pt idx="44">
                  <c:v>1.766219355999965E-2</c:v>
                </c:pt>
                <c:pt idx="45">
                  <c:v>3.4179303419999751E-2</c:v>
                </c:pt>
                <c:pt idx="46">
                  <c:v>2.5496013679999763E-2</c:v>
                </c:pt>
                <c:pt idx="47">
                  <c:v>4.5972535000000647E-3</c:v>
                </c:pt>
                <c:pt idx="48">
                  <c:v>2.9953657000000078E-2</c:v>
                </c:pt>
                <c:pt idx="49">
                  <c:v>4.6327910500000069E-2</c:v>
                </c:pt>
                <c:pt idx="50">
                  <c:v>5.3872709499999782E-2</c:v>
                </c:pt>
                <c:pt idx="51">
                  <c:v>-0.18330642150000021</c:v>
                </c:pt>
                <c:pt idx="52">
                  <c:v>1.0380571499999824E-2</c:v>
                </c:pt>
                <c:pt idx="53">
                  <c:v>-2.1478761000000013E-2</c:v>
                </c:pt>
                <c:pt idx="54">
                  <c:v>7.0917750000010216E-4</c:v>
                </c:pt>
                <c:pt idx="55">
                  <c:v>1.1218333500000011E-2</c:v>
                </c:pt>
                <c:pt idx="56">
                  <c:v>2.0051926499999873E-2</c:v>
                </c:pt>
                <c:pt idx="57">
                  <c:v>5.2636094999999994E-2</c:v>
                </c:pt>
                <c:pt idx="58">
                  <c:v>4.7150140499999882E-2</c:v>
                </c:pt>
                <c:pt idx="59">
                  <c:v>6.0742399500000044E-2</c:v>
                </c:pt>
                <c:pt idx="60">
                  <c:v>8.4947840999999968E-2</c:v>
                </c:pt>
                <c:pt idx="61">
                  <c:v>-0.68681234250000012</c:v>
                </c:pt>
                <c:pt idx="62">
                  <c:v>-0.27754548849999994</c:v>
                </c:pt>
                <c:pt idx="63">
                  <c:v>-0.11056874499999991</c:v>
                </c:pt>
                <c:pt idx="64">
                  <c:v>-0.12202862199999998</c:v>
                </c:pt>
                <c:pt idx="65">
                  <c:v>-0.15688597599999987</c:v>
                </c:pt>
                <c:pt idx="66">
                  <c:v>-0.26916185049999974</c:v>
                </c:pt>
                <c:pt idx="67">
                  <c:v>-0.44408020749999988</c:v>
                </c:pt>
                <c:pt idx="68">
                  <c:v>-0.73033452999999993</c:v>
                </c:pt>
                <c:pt idx="69">
                  <c:v>-0.44509321550000003</c:v>
                </c:pt>
                <c:pt idx="70">
                  <c:v>-0.20142321199999991</c:v>
                </c:pt>
                <c:pt idx="71">
                  <c:v>-3.3318969499999795E-2</c:v>
                </c:pt>
                <c:pt idx="72">
                  <c:v>0.25247079100000036</c:v>
                </c:pt>
                <c:pt idx="73">
                  <c:v>0.22100256000000051</c:v>
                </c:pt>
                <c:pt idx="74">
                  <c:v>-0.11277253200000015</c:v>
                </c:pt>
                <c:pt idx="75">
                  <c:v>3.1940203499999598E-2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58-4BDF-982B-A937FA197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67960"/>
        <c:axId val="749068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Data!$K$3</c15:sqref>
                        </c15:formulaRef>
                      </c:ext>
                    </c:extLst>
                    <c:strCache>
                      <c:ptCount val="1"/>
                      <c:pt idx="0">
                        <c:v>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Data!$K$4:$K$80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7.2455432990000004</c:v>
                      </c:pt>
                      <c:pt idx="1">
                        <c:v>7.8767213900000002</c:v>
                      </c:pt>
                      <c:pt idx="2">
                        <c:v>6.7391952985000003</c:v>
                      </c:pt>
                      <c:pt idx="3">
                        <c:v>7.5380869305000004</c:v>
                      </c:pt>
                      <c:pt idx="4">
                        <c:v>9.5189760100000012</c:v>
                      </c:pt>
                      <c:pt idx="5">
                        <c:v>9.1608800575</c:v>
                      </c:pt>
                      <c:pt idx="6">
                        <c:v>7.2457547700000005</c:v>
                      </c:pt>
                      <c:pt idx="7">
                        <c:v>7.6302583100000003</c:v>
                      </c:pt>
                      <c:pt idx="8">
                        <c:v>10.55544287</c:v>
                      </c:pt>
                      <c:pt idx="9">
                        <c:v>7.5815130699999997</c:v>
                      </c:pt>
                      <c:pt idx="10">
                        <c:v>10.455938920000001</c:v>
                      </c:pt>
                      <c:pt idx="11">
                        <c:v>12.031983629999999</c:v>
                      </c:pt>
                      <c:pt idx="12">
                        <c:v>12.235283300000001</c:v>
                      </c:pt>
                      <c:pt idx="13">
                        <c:v>18.733458970000004</c:v>
                      </c:pt>
                      <c:pt idx="14">
                        <c:v>16.4632027595</c:v>
                      </c:pt>
                      <c:pt idx="15">
                        <c:v>11.345234491499999</c:v>
                      </c:pt>
                      <c:pt idx="16">
                        <c:v>4.0294375949999992</c:v>
                      </c:pt>
                      <c:pt idx="17">
                        <c:v>-2.3248454975000001</c:v>
                      </c:pt>
                      <c:pt idx="18">
                        <c:v>-2.9387716480500004</c:v>
                      </c:pt>
                      <c:pt idx="19">
                        <c:v>-3.4248615554999997</c:v>
                      </c:pt>
                      <c:pt idx="20">
                        <c:v>2.7338835249999995</c:v>
                      </c:pt>
                      <c:pt idx="21">
                        <c:v>3.0344643349999991</c:v>
                      </c:pt>
                      <c:pt idx="22">
                        <c:v>2.3353167599999995</c:v>
                      </c:pt>
                      <c:pt idx="23">
                        <c:v>5.3784494400000007</c:v>
                      </c:pt>
                      <c:pt idx="24">
                        <c:v>4.7648799899999998</c:v>
                      </c:pt>
                      <c:pt idx="25">
                        <c:v>7.1429113849999997</c:v>
                      </c:pt>
                      <c:pt idx="26">
                        <c:v>8.5980344380000009</c:v>
                      </c:pt>
                      <c:pt idx="27">
                        <c:v>6.7825866250000013</c:v>
                      </c:pt>
                      <c:pt idx="28">
                        <c:v>5.0051019099999996</c:v>
                      </c:pt>
                      <c:pt idx="29">
                        <c:v>2.8668975949999993</c:v>
                      </c:pt>
                      <c:pt idx="30">
                        <c:v>2.7105300500000005</c:v>
                      </c:pt>
                      <c:pt idx="31">
                        <c:v>3.1661195950000005</c:v>
                      </c:pt>
                      <c:pt idx="32">
                        <c:v>4.4722687300000006</c:v>
                      </c:pt>
                      <c:pt idx="33">
                        <c:v>5.3719467350000007</c:v>
                      </c:pt>
                      <c:pt idx="34">
                        <c:v>4.2933563600000006</c:v>
                      </c:pt>
                      <c:pt idx="35">
                        <c:v>4.3320708449999996</c:v>
                      </c:pt>
                      <c:pt idx="36">
                        <c:v>3.0331288150000004</c:v>
                      </c:pt>
                      <c:pt idx="37">
                        <c:v>3.1691270889999998</c:v>
                      </c:pt>
                      <c:pt idx="38">
                        <c:v>3.3884676400000009</c:v>
                      </c:pt>
                      <c:pt idx="39">
                        <c:v>2.9154908715000003</c:v>
                      </c:pt>
                      <c:pt idx="40">
                        <c:v>2.4431607684999999</c:v>
                      </c:pt>
                      <c:pt idx="41">
                        <c:v>2.0246746649999996</c:v>
                      </c:pt>
                      <c:pt idx="42">
                        <c:v>1.9536025309999998</c:v>
                      </c:pt>
                      <c:pt idx="43">
                        <c:v>3.4191933825000005</c:v>
                      </c:pt>
                      <c:pt idx="44">
                        <c:v>4.4475448899999996</c:v>
                      </c:pt>
                      <c:pt idx="45">
                        <c:v>5.3142328944999999</c:v>
                      </c:pt>
                      <c:pt idx="46">
                        <c:v>5.3070455390000006</c:v>
                      </c:pt>
                      <c:pt idx="47">
                        <c:v>5.1526836754999996</c:v>
                      </c:pt>
                      <c:pt idx="48">
                        <c:v>4.9007539136</c:v>
                      </c:pt>
                      <c:pt idx="49">
                        <c:v>5.0870841634999993</c:v>
                      </c:pt>
                      <c:pt idx="50">
                        <c:v>5.1847748614999993</c:v>
                      </c:pt>
                      <c:pt idx="51">
                        <c:v>6.8279264355000002</c:v>
                      </c:pt>
                      <c:pt idx="52">
                        <c:v>5.1732006159999999</c:v>
                      </c:pt>
                      <c:pt idx="53">
                        <c:v>5.1419827399999996</c:v>
                      </c:pt>
                      <c:pt idx="54">
                        <c:v>5.8517044105</c:v>
                      </c:pt>
                      <c:pt idx="55">
                        <c:v>2.1267448994999998</c:v>
                      </c:pt>
                      <c:pt idx="56">
                        <c:v>5.8027974749999993</c:v>
                      </c:pt>
                      <c:pt idx="57">
                        <c:v>7.3173209149999998</c:v>
                      </c:pt>
                      <c:pt idx="58">
                        <c:v>2.6583825500000002</c:v>
                      </c:pt>
                      <c:pt idx="59">
                        <c:v>4.7735936200000006</c:v>
                      </c:pt>
                      <c:pt idx="60">
                        <c:v>1.7594954195000003</c:v>
                      </c:pt>
                      <c:pt idx="61">
                        <c:v>-1.9126761299999999</c:v>
                      </c:pt>
                      <c:pt idx="62">
                        <c:v>5.4763347199999997</c:v>
                      </c:pt>
                      <c:pt idx="63">
                        <c:v>6.8753387200000002</c:v>
                      </c:pt>
                      <c:pt idx="64">
                        <c:v>8.5606720000000003</c:v>
                      </c:pt>
                      <c:pt idx="65">
                        <c:v>6.0843948200000009</c:v>
                      </c:pt>
                      <c:pt idx="66">
                        <c:v>5.8581871050000007</c:v>
                      </c:pt>
                      <c:pt idx="67">
                        <c:v>4.8665239250000001</c:v>
                      </c:pt>
                      <c:pt idx="68">
                        <c:v>6.5411224099999998</c:v>
                      </c:pt>
                      <c:pt idx="69">
                        <c:v>11.510274949999999</c:v>
                      </c:pt>
                      <c:pt idx="70">
                        <c:v>13.1497882</c:v>
                      </c:pt>
                      <c:pt idx="71">
                        <c:v>13.110036359999999</c:v>
                      </c:pt>
                      <c:pt idx="72">
                        <c:v>12.692661895000001</c:v>
                      </c:pt>
                      <c:pt idx="73">
                        <c:v>7.61088991</c:v>
                      </c:pt>
                      <c:pt idx="74">
                        <c:v>6.8541559300000001</c:v>
                      </c:pt>
                      <c:pt idx="75">
                        <c:v>4.9938803360000001</c:v>
                      </c:pt>
                      <c:pt idx="76">
                        <c:v>4.1124937455000001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A58-4BDF-982B-A937FA1970D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Data!$L$3</c15:sqref>
                        </c15:formulaRef>
                      </c:ext>
                    </c:extLst>
                    <c:strCache>
                      <c:ptCount val="1"/>
                      <c:pt idx="0">
                        <c:v>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Data!$L$4:$L$80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7.4616654429999993</c:v>
                      </c:pt>
                      <c:pt idx="1">
                        <c:v>8.7198127599999999</c:v>
                      </c:pt>
                      <c:pt idx="2">
                        <c:v>6.5356327520000006</c:v>
                      </c:pt>
                      <c:pt idx="3">
                        <c:v>6.9218832509999988</c:v>
                      </c:pt>
                      <c:pt idx="4">
                        <c:v>10.217825950000002</c:v>
                      </c:pt>
                      <c:pt idx="5">
                        <c:v>8.4574708300000001</c:v>
                      </c:pt>
                      <c:pt idx="6">
                        <c:v>9.37202132</c:v>
                      </c:pt>
                      <c:pt idx="7">
                        <c:v>8.8628254049999988</c:v>
                      </c:pt>
                      <c:pt idx="8">
                        <c:v>10.944849744999999</c:v>
                      </c:pt>
                      <c:pt idx="9">
                        <c:v>9.6918064099999999</c:v>
                      </c:pt>
                      <c:pt idx="10">
                        <c:v>10.759295419999999</c:v>
                      </c:pt>
                      <c:pt idx="11">
                        <c:v>11.209119914999999</c:v>
                      </c:pt>
                      <c:pt idx="12">
                        <c:v>12.048683030000001</c:v>
                      </c:pt>
                      <c:pt idx="13">
                        <c:v>15.114792749999999</c:v>
                      </c:pt>
                      <c:pt idx="14">
                        <c:v>13.286087084</c:v>
                      </c:pt>
                      <c:pt idx="15">
                        <c:v>11.145745347999998</c:v>
                      </c:pt>
                      <c:pt idx="16">
                        <c:v>5.5150969599999993</c:v>
                      </c:pt>
                      <c:pt idx="17">
                        <c:v>2.7199285800000004</c:v>
                      </c:pt>
                      <c:pt idx="18">
                        <c:v>1.3807527550000005</c:v>
                      </c:pt>
                      <c:pt idx="19">
                        <c:v>0.15680045500000039</c:v>
                      </c:pt>
                      <c:pt idx="20">
                        <c:v>0.80784054499999991</c:v>
                      </c:pt>
                      <c:pt idx="21">
                        <c:v>1.3832850849999989</c:v>
                      </c:pt>
                      <c:pt idx="22">
                        <c:v>1.0211678699999993</c:v>
                      </c:pt>
                      <c:pt idx="23">
                        <c:v>2.9725756650000008</c:v>
                      </c:pt>
                      <c:pt idx="24">
                        <c:v>3.2729548949999998</c:v>
                      </c:pt>
                      <c:pt idx="25">
                        <c:v>4.4014764849999999</c:v>
                      </c:pt>
                      <c:pt idx="26">
                        <c:v>5.6259384409999997</c:v>
                      </c:pt>
                      <c:pt idx="27">
                        <c:v>5.0863335049999989</c:v>
                      </c:pt>
                      <c:pt idx="28">
                        <c:v>5.1018217750000003</c:v>
                      </c:pt>
                      <c:pt idx="29">
                        <c:v>3.8523817799999995</c:v>
                      </c:pt>
                      <c:pt idx="30">
                        <c:v>4.0547878949999996</c:v>
                      </c:pt>
                      <c:pt idx="31">
                        <c:v>4.5867547900000005</c:v>
                      </c:pt>
                      <c:pt idx="32">
                        <c:v>4.4415975000000003</c:v>
                      </c:pt>
                      <c:pt idx="33">
                        <c:v>4.7109552650000008</c:v>
                      </c:pt>
                      <c:pt idx="34">
                        <c:v>3.2557426099999995</c:v>
                      </c:pt>
                      <c:pt idx="35">
                        <c:v>2.3163892000000006</c:v>
                      </c:pt>
                      <c:pt idx="36">
                        <c:v>2.3182924199999997</c:v>
                      </c:pt>
                      <c:pt idx="37">
                        <c:v>2.5601539830000002</c:v>
                      </c:pt>
                      <c:pt idx="38">
                        <c:v>2.1030491700000002</c:v>
                      </c:pt>
                      <c:pt idx="39">
                        <c:v>2.3838711729999997</c:v>
                      </c:pt>
                      <c:pt idx="40">
                        <c:v>2.7631050570000002</c:v>
                      </c:pt>
                      <c:pt idx="41">
                        <c:v>2.0964121449999999</c:v>
                      </c:pt>
                      <c:pt idx="42">
                        <c:v>3.4765522519999998</c:v>
                      </c:pt>
                      <c:pt idx="43">
                        <c:v>2.996210365</c:v>
                      </c:pt>
                      <c:pt idx="44">
                        <c:v>1.5116226150000001</c:v>
                      </c:pt>
                      <c:pt idx="45">
                        <c:v>2.5502168490000003</c:v>
                      </c:pt>
                      <c:pt idx="46">
                        <c:v>2.0172968330000001</c:v>
                      </c:pt>
                      <c:pt idx="47">
                        <c:v>2.7286946509999996</c:v>
                      </c:pt>
                      <c:pt idx="48">
                        <c:v>2.9940004021999997</c:v>
                      </c:pt>
                      <c:pt idx="49">
                        <c:v>2.0576059670000002</c:v>
                      </c:pt>
                      <c:pt idx="50">
                        <c:v>2.1035166379999999</c:v>
                      </c:pt>
                      <c:pt idx="51">
                        <c:v>1.5523112560000003</c:v>
                      </c:pt>
                      <c:pt idx="52">
                        <c:v>2.5068058470000003</c:v>
                      </c:pt>
                      <c:pt idx="53">
                        <c:v>3.7695563750000001</c:v>
                      </c:pt>
                      <c:pt idx="54">
                        <c:v>3.3137401109999995</c:v>
                      </c:pt>
                      <c:pt idx="55">
                        <c:v>2.136680374</c:v>
                      </c:pt>
                      <c:pt idx="56">
                        <c:v>3.9842330050000001</c:v>
                      </c:pt>
                      <c:pt idx="57">
                        <c:v>5.1190467950000009</c:v>
                      </c:pt>
                      <c:pt idx="58">
                        <c:v>4.1755553299999999</c:v>
                      </c:pt>
                      <c:pt idx="59">
                        <c:v>3.779215905</c:v>
                      </c:pt>
                      <c:pt idx="60">
                        <c:v>2.4027746840000002</c:v>
                      </c:pt>
                      <c:pt idx="61">
                        <c:v>-7.0076489899999999</c:v>
                      </c:pt>
                      <c:pt idx="62">
                        <c:v>0.53216880500000019</c:v>
                      </c:pt>
                      <c:pt idx="63">
                        <c:v>3.8932340249999999</c:v>
                      </c:pt>
                      <c:pt idx="64">
                        <c:v>4.9449023399999996</c:v>
                      </c:pt>
                      <c:pt idx="65">
                        <c:v>5.6406137600000008</c:v>
                      </c:pt>
                      <c:pt idx="66">
                        <c:v>6.2194416999999991</c:v>
                      </c:pt>
                      <c:pt idx="67">
                        <c:v>7.1095716949999996</c:v>
                      </c:pt>
                      <c:pt idx="68">
                        <c:v>9.0136351250000004</c:v>
                      </c:pt>
                      <c:pt idx="69">
                        <c:v>12.22755725</c:v>
                      </c:pt>
                      <c:pt idx="70">
                        <c:v>13.553746965</c:v>
                      </c:pt>
                      <c:pt idx="71">
                        <c:v>13.48135375</c:v>
                      </c:pt>
                      <c:pt idx="72">
                        <c:v>13.156369815</c:v>
                      </c:pt>
                      <c:pt idx="73">
                        <c:v>11.51216799</c:v>
                      </c:pt>
                      <c:pt idx="74">
                        <c:v>9.2567794200000009</c:v>
                      </c:pt>
                      <c:pt idx="75">
                        <c:v>5.8394895919999996</c:v>
                      </c:pt>
                      <c:pt idx="76">
                        <c:v>5.358778666000001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A58-4BDF-982B-A937FA1970D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Data!$M$3</c15:sqref>
                        </c15:formulaRef>
                      </c:ext>
                    </c:extLst>
                    <c:strCache>
                      <c:ptCount val="1"/>
                      <c:pt idx="0">
                        <c:v>1. Regla de Taylor Inercial (Inflación y Brecha del Producto)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Data!$M$4:$M$80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4.5409438279999996</c:v>
                      </c:pt>
                      <c:pt idx="2">
                        <c:v>4.0606898255999999</c:v>
                      </c:pt>
                      <c:pt idx="3">
                        <c:v>4.6061104272999991</c:v>
                      </c:pt>
                      <c:pt idx="4">
                        <c:v>5.9448932370000005</c:v>
                      </c:pt>
                      <c:pt idx="5">
                        <c:v>5.5122412490000006</c:v>
                      </c:pt>
                      <c:pt idx="6">
                        <c:v>6.0172882180000009</c:v>
                      </c:pt>
                      <c:pt idx="7">
                        <c:v>6.1588476214999996</c:v>
                      </c:pt>
                      <c:pt idx="8">
                        <c:v>6.7834549235000008</c:v>
                      </c:pt>
                      <c:pt idx="9">
                        <c:v>6.4234510120000001</c:v>
                      </c:pt>
                      <c:pt idx="10">
                        <c:v>7.0777886260000002</c:v>
                      </c:pt>
                      <c:pt idx="11">
                        <c:v>7.2302359745000002</c:v>
                      </c:pt>
                      <c:pt idx="12">
                        <c:v>8.0146049120000011</c:v>
                      </c:pt>
                      <c:pt idx="13">
                        <c:v>9.1094378280000008</c:v>
                      </c:pt>
                      <c:pt idx="14">
                        <c:v>8.7108261252000005</c:v>
                      </c:pt>
                      <c:pt idx="15">
                        <c:v>8.4187236044000002</c:v>
                      </c:pt>
                      <c:pt idx="16">
                        <c:v>6.7295290879999996</c:v>
                      </c:pt>
                      <c:pt idx="17">
                        <c:v>5.3341603959999997</c:v>
                      </c:pt>
                      <c:pt idx="18">
                        <c:v>4.2960440044999997</c:v>
                      </c:pt>
                      <c:pt idx="19">
                        <c:v>3.2924946844999998</c:v>
                      </c:pt>
                      <c:pt idx="20">
                        <c:v>3.3923521635</c:v>
                      </c:pt>
                      <c:pt idx="21">
                        <c:v>3.5649855254999996</c:v>
                      </c:pt>
                      <c:pt idx="22">
                        <c:v>3.4563503609999997</c:v>
                      </c:pt>
                      <c:pt idx="23">
                        <c:v>4.0417726995000001</c:v>
                      </c:pt>
                      <c:pt idx="24">
                        <c:v>4.1318864685000003</c:v>
                      </c:pt>
                      <c:pt idx="25">
                        <c:v>4.4704429455000003</c:v>
                      </c:pt>
                      <c:pt idx="26">
                        <c:v>5.0127815323</c:v>
                      </c:pt>
                      <c:pt idx="27">
                        <c:v>5.0259000514999999</c:v>
                      </c:pt>
                      <c:pt idx="28">
                        <c:v>5.3805465325000004</c:v>
                      </c:pt>
                      <c:pt idx="29">
                        <c:v>5.005714534</c:v>
                      </c:pt>
                      <c:pt idx="30">
                        <c:v>5.0664363684999998</c:v>
                      </c:pt>
                      <c:pt idx="31">
                        <c:v>4.8760264370000002</c:v>
                      </c:pt>
                      <c:pt idx="32">
                        <c:v>4.8324792500000004</c:v>
                      </c:pt>
                      <c:pt idx="33">
                        <c:v>4.9132865795000003</c:v>
                      </c:pt>
                      <c:pt idx="34">
                        <c:v>4.6517227830000003</c:v>
                      </c:pt>
                      <c:pt idx="35">
                        <c:v>4.3699167599999997</c:v>
                      </c:pt>
                      <c:pt idx="36">
                        <c:v>4.1954877259999996</c:v>
                      </c:pt>
                      <c:pt idx="37">
                        <c:v>4.2680461949000001</c:v>
                      </c:pt>
                      <c:pt idx="38">
                        <c:v>3.9559147509999999</c:v>
                      </c:pt>
                      <c:pt idx="39">
                        <c:v>3.8651613518999999</c:v>
                      </c:pt>
                      <c:pt idx="40">
                        <c:v>3.6289315170999998</c:v>
                      </c:pt>
                      <c:pt idx="41">
                        <c:v>3.0789236434999996</c:v>
                      </c:pt>
                      <c:pt idx="42">
                        <c:v>3.4929656755999998</c:v>
                      </c:pt>
                      <c:pt idx="43">
                        <c:v>3.1738631095000001</c:v>
                      </c:pt>
                      <c:pt idx="44">
                        <c:v>2.5534867844999996</c:v>
                      </c:pt>
                      <c:pt idx="45">
                        <c:v>2.8650650546999996</c:v>
                      </c:pt>
                      <c:pt idx="46">
                        <c:v>2.7051890498999995</c:v>
                      </c:pt>
                      <c:pt idx="47">
                        <c:v>2.9186083952999997</c:v>
                      </c:pt>
                      <c:pt idx="48">
                        <c:v>2.99820012066</c:v>
                      </c:pt>
                      <c:pt idx="49">
                        <c:v>2.7172817900999999</c:v>
                      </c:pt>
                      <c:pt idx="50">
                        <c:v>2.7310549913999997</c:v>
                      </c:pt>
                      <c:pt idx="51">
                        <c:v>2.5656933767999996</c:v>
                      </c:pt>
                      <c:pt idx="52">
                        <c:v>2.6770417541000002</c:v>
                      </c:pt>
                      <c:pt idx="53">
                        <c:v>3.0558669125</c:v>
                      </c:pt>
                      <c:pt idx="54">
                        <c:v>2.9191220332999999</c:v>
                      </c:pt>
                      <c:pt idx="55">
                        <c:v>2.5660041121999999</c:v>
                      </c:pt>
                      <c:pt idx="56">
                        <c:v>3.1202699014999999</c:v>
                      </c:pt>
                      <c:pt idx="57">
                        <c:v>3.4607140385000004</c:v>
                      </c:pt>
                      <c:pt idx="58">
                        <c:v>3.1776665990000001</c:v>
                      </c:pt>
                      <c:pt idx="59">
                        <c:v>3.0587647714999999</c:v>
                      </c:pt>
                      <c:pt idx="60">
                        <c:v>2.6458324052000002</c:v>
                      </c:pt>
                      <c:pt idx="61">
                        <c:v>-0.17729469700000067</c:v>
                      </c:pt>
                      <c:pt idx="62">
                        <c:v>1.5596506415</c:v>
                      </c:pt>
                      <c:pt idx="63">
                        <c:v>2.3929702075000003</c:v>
                      </c:pt>
                      <c:pt idx="64">
                        <c:v>2.7084707020000001</c:v>
                      </c:pt>
                      <c:pt idx="65">
                        <c:v>2.9171841280000006</c:v>
                      </c:pt>
                      <c:pt idx="66">
                        <c:v>3.0908325099999998</c:v>
                      </c:pt>
                      <c:pt idx="67">
                        <c:v>3.3578715084999997</c:v>
                      </c:pt>
                      <c:pt idx="68">
                        <c:v>3.9290905375000005</c:v>
                      </c:pt>
                      <c:pt idx="69">
                        <c:v>4.8932671750000001</c:v>
                      </c:pt>
                      <c:pt idx="70">
                        <c:v>5.6411240895000008</c:v>
                      </c:pt>
                      <c:pt idx="71">
                        <c:v>6.1444061250000006</c:v>
                      </c:pt>
                      <c:pt idx="72">
                        <c:v>6.5719109445000008</c:v>
                      </c:pt>
                      <c:pt idx="73">
                        <c:v>6.6036503970000009</c:v>
                      </c:pt>
                      <c:pt idx="74">
                        <c:v>6.2770338260000003</c:v>
                      </c:pt>
                      <c:pt idx="75">
                        <c:v>5.2518468776000002</c:v>
                      </c:pt>
                      <c:pt idx="76">
                        <c:v>5.1076335998000006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A58-4BDF-982B-A937FA1970D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Data!$N$3</c15:sqref>
                        </c15:formulaRef>
                      </c:ext>
                    </c:extLst>
                    <c:strCache>
                      <c:ptCount val="1"/>
                      <c:pt idx="0">
                        <c:v>Forward-Looking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Data!$N$4:$N$80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8.385911157999999</c:v>
                      </c:pt>
                      <c:pt idx="1">
                        <c:v>10.093580240000001</c:v>
                      </c:pt>
                      <c:pt idx="2">
                        <c:v>7.6839851819999998</c:v>
                      </c:pt>
                      <c:pt idx="3">
                        <c:v>6.898759321</c:v>
                      </c:pt>
                      <c:pt idx="4">
                        <c:v>8.449647474999999</c:v>
                      </c:pt>
                      <c:pt idx="5">
                        <c:v>7.6779967500000001</c:v>
                      </c:pt>
                      <c:pt idx="6">
                        <c:v>8.9253386800000012</c:v>
                      </c:pt>
                      <c:pt idx="7">
                        <c:v>10.440966889999999</c:v>
                      </c:pt>
                      <c:pt idx="8">
                        <c:v>13.045033224999999</c:v>
                      </c:pt>
                      <c:pt idx="9">
                        <c:v>12.837740920000002</c:v>
                      </c:pt>
                      <c:pt idx="10">
                        <c:v>14.973894039999999</c:v>
                      </c:pt>
                      <c:pt idx="11">
                        <c:v>14.766005225000001</c:v>
                      </c:pt>
                      <c:pt idx="12">
                        <c:v>13.751485834999999</c:v>
                      </c:pt>
                      <c:pt idx="13">
                        <c:v>11.415987599999999</c:v>
                      </c:pt>
                      <c:pt idx="14">
                        <c:v>6.1454933990000002</c:v>
                      </c:pt>
                      <c:pt idx="15">
                        <c:v>3.0944259880000007</c:v>
                      </c:pt>
                      <c:pt idx="16">
                        <c:v>-0.40496076499999978</c:v>
                      </c:pt>
                      <c:pt idx="17">
                        <c:v>0.90937742500000018</c:v>
                      </c:pt>
                      <c:pt idx="18">
                        <c:v>1.7989551649999989</c:v>
                      </c:pt>
                      <c:pt idx="19">
                        <c:v>1.9073804299999995</c:v>
                      </c:pt>
                      <c:pt idx="20">
                        <c:v>1.8778813250000006</c:v>
                      </c:pt>
                      <c:pt idx="21">
                        <c:v>2.148145435</c:v>
                      </c:pt>
                      <c:pt idx="22">
                        <c:v>2.4050534849999998</c:v>
                      </c:pt>
                      <c:pt idx="23">
                        <c:v>4.4164773749999995</c:v>
                      </c:pt>
                      <c:pt idx="24">
                        <c:v>4.8004378949999991</c:v>
                      </c:pt>
                      <c:pt idx="25">
                        <c:v>4.8471572150000002</c:v>
                      </c:pt>
                      <c:pt idx="26">
                        <c:v>5.0679722759999999</c:v>
                      </c:pt>
                      <c:pt idx="27">
                        <c:v>4.3359347550000003</c:v>
                      </c:pt>
                      <c:pt idx="28">
                        <c:v>4.7719451800000012</c:v>
                      </c:pt>
                      <c:pt idx="29">
                        <c:v>4.2295011700000007</c:v>
                      </c:pt>
                      <c:pt idx="30">
                        <c:v>4.2519377650000001</c:v>
                      </c:pt>
                      <c:pt idx="31">
                        <c:v>3.7093408999999995</c:v>
                      </c:pt>
                      <c:pt idx="32">
                        <c:v>2.7373698000000006</c:v>
                      </c:pt>
                      <c:pt idx="33">
                        <c:v>2.53218845</c:v>
                      </c:pt>
                      <c:pt idx="34">
                        <c:v>1.6881352249999999</c:v>
                      </c:pt>
                      <c:pt idx="35">
                        <c:v>1.2896171500000002</c:v>
                      </c:pt>
                      <c:pt idx="36">
                        <c:v>1.7500591199999997</c:v>
                      </c:pt>
                      <c:pt idx="37">
                        <c:v>2.1510596580000003</c:v>
                      </c:pt>
                      <c:pt idx="38">
                        <c:v>1.7141126849999999</c:v>
                      </c:pt>
                      <c:pt idx="39">
                        <c:v>2.2631088429999999</c:v>
                      </c:pt>
                      <c:pt idx="40">
                        <c:v>2.9162163270000003</c:v>
                      </c:pt>
                      <c:pt idx="41">
                        <c:v>2.1152079850000001</c:v>
                      </c:pt>
                      <c:pt idx="42">
                        <c:v>3.2638132820000001</c:v>
                      </c:pt>
                      <c:pt idx="43">
                        <c:v>2.5546620999999998</c:v>
                      </c:pt>
                      <c:pt idx="44">
                        <c:v>1.2338589299999996</c:v>
                      </c:pt>
                      <c:pt idx="45">
                        <c:v>2.5706575439999999</c:v>
                      </c:pt>
                      <c:pt idx="46">
                        <c:v>1.9409814980000002</c:v>
                      </c:pt>
                      <c:pt idx="47">
                        <c:v>2.4062004859999999</c:v>
                      </c:pt>
                      <c:pt idx="48">
                        <c:v>2.5012458422000003</c:v>
                      </c:pt>
                      <c:pt idx="49">
                        <c:v>1.6902067520000004</c:v>
                      </c:pt>
                      <c:pt idx="50">
                        <c:v>2.2129900280000001</c:v>
                      </c:pt>
                      <c:pt idx="51">
                        <c:v>2.0558259609999996</c:v>
                      </c:pt>
                      <c:pt idx="52">
                        <c:v>2.9166498569999999</c:v>
                      </c:pt>
                      <c:pt idx="53">
                        <c:v>3.761178755</c:v>
                      </c:pt>
                      <c:pt idx="54">
                        <c:v>2.8984332360000002</c:v>
                      </c:pt>
                      <c:pt idx="55">
                        <c:v>1.6174111990000002</c:v>
                      </c:pt>
                      <c:pt idx="56">
                        <c:v>3.6249149350000005</c:v>
                      </c:pt>
                      <c:pt idx="57">
                        <c:v>4.7121420650000001</c:v>
                      </c:pt>
                      <c:pt idx="58">
                        <c:v>3.8524378700000002</c:v>
                      </c:pt>
                      <c:pt idx="59">
                        <c:v>3.618840735</c:v>
                      </c:pt>
                      <c:pt idx="60">
                        <c:v>2.535653564</c:v>
                      </c:pt>
                      <c:pt idx="61">
                        <c:v>-6.0524831300000006</c:v>
                      </c:pt>
                      <c:pt idx="62">
                        <c:v>1.3843316000000001</c:v>
                      </c:pt>
                      <c:pt idx="63">
                        <c:v>4.9366388999999993</c:v>
                      </c:pt>
                      <c:pt idx="64">
                        <c:v>6.5308333949999993</c:v>
                      </c:pt>
                      <c:pt idx="65">
                        <c:v>8.8611296150000012</c:v>
                      </c:pt>
                      <c:pt idx="66">
                        <c:v>11.953927240000001</c:v>
                      </c:pt>
                      <c:pt idx="67">
                        <c:v>13.868885345000001</c:v>
                      </c:pt>
                      <c:pt idx="68">
                        <c:v>14.587065170000001</c:v>
                      </c:pt>
                      <c:pt idx="69">
                        <c:v>14.007401645</c:v>
                      </c:pt>
                      <c:pt idx="70">
                        <c:v>11.0781069</c:v>
                      </c:pt>
                      <c:pt idx="71">
                        <c:v>9.0070960299999996</c:v>
                      </c:pt>
                      <c:pt idx="72">
                        <c:v>8.4509054399999997</c:v>
                      </c:pt>
                      <c:pt idx="73">
                        <c:v>7.4674738650000005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A58-4BDF-982B-A937FA1970D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Data!$O$3</c15:sqref>
                        </c15:formulaRef>
                      </c:ext>
                    </c:extLst>
                    <c:strCache>
                      <c:ptCount val="1"/>
                      <c:pt idx="0">
                        <c:v>2. Regla con poco peso en Brecha del Producto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Data!$O$4:$O$77</c15:sqref>
                        </c15:formulaRef>
                      </c:ext>
                    </c:extLst>
                    <c:numCache>
                      <c:formatCode>0.000</c:formatCode>
                      <c:ptCount val="74"/>
                      <c:pt idx="1">
                        <c:v>3.1536032869050001</c:v>
                      </c:pt>
                      <c:pt idx="2">
                        <c:v>3.4438085419649997</c:v>
                      </c:pt>
                      <c:pt idx="3">
                        <c:v>4.1579259580499999</c:v>
                      </c:pt>
                      <c:pt idx="4">
                        <c:v>4.5073135386249996</c:v>
                      </c:pt>
                      <c:pt idx="5">
                        <c:v>4.6035950789499998</c:v>
                      </c:pt>
                      <c:pt idx="6">
                        <c:v>4.8066239695000004</c:v>
                      </c:pt>
                      <c:pt idx="7">
                        <c:v>5.2260962015499999</c:v>
                      </c:pt>
                      <c:pt idx="8">
                        <c:v>5.2454238309000001</c:v>
                      </c:pt>
                      <c:pt idx="9">
                        <c:v>5.3680766749499993</c:v>
                      </c:pt>
                      <c:pt idx="10">
                        <c:v>5.9085758499000001</c:v>
                      </c:pt>
                      <c:pt idx="11">
                        <c:v>6.0456814135499997</c:v>
                      </c:pt>
                      <c:pt idx="12">
                        <c:v>6.9283383355999995</c:v>
                      </c:pt>
                      <c:pt idx="13">
                        <c:v>7.1742084697850004</c:v>
                      </c:pt>
                      <c:pt idx="14">
                        <c:v>7.2543755867449997</c:v>
                      </c:pt>
                      <c:pt idx="15">
                        <c:v>7.3378016000000006</c:v>
                      </c:pt>
                      <c:pt idx="16">
                        <c:v>7.0516227680000005</c:v>
                      </c:pt>
                      <c:pt idx="17">
                        <c:v>6.1576294662500004</c:v>
                      </c:pt>
                      <c:pt idx="18">
                        <c:v>5.2201313318000002</c:v>
                      </c:pt>
                      <c:pt idx="19">
                        <c:v>4.4917718752999996</c:v>
                      </c:pt>
                      <c:pt idx="20">
                        <c:v>4.4341237420499997</c:v>
                      </c:pt>
                      <c:pt idx="21">
                        <c:v>4.4409870548999999</c:v>
                      </c:pt>
                      <c:pt idx="22">
                        <c:v>4.5174690923999998</c:v>
                      </c:pt>
                      <c:pt idx="23">
                        <c:v>4.5274819189499995</c:v>
                      </c:pt>
                      <c:pt idx="24">
                        <c:v>4.6093219613999992</c:v>
                      </c:pt>
                      <c:pt idx="25">
                        <c:v>4.6800011793899996</c:v>
                      </c:pt>
                      <c:pt idx="26">
                        <c:v>4.9095186531000001</c:v>
                      </c:pt>
                      <c:pt idx="27">
                        <c:v>5.0827100027999998</c:v>
                      </c:pt>
                      <c:pt idx="28">
                        <c:v>5.5059707054500002</c:v>
                      </c:pt>
                      <c:pt idx="29">
                        <c:v>5.5052615752000005</c:v>
                      </c:pt>
                      <c:pt idx="30">
                        <c:v>5.5219444874499999</c:v>
                      </c:pt>
                      <c:pt idx="31">
                        <c:v>5.0718640894</c:v>
                      </c:pt>
                      <c:pt idx="32">
                        <c:v>5.0818618246999998</c:v>
                      </c:pt>
                      <c:pt idx="33">
                        <c:v>4.9773991240999997</c:v>
                      </c:pt>
                      <c:pt idx="34">
                        <c:v>5.1451266104000002</c:v>
                      </c:pt>
                      <c:pt idx="35">
                        <c:v>5.0857767027500005</c:v>
                      </c:pt>
                      <c:pt idx="36">
                        <c:v>4.8337186669700003</c:v>
                      </c:pt>
                      <c:pt idx="37">
                        <c:v>4.8296508856999996</c:v>
                      </c:pt>
                      <c:pt idx="38">
                        <c:v>4.5884605535450005</c:v>
                      </c:pt>
                      <c:pt idx="39">
                        <c:v>4.3519899154549995</c:v>
                      </c:pt>
                      <c:pt idx="40">
                        <c:v>3.8964917291000001</c:v>
                      </c:pt>
                      <c:pt idx="41">
                        <c:v>3.4695859716799999</c:v>
                      </c:pt>
                      <c:pt idx="42">
                        <c:v>3.4685009530249999</c:v>
                      </c:pt>
                      <c:pt idx="43">
                        <c:v>3.21431753255</c:v>
                      </c:pt>
                      <c:pt idx="44">
                        <c:v>2.9876081281850002</c:v>
                      </c:pt>
                      <c:pt idx="45">
                        <c:v>2.9662856475200003</c:v>
                      </c:pt>
                      <c:pt idx="46">
                        <c:v>2.9839636998649999</c:v>
                      </c:pt>
                      <c:pt idx="47">
                        <c:v>2.9960023405580003</c:v>
                      </c:pt>
                      <c:pt idx="48">
                        <c:v>2.9604034810550002</c:v>
                      </c:pt>
                      <c:pt idx="49">
                        <c:v>2.9471740256450003</c:v>
                      </c:pt>
                      <c:pt idx="50">
                        <c:v>2.932492865765</c:v>
                      </c:pt>
                      <c:pt idx="51">
                        <c:v>2.93591254598</c:v>
                      </c:pt>
                      <c:pt idx="52">
                        <c:v>2.7564698598500001</c:v>
                      </c:pt>
                      <c:pt idx="53">
                        <c:v>2.776713048515</c:v>
                      </c:pt>
                      <c:pt idx="54">
                        <c:v>2.740197404735</c:v>
                      </c:pt>
                      <c:pt idx="55">
                        <c:v>2.7589779116000002</c:v>
                      </c:pt>
                      <c:pt idx="56">
                        <c:v>2.7684915644000001</c:v>
                      </c:pt>
                      <c:pt idx="57">
                        <c:v>2.7266426492</c:v>
                      </c:pt>
                      <c:pt idx="58">
                        <c:v>2.7253606191499999</c:v>
                      </c:pt>
                      <c:pt idx="59">
                        <c:v>2.6931605806849999</c:v>
                      </c:pt>
                      <c:pt idx="60">
                        <c:v>2.5314296003000001</c:v>
                      </c:pt>
                      <c:pt idx="61">
                        <c:v>2.6630230232000001</c:v>
                      </c:pt>
                      <c:pt idx="62">
                        <c:v>2.0518121755999998</c:v>
                      </c:pt>
                      <c:pt idx="63">
                        <c:v>1.8919069683499998</c:v>
                      </c:pt>
                      <c:pt idx="64">
                        <c:v>1.9120835350999998</c:v>
                      </c:pt>
                      <c:pt idx="65">
                        <c:v>1.9503947050999999</c:v>
                      </c:pt>
                      <c:pt idx="66">
                        <c:v>2.05918114835</c:v>
                      </c:pt>
                      <c:pt idx="67">
                        <c:v>2.2364227032499997</c:v>
                      </c:pt>
                      <c:pt idx="68">
                        <c:v>2.5279477092499998</c:v>
                      </c:pt>
                      <c:pt idx="69">
                        <c:v>2.7303854376499999</c:v>
                      </c:pt>
                      <c:pt idx="70">
                        <c:v>3.2271800364499996</c:v>
                      </c:pt>
                      <c:pt idx="71">
                        <c:v>3.8181666713000002</c:v>
                      </c:pt>
                      <c:pt idx="72">
                        <c:v>4.2893323475000003</c:v>
                      </c:pt>
                      <c:pt idx="73">
                        <c:v>4.8084995152999994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A58-4BDF-982B-A937FA1970D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Data!$P$4:$P$80</c15:sqref>
                        </c15:formulaRef>
                      </c:ext>
                    </c:extLst>
                    <c:numCache>
                      <c:formatCode>0.000</c:formatCode>
                      <c:ptCount val="77"/>
                      <c:pt idx="1">
                        <c:v>3.1642526551980001</c:v>
                      </c:pt>
                      <c:pt idx="2" formatCode="0.00">
                        <c:v>3.4854939612139999</c:v>
                      </c:pt>
                      <c:pt idx="3" formatCode="0.00">
                        <c:v>4.2000322916799995</c:v>
                      </c:pt>
                      <c:pt idx="4" formatCode="0.00">
                        <c:v>4.6113680620900004</c:v>
                      </c:pt>
                      <c:pt idx="5" formatCode="0.00">
                        <c:v>4.4787355096799999</c:v>
                      </c:pt>
                      <c:pt idx="6" formatCode="0.00">
                        <c:v>4.7964293373200002</c:v>
                      </c:pt>
                      <c:pt idx="7" formatCode="0.00">
                        <c:v>5.3770043051999998</c:v>
                      </c:pt>
                      <c:pt idx="8" formatCode="0.00">
                        <c:v>5.1647986317200001</c:v>
                      </c:pt>
                      <c:pt idx="9" formatCode="0.00">
                        <c:v>5.4859559540799996</c:v>
                      </c:pt>
                      <c:pt idx="10" formatCode="0.00">
                        <c:v>6.1115219132399998</c:v>
                      </c:pt>
                      <c:pt idx="11" formatCode="0.00">
                        <c:v>6.1843393343599997</c:v>
                      </c:pt>
                      <c:pt idx="12" formatCode="0.00">
                        <c:v>7.4864283005599992</c:v>
                      </c:pt>
                      <c:pt idx="13" formatCode="0.00">
                        <c:v>7.5649766906659996</c:v>
                      </c:pt>
                      <c:pt idx="14" formatCode="0.00">
                        <c:v>7.2648428253619999</c:v>
                      </c:pt>
                      <c:pt idx="15" formatCode="0.00">
                        <c:v>7.0336296261399998</c:v>
                      </c:pt>
                      <c:pt idx="16" formatCode="0.00">
                        <c:v>6.3612812529300005</c:v>
                      </c:pt>
                      <c:pt idx="17" formatCode="0.00">
                        <c:v>5.5606137910054008</c:v>
                      </c:pt>
                      <c:pt idx="18" formatCode="0.00">
                        <c:v>4.6926311011140003</c:v>
                      </c:pt>
                      <c:pt idx="19" formatCode="0.00">
                        <c:v>4.5194540786599999</c:v>
                      </c:pt>
                      <c:pt idx="20" formatCode="0.00">
                        <c:v>4.4494429769799995</c:v>
                      </c:pt>
                      <c:pt idx="21" formatCode="0.00">
                        <c:v>4.3953943500000001</c:v>
                      </c:pt>
                      <c:pt idx="22" formatCode="0.00">
                        <c:v>4.66195956456</c:v>
                      </c:pt>
                      <c:pt idx="23" formatCode="0.00">
                        <c:v>4.5882207935199997</c:v>
                      </c:pt>
                      <c:pt idx="24" formatCode="0.00">
                        <c:v>4.8245992944999996</c:v>
                      </c:pt>
                      <c:pt idx="25" formatCode="0.00">
                        <c:v>4.9543233564639992</c:v>
                      </c:pt>
                      <c:pt idx="26" formatCode="0.00">
                        <c:v>5.0146979288200004</c:v>
                      </c:pt>
                      <c:pt idx="27" formatCode="0.00">
                        <c:v>5.0132363334800001</c:v>
                      </c:pt>
                      <c:pt idx="28" formatCode="0.00">
                        <c:v>5.3003131081800001</c:v>
                      </c:pt>
                      <c:pt idx="29" formatCode="0.00">
                        <c:v>5.2743123148400004</c:v>
                      </c:pt>
                      <c:pt idx="30" formatCode="0.00">
                        <c:v>5.3056908913800003</c:v>
                      </c:pt>
                      <c:pt idx="31" formatCode="0.00">
                        <c:v>4.9848778096400004</c:v>
                      </c:pt>
                      <c:pt idx="32" formatCode="0.00">
                        <c:v>5.0895661956599998</c:v>
                      </c:pt>
                      <c:pt idx="33" formatCode="0.00">
                        <c:v>4.99463229784</c:v>
                      </c:pt>
                      <c:pt idx="34" formatCode="0.00">
                        <c:v>5.2403882156200003</c:v>
                      </c:pt>
                      <c:pt idx="35" formatCode="0.00">
                        <c:v>5.0764813545800003</c:v>
                      </c:pt>
                      <c:pt idx="36" formatCode="0.00">
                        <c:v>4.8424954226520001</c:v>
                      </c:pt>
                      <c:pt idx="37" formatCode="0.00">
                        <c:v>4.8845426399200003</c:v>
                      </c:pt>
                      <c:pt idx="38" formatCode="0.00">
                        <c:v>4.5895827584819999</c:v>
                      </c:pt>
                      <c:pt idx="39" formatCode="0.00">
                        <c:v>4.2923612147979995</c:v>
                      </c:pt>
                      <c:pt idx="40" formatCode="0.00">
                        <c:v>3.8261075341000002</c:v>
                      </c:pt>
                      <c:pt idx="41" formatCode="0.00">
                        <c:v>3.3163440414679997</c:v>
                      </c:pt>
                      <c:pt idx="42" formatCode="0.00">
                        <c:v>3.49207688067</c:v>
                      </c:pt>
                      <c:pt idx="43" formatCode="0.00">
                        <c:v>3.4296551654400003</c:v>
                      </c:pt>
                      <c:pt idx="44" formatCode="0.00">
                        <c:v>3.2479228351659999</c:v>
                      </c:pt>
                      <c:pt idx="45" formatCode="0.00">
                        <c:v>3.261708764812</c:v>
                      </c:pt>
                      <c:pt idx="46" formatCode="0.00">
                        <c:v>3.221129469634</c:v>
                      </c:pt>
                      <c:pt idx="47" formatCode="0.00">
                        <c:v>3.1886763385579999</c:v>
                      </c:pt>
                      <c:pt idx="48" formatCode="0.00">
                        <c:v>3.2312084275549999</c:v>
                      </c:pt>
                      <c:pt idx="49" formatCode="0.00">
                        <c:v>3.2336396351449999</c:v>
                      </c:pt>
                      <c:pt idx="50" formatCode="0.00">
                        <c:v>3.4146063012650001</c:v>
                      </c:pt>
                      <c:pt idx="51" formatCode="0.00">
                        <c:v>3.2112391044800002</c:v>
                      </c:pt>
                      <c:pt idx="52" formatCode="0.00">
                        <c:v>2.9498806008499998</c:v>
                      </c:pt>
                      <c:pt idx="53" formatCode="0.00">
                        <c:v>3.0479571035149999</c:v>
                      </c:pt>
                      <c:pt idx="54" formatCode="0.00">
                        <c:v>2.7088924647349999</c:v>
                      </c:pt>
                      <c:pt idx="55" formatCode="0.00">
                        <c:v>3.0081551755999998</c:v>
                      </c:pt>
                      <c:pt idx="56" formatCode="0.00">
                        <c:v>3.1167972794000001</c:v>
                      </c:pt>
                      <c:pt idx="57" formatCode="0.00">
                        <c:v>2.6725211851999999</c:v>
                      </c:pt>
                      <c:pt idx="58" formatCode="0.00">
                        <c:v>2.8998342561500001</c:v>
                      </c:pt>
                      <c:pt idx="59" formatCode="0.00">
                        <c:v>2.6418425881849998</c:v>
                      </c:pt>
                      <c:pt idx="60" formatCode="0.00">
                        <c:v>2.5955183573</c:v>
                      </c:pt>
                      <c:pt idx="61" formatCode="0.00">
                        <c:v>3.0781418836999999</c:v>
                      </c:pt>
                      <c:pt idx="62" formatCode="0.00">
                        <c:v>2.4309116021000001</c:v>
                      </c:pt>
                      <c:pt idx="63" formatCode="0.00">
                        <c:v>2.3579446788499996</c:v>
                      </c:pt>
                      <c:pt idx="64" formatCode="0.00">
                        <c:v>2.0899780181000001</c:v>
                      </c:pt>
                      <c:pt idx="65" formatCode="0.00">
                        <c:v>2.0592983426</c:v>
                      </c:pt>
                      <c:pt idx="66" formatCode="0.00">
                        <c:v>1.96827403085</c:v>
                      </c:pt>
                      <c:pt idx="67" formatCode="0.00">
                        <c:v>2.13031308425</c:v>
                      </c:pt>
                      <c:pt idx="68" formatCode="0.00">
                        <c:v>2.6149300767499994</c:v>
                      </c:pt>
                      <c:pt idx="69" formatCode="0.00">
                        <c:v>2.8076303016499997</c:v>
                      </c:pt>
                      <c:pt idx="70" formatCode="0.00">
                        <c:v>3.2759043789499995</c:v>
                      </c:pt>
                      <c:pt idx="71" formatCode="0.00">
                        <c:v>3.8879548853000001</c:v>
                      </c:pt>
                      <c:pt idx="72" formatCode="0.00">
                        <c:v>4.0385483344999997</c:v>
                      </c:pt>
                      <c:pt idx="73" formatCode="0.00">
                        <c:v>4.6665774172999992</c:v>
                      </c:pt>
                      <c:pt idx="74" formatCode="0.00">
                        <c:v>5.0094762840799998</c:v>
                      </c:pt>
                      <c:pt idx="75" formatCode="0.00">
                        <c:v>4.8875130500150004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A58-4BDF-982B-A937FA1970D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Data!$Y$4:$Y$80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-0.16425265519800014</c:v>
                      </c:pt>
                      <c:pt idx="2">
                        <c:v>0.1281423987860002</c:v>
                      </c:pt>
                      <c:pt idx="3">
                        <c:v>-8.6395931679999372E-2</c:v>
                      </c:pt>
                      <c:pt idx="4">
                        <c:v>-0.36136806209000039</c:v>
                      </c:pt>
                      <c:pt idx="5">
                        <c:v>0.1008099503200004</c:v>
                      </c:pt>
                      <c:pt idx="6">
                        <c:v>0.20357066267999979</c:v>
                      </c:pt>
                      <c:pt idx="7">
                        <c:v>-0.37700430519999983</c:v>
                      </c:pt>
                      <c:pt idx="8">
                        <c:v>-0.14207136172000023</c:v>
                      </c:pt>
                      <c:pt idx="9">
                        <c:v>1.4044045920000414E-2</c:v>
                      </c:pt>
                      <c:pt idx="10">
                        <c:v>-0.58652191323999947</c:v>
                      </c:pt>
                      <c:pt idx="11">
                        <c:v>0.10137495563999988</c:v>
                      </c:pt>
                      <c:pt idx="12">
                        <c:v>-0.9507140105599996</c:v>
                      </c:pt>
                      <c:pt idx="13">
                        <c:v>-0.81497669066599965</c:v>
                      </c:pt>
                      <c:pt idx="14">
                        <c:v>-1.4842825361999878E-2</c:v>
                      </c:pt>
                      <c:pt idx="15">
                        <c:v>0.21637037386000024</c:v>
                      </c:pt>
                      <c:pt idx="16">
                        <c:v>9.3264207069999827E-2</c:v>
                      </c:pt>
                      <c:pt idx="17">
                        <c:v>-1.5159251005401053E-2</c:v>
                      </c:pt>
                      <c:pt idx="18">
                        <c:v>-5.6267461114000383E-2</c:v>
                      </c:pt>
                      <c:pt idx="19">
                        <c:v>-1.9454078659999929E-2</c:v>
                      </c:pt>
                      <c:pt idx="20">
                        <c:v>5.0557023020000535E-2</c:v>
                      </c:pt>
                      <c:pt idx="21">
                        <c:v>0.10460564999999988</c:v>
                      </c:pt>
                      <c:pt idx="22">
                        <c:v>-0.16195956456000005</c:v>
                      </c:pt>
                      <c:pt idx="23">
                        <c:v>-8.8220793519999674E-2</c:v>
                      </c:pt>
                      <c:pt idx="24">
                        <c:v>-0.32459929449999958</c:v>
                      </c:pt>
                      <c:pt idx="25">
                        <c:v>-0.20432335646399924</c:v>
                      </c:pt>
                      <c:pt idx="26">
                        <c:v>-1.4697928820000428E-2</c:v>
                      </c:pt>
                      <c:pt idx="27">
                        <c:v>0.48676366651999992</c:v>
                      </c:pt>
                      <c:pt idx="28">
                        <c:v>0.19968689181999988</c:v>
                      </c:pt>
                      <c:pt idx="29">
                        <c:v>0.2256876851599996</c:v>
                      </c:pt>
                      <c:pt idx="30">
                        <c:v>-0.30569089138000027</c:v>
                      </c:pt>
                      <c:pt idx="31">
                        <c:v>1.5122190359999621E-2</c:v>
                      </c:pt>
                      <c:pt idx="32">
                        <c:v>-8.9566195659999792E-2</c:v>
                      </c:pt>
                      <c:pt idx="33">
                        <c:v>0.25536770216000004</c:v>
                      </c:pt>
                      <c:pt idx="34">
                        <c:v>9.611784379999655E-3</c:v>
                      </c:pt>
                      <c:pt idx="35">
                        <c:v>-7.6481354580000271E-2</c:v>
                      </c:pt>
                      <c:pt idx="36">
                        <c:v>0.15750457734799994</c:v>
                      </c:pt>
                      <c:pt idx="37">
                        <c:v>-0.13454263992000026</c:v>
                      </c:pt>
                      <c:pt idx="38">
                        <c:v>-8.9582758481999925E-2</c:v>
                      </c:pt>
                      <c:pt idx="39">
                        <c:v>-0.29236121479799948</c:v>
                      </c:pt>
                      <c:pt idx="40">
                        <c:v>-0.32610753410000015</c:v>
                      </c:pt>
                      <c:pt idx="41">
                        <c:v>0.18365595853200034</c:v>
                      </c:pt>
                      <c:pt idx="42">
                        <c:v>-0.24207688066999999</c:v>
                      </c:pt>
                      <c:pt idx="43">
                        <c:v>-0.42965516544000026</c:v>
                      </c:pt>
                      <c:pt idx="44">
                        <c:v>-0.24792283516599989</c:v>
                      </c:pt>
                      <c:pt idx="45">
                        <c:v>-0.26170876481200001</c:v>
                      </c:pt>
                      <c:pt idx="46">
                        <c:v>-0.22112946963400004</c:v>
                      </c:pt>
                      <c:pt idx="47">
                        <c:v>-0.18867633855799992</c:v>
                      </c:pt>
                      <c:pt idx="48">
                        <c:v>-0.23120842755499993</c:v>
                      </c:pt>
                      <c:pt idx="49">
                        <c:v>-0.23363963514499986</c:v>
                      </c:pt>
                      <c:pt idx="50">
                        <c:v>-0.41460630126500009</c:v>
                      </c:pt>
                      <c:pt idx="51">
                        <c:v>-0.46123910448000016</c:v>
                      </c:pt>
                      <c:pt idx="52">
                        <c:v>-0.19988060084999981</c:v>
                      </c:pt>
                      <c:pt idx="53">
                        <c:v>-0.29795710351499993</c:v>
                      </c:pt>
                      <c:pt idx="54">
                        <c:v>4.1107535265000106E-2</c:v>
                      </c:pt>
                      <c:pt idx="55">
                        <c:v>-0.25815517559999979</c:v>
                      </c:pt>
                      <c:pt idx="56">
                        <c:v>-0.36679727940000006</c:v>
                      </c:pt>
                      <c:pt idx="57">
                        <c:v>7.7478814800000073E-2</c:v>
                      </c:pt>
                      <c:pt idx="58">
                        <c:v>-0.14983425615000012</c:v>
                      </c:pt>
                      <c:pt idx="59">
                        <c:v>0.10815741181500016</c:v>
                      </c:pt>
                      <c:pt idx="60">
                        <c:v>0.15448164269999998</c:v>
                      </c:pt>
                      <c:pt idx="61">
                        <c:v>-1.0781418836999999</c:v>
                      </c:pt>
                      <c:pt idx="62">
                        <c:v>-0.68091160210000012</c:v>
                      </c:pt>
                      <c:pt idx="63">
                        <c:v>-0.60794467884999959</c:v>
                      </c:pt>
                      <c:pt idx="64">
                        <c:v>-0.33997801810000006</c:v>
                      </c:pt>
                      <c:pt idx="65">
                        <c:v>-0.3092983426</c:v>
                      </c:pt>
                      <c:pt idx="66">
                        <c:v>-0.21827403084999997</c:v>
                      </c:pt>
                      <c:pt idx="67">
                        <c:v>-0.38031308424999999</c:v>
                      </c:pt>
                      <c:pt idx="68">
                        <c:v>-0.86493007674999944</c:v>
                      </c:pt>
                      <c:pt idx="69">
                        <c:v>-0.55763030164999972</c:v>
                      </c:pt>
                      <c:pt idx="70">
                        <c:v>-0.27590437894999953</c:v>
                      </c:pt>
                      <c:pt idx="71">
                        <c:v>-0.13795488530000011</c:v>
                      </c:pt>
                      <c:pt idx="72">
                        <c:v>0.46145166550000027</c:v>
                      </c:pt>
                      <c:pt idx="73">
                        <c:v>0.3334225827000008</c:v>
                      </c:pt>
                      <c:pt idx="74">
                        <c:v>-9.4762840799997861E-3</c:v>
                      </c:pt>
                      <c:pt idx="75">
                        <c:v>0.11248694998499964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A58-4BDF-982B-A937FA1970D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Data!$X$3</c15:sqref>
                        </c15:formulaRef>
                      </c:ext>
                    </c:extLst>
                    <c:strCache>
                      <c:ptCount val="1"/>
                      <c:pt idx="0">
                        <c:v>Regla con poco peso en Brecha del Producto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Data!$X$4:$X$80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-0.15360328690500014</c:v>
                      </c:pt>
                      <c:pt idx="2">
                        <c:v>0.16982781803500036</c:v>
                      </c:pt>
                      <c:pt idx="3">
                        <c:v>-4.4289598049999768E-2</c:v>
                      </c:pt>
                      <c:pt idx="4">
                        <c:v>-0.25731353862499962</c:v>
                      </c:pt>
                      <c:pt idx="5">
                        <c:v>-2.4049618949999463E-2</c:v>
                      </c:pt>
                      <c:pt idx="6">
                        <c:v>0.19337603049999963</c:v>
                      </c:pt>
                      <c:pt idx="7">
                        <c:v>-0.22609620154999988</c:v>
                      </c:pt>
                      <c:pt idx="8">
                        <c:v>-0.22269656090000023</c:v>
                      </c:pt>
                      <c:pt idx="9">
                        <c:v>0.13192332505000071</c:v>
                      </c:pt>
                      <c:pt idx="10">
                        <c:v>-0.38357584989999971</c:v>
                      </c:pt>
                      <c:pt idx="11">
                        <c:v>0.24003287644999993</c:v>
                      </c:pt>
                      <c:pt idx="12">
                        <c:v>-0.39262404559999986</c:v>
                      </c:pt>
                      <c:pt idx="13">
                        <c:v>-0.42420846978500037</c:v>
                      </c:pt>
                      <c:pt idx="14">
                        <c:v>-4.3755867449997154E-3</c:v>
                      </c:pt>
                      <c:pt idx="15">
                        <c:v>-8.780160000000059E-2</c:v>
                      </c:pt>
                      <c:pt idx="16">
                        <c:v>-0.59707730800000025</c:v>
                      </c:pt>
                      <c:pt idx="17">
                        <c:v>-0.61217492625000069</c:v>
                      </c:pt>
                      <c:pt idx="18">
                        <c:v>-0.58376769180000032</c:v>
                      </c:pt>
                      <c:pt idx="19">
                        <c:v>8.2281247000004498E-3</c:v>
                      </c:pt>
                      <c:pt idx="20">
                        <c:v>6.5876257950000294E-2</c:v>
                      </c:pt>
                      <c:pt idx="21">
                        <c:v>5.9012945100000103E-2</c:v>
                      </c:pt>
                      <c:pt idx="22">
                        <c:v>-1.746909239999983E-2</c:v>
                      </c:pt>
                      <c:pt idx="23">
                        <c:v>-2.7481918949999518E-2</c:v>
                      </c:pt>
                      <c:pt idx="24">
                        <c:v>-0.10932196139999917</c:v>
                      </c:pt>
                      <c:pt idx="25">
                        <c:v>6.9998820610000401E-2</c:v>
                      </c:pt>
                      <c:pt idx="26">
                        <c:v>9.048134689999987E-2</c:v>
                      </c:pt>
                      <c:pt idx="27">
                        <c:v>0.41728999720000015</c:v>
                      </c:pt>
                      <c:pt idx="28">
                        <c:v>-5.9707054500002243E-3</c:v>
                      </c:pt>
                      <c:pt idx="29">
                        <c:v>-5.261575200000479E-3</c:v>
                      </c:pt>
                      <c:pt idx="30">
                        <c:v>-0.52194448744999988</c:v>
                      </c:pt>
                      <c:pt idx="31">
                        <c:v>-7.1864089399999997E-2</c:v>
                      </c:pt>
                      <c:pt idx="32">
                        <c:v>-8.1861824699999808E-2</c:v>
                      </c:pt>
                      <c:pt idx="33">
                        <c:v>0.27260087590000026</c:v>
                      </c:pt>
                      <c:pt idx="34">
                        <c:v>0.10487338959999981</c:v>
                      </c:pt>
                      <c:pt idx="35">
                        <c:v>-8.5776702750000489E-2</c:v>
                      </c:pt>
                      <c:pt idx="36">
                        <c:v>0.1662813330299997</c:v>
                      </c:pt>
                      <c:pt idx="37">
                        <c:v>-7.9650885699999563E-2</c:v>
                      </c:pt>
                      <c:pt idx="38">
                        <c:v>-8.8460553545000487E-2</c:v>
                      </c:pt>
                      <c:pt idx="39">
                        <c:v>-0.35198991545499947</c:v>
                      </c:pt>
                      <c:pt idx="40">
                        <c:v>-0.39649172910000008</c:v>
                      </c:pt>
                      <c:pt idx="41">
                        <c:v>3.0414028320000064E-2</c:v>
                      </c:pt>
                      <c:pt idx="42">
                        <c:v>-0.21850095302499994</c:v>
                      </c:pt>
                      <c:pt idx="43">
                        <c:v>-0.21431753254999997</c:v>
                      </c:pt>
                      <c:pt idx="44">
                        <c:v>1.2391871814999789E-2</c:v>
                      </c:pt>
                      <c:pt idx="45">
                        <c:v>3.3714352479999654E-2</c:v>
                      </c:pt>
                      <c:pt idx="46">
                        <c:v>1.6036300135000126E-2</c:v>
                      </c:pt>
                      <c:pt idx="47">
                        <c:v>3.9976594419997014E-3</c:v>
                      </c:pt>
                      <c:pt idx="48">
                        <c:v>3.9596518944999826E-2</c:v>
                      </c:pt>
                      <c:pt idx="49">
                        <c:v>5.2825974354999694E-2</c:v>
                      </c:pt>
                      <c:pt idx="50">
                        <c:v>6.7507134234999988E-2</c:v>
                      </c:pt>
                      <c:pt idx="51">
                        <c:v>-0.18591254597999995</c:v>
                      </c:pt>
                      <c:pt idx="52">
                        <c:v>-6.4698598500001481E-3</c:v>
                      </c:pt>
                      <c:pt idx="53">
                        <c:v>-2.6713048515000004E-2</c:v>
                      </c:pt>
                      <c:pt idx="54">
                        <c:v>9.802595265000047E-3</c:v>
                      </c:pt>
                      <c:pt idx="55">
                        <c:v>-8.9779116000001657E-3</c:v>
                      </c:pt>
                      <c:pt idx="56">
                        <c:v>-1.8491564400000104E-2</c:v>
                      </c:pt>
                      <c:pt idx="57">
                        <c:v>2.335735080000001E-2</c:v>
                      </c:pt>
                      <c:pt idx="58">
                        <c:v>2.4639380850000059E-2</c:v>
                      </c:pt>
                      <c:pt idx="59">
                        <c:v>5.6839419315000139E-2</c:v>
                      </c:pt>
                      <c:pt idx="60">
                        <c:v>0.21857039969999992</c:v>
                      </c:pt>
                      <c:pt idx="61">
                        <c:v>-0.66302302320000006</c:v>
                      </c:pt>
                      <c:pt idx="62">
                        <c:v>-0.30181217559999984</c:v>
                      </c:pt>
                      <c:pt idx="63">
                        <c:v>-0.14190696834999983</c:v>
                      </c:pt>
                      <c:pt idx="64">
                        <c:v>-0.16208353509999984</c:v>
                      </c:pt>
                      <c:pt idx="65">
                        <c:v>-0.2003947050999999</c:v>
                      </c:pt>
                      <c:pt idx="66">
                        <c:v>-0.30918114834999999</c:v>
                      </c:pt>
                      <c:pt idx="67">
                        <c:v>-0.4864227032499997</c:v>
                      </c:pt>
                      <c:pt idx="68">
                        <c:v>-0.77794770924999979</c:v>
                      </c:pt>
                      <c:pt idx="69">
                        <c:v>-0.48038543764999986</c:v>
                      </c:pt>
                      <c:pt idx="70">
                        <c:v>-0.22718003644999962</c:v>
                      </c:pt>
                      <c:pt idx="71">
                        <c:v>-6.8166671300000203E-2</c:v>
                      </c:pt>
                      <c:pt idx="72">
                        <c:v>0.21066765249999975</c:v>
                      </c:pt>
                      <c:pt idx="73">
                        <c:v>0.19150048470000058</c:v>
                      </c:pt>
                      <c:pt idx="74">
                        <c:v>-0.10844899607999992</c:v>
                      </c:pt>
                      <c:pt idx="75">
                        <c:v>2.1767492985000025E-2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A58-4BDF-982B-A937FA1970D0}"/>
                  </c:ext>
                </c:extLst>
              </c15:ser>
            </c15:filteredLineSeries>
          </c:ext>
        </c:extLst>
      </c:lineChart>
      <c:catAx>
        <c:axId val="7490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8288"/>
        <c:crosses val="autoZero"/>
        <c:auto val="1"/>
        <c:lblAlgn val="ctr"/>
        <c:lblOffset val="100"/>
        <c:noMultiLvlLbl val="0"/>
      </c:catAx>
      <c:valAx>
        <c:axId val="749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Low Weight on output gap rule </a:t>
            </a:r>
            <a:endParaRPr lang="es-GT">
              <a:effectLst/>
            </a:endParaRPr>
          </a:p>
          <a:p>
            <a:pPr>
              <a:defRPr/>
            </a:pPr>
            <a:r>
              <a:rPr lang="es-GT" sz="1800" b="0" i="0" baseline="0">
                <a:effectLst/>
              </a:rPr>
              <a:t>(Core Inflation)</a:t>
            </a:r>
            <a:endParaRPr lang="es-GT">
              <a:effectLst/>
            </a:endParaRPr>
          </a:p>
          <a:p>
            <a:pPr>
              <a:defRPr/>
            </a:pP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</a:t>
            </a:r>
            <a:r>
              <a:rPr lang="es-GT" sz="1800" b="0" i="0" baseline="0">
                <a:effectLst/>
              </a:rPr>
              <a:t> = </a:t>
            </a:r>
            <a:r>
              <a:rPr lang="es-ES" sz="1800" b="0" i="0" baseline="0">
                <a:effectLst/>
              </a:rPr>
              <a:t>0.9</a:t>
            </a: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t-1</a:t>
            </a:r>
            <a:r>
              <a:rPr lang="es-GT" sz="1800" b="0" i="0" baseline="0">
                <a:effectLst/>
              </a:rPr>
              <a:t> +(1-</a:t>
            </a:r>
            <a:r>
              <a:rPr lang="es-ES" sz="1800" b="0" i="0" baseline="0">
                <a:effectLst/>
              </a:rPr>
              <a:t>0.9</a:t>
            </a:r>
            <a:r>
              <a:rPr lang="es-GT" sz="1800" b="0" i="0" baseline="0">
                <a:effectLst/>
              </a:rPr>
              <a:t>)i</a:t>
            </a:r>
            <a:r>
              <a:rPr lang="es-GT" sz="1800" b="0" i="0" baseline="-25000">
                <a:effectLst/>
              </a:rPr>
              <a:t>t-1</a:t>
            </a:r>
            <a:r>
              <a:rPr lang="es-GT" sz="1800" b="0" i="0" baseline="0">
                <a:effectLst/>
              </a:rPr>
              <a:t>[r* +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 + 1.58(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30000">
                <a:effectLst/>
              </a:rPr>
              <a:t>c</a:t>
            </a:r>
            <a:r>
              <a:rPr lang="es-ES" sz="1800" b="0" i="0" baseline="-25000">
                <a:effectLst/>
              </a:rPr>
              <a:t>t+1</a:t>
            </a:r>
            <a:r>
              <a:rPr lang="es-ES" sz="1800" b="0" i="0" baseline="0">
                <a:effectLst/>
              </a:rPr>
              <a:t>-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*) + 0.14(Output gap</a:t>
            </a:r>
            <a:r>
              <a:rPr lang="es-ES" sz="1800" b="0" i="0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)]</a:t>
            </a:r>
            <a:endParaRPr lang="es-G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Tasa de Interés Líder de Política Monetaria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Data!$B$4:$B$80</c:f>
              <c:numCache>
                <c:formatCode>0.00</c:formatCode>
                <c:ptCount val="77"/>
                <c:pt idx="0">
                  <c:v>2.75</c:v>
                </c:pt>
                <c:pt idx="1">
                  <c:v>3</c:v>
                </c:pt>
                <c:pt idx="2">
                  <c:v>3.6136363600000001</c:v>
                </c:pt>
                <c:pt idx="3">
                  <c:v>4.1136363600000001</c:v>
                </c:pt>
                <c:pt idx="4">
                  <c:v>4.25</c:v>
                </c:pt>
                <c:pt idx="5">
                  <c:v>4.5795454600000003</c:v>
                </c:pt>
                <c:pt idx="6">
                  <c:v>5</c:v>
                </c:pt>
                <c:pt idx="7">
                  <c:v>5</c:v>
                </c:pt>
                <c:pt idx="8">
                  <c:v>5.0227272699999999</c:v>
                </c:pt>
                <c:pt idx="9">
                  <c:v>5.5</c:v>
                </c:pt>
                <c:pt idx="10">
                  <c:v>5.5250000000000004</c:v>
                </c:pt>
                <c:pt idx="11">
                  <c:v>6.2857142899999996</c:v>
                </c:pt>
                <c:pt idx="12">
                  <c:v>6.5357142899999996</c:v>
                </c:pt>
                <c:pt idx="13">
                  <c:v>6.75</c:v>
                </c:pt>
                <c:pt idx="14">
                  <c:v>7.25</c:v>
                </c:pt>
                <c:pt idx="15">
                  <c:v>7.25</c:v>
                </c:pt>
                <c:pt idx="16">
                  <c:v>6.4545454600000003</c:v>
                </c:pt>
                <c:pt idx="17">
                  <c:v>5.5454545399999997</c:v>
                </c:pt>
                <c:pt idx="18">
                  <c:v>4.6363636399999999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5.25</c:v>
                </c:pt>
                <c:pt idx="34">
                  <c:v>5.25</c:v>
                </c:pt>
                <c:pt idx="35">
                  <c:v>5</c:v>
                </c:pt>
                <c:pt idx="36">
                  <c:v>5</c:v>
                </c:pt>
                <c:pt idx="37">
                  <c:v>4.75</c:v>
                </c:pt>
                <c:pt idx="38">
                  <c:v>4.5</c:v>
                </c:pt>
                <c:pt idx="39">
                  <c:v>4</c:v>
                </c:pt>
                <c:pt idx="40">
                  <c:v>3.5</c:v>
                </c:pt>
                <c:pt idx="41">
                  <c:v>3.5</c:v>
                </c:pt>
                <c:pt idx="42">
                  <c:v>3.25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2.75</c:v>
                </c:pt>
                <c:pt idx="52">
                  <c:v>2.75</c:v>
                </c:pt>
                <c:pt idx="53">
                  <c:v>2.75</c:v>
                </c:pt>
                <c:pt idx="54">
                  <c:v>2.75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2.75</c:v>
                </c:pt>
                <c:pt idx="61">
                  <c:v>2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2.25</c:v>
                </c:pt>
                <c:pt idx="70">
                  <c:v>3</c:v>
                </c:pt>
                <c:pt idx="71">
                  <c:v>3.75</c:v>
                </c:pt>
                <c:pt idx="72">
                  <c:v>4.5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4-4F27-B119-3960D8051054}"/>
            </c:ext>
          </c:extLst>
        </c:ser>
        <c:ser>
          <c:idx val="5"/>
          <c:order val="5"/>
          <c:tx>
            <c:strRef>
              <c:f>Data!$O$3</c:f>
              <c:strCache>
                <c:ptCount val="1"/>
                <c:pt idx="0">
                  <c:v>2. Regla con poco peso en Brecha del Producto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Data!$O$4:$O$80</c:f>
              <c:numCache>
                <c:formatCode>0.000</c:formatCode>
                <c:ptCount val="77"/>
                <c:pt idx="1">
                  <c:v>3.1536032869050001</c:v>
                </c:pt>
                <c:pt idx="2">
                  <c:v>3.4438085419649997</c:v>
                </c:pt>
                <c:pt idx="3">
                  <c:v>4.1579259580499999</c:v>
                </c:pt>
                <c:pt idx="4">
                  <c:v>4.5073135386249996</c:v>
                </c:pt>
                <c:pt idx="5">
                  <c:v>4.6035950789499998</c:v>
                </c:pt>
                <c:pt idx="6">
                  <c:v>4.8066239695000004</c:v>
                </c:pt>
                <c:pt idx="7">
                  <c:v>5.2260962015499999</c:v>
                </c:pt>
                <c:pt idx="8">
                  <c:v>5.2454238309000001</c:v>
                </c:pt>
                <c:pt idx="9">
                  <c:v>5.3680766749499993</c:v>
                </c:pt>
                <c:pt idx="10">
                  <c:v>5.9085758499000001</c:v>
                </c:pt>
                <c:pt idx="11">
                  <c:v>6.0456814135499997</c:v>
                </c:pt>
                <c:pt idx="12">
                  <c:v>6.9283383355999995</c:v>
                </c:pt>
                <c:pt idx="13">
                  <c:v>7.1742084697850004</c:v>
                </c:pt>
                <c:pt idx="14">
                  <c:v>7.2543755867449997</c:v>
                </c:pt>
                <c:pt idx="15">
                  <c:v>7.3378016000000006</c:v>
                </c:pt>
                <c:pt idx="16">
                  <c:v>7.0516227680000005</c:v>
                </c:pt>
                <c:pt idx="17">
                  <c:v>6.1576294662500004</c:v>
                </c:pt>
                <c:pt idx="18">
                  <c:v>5.2201313318000002</c:v>
                </c:pt>
                <c:pt idx="19">
                  <c:v>4.4917718752999996</c:v>
                </c:pt>
                <c:pt idx="20">
                  <c:v>4.4341237420499997</c:v>
                </c:pt>
                <c:pt idx="21">
                  <c:v>4.4409870548999999</c:v>
                </c:pt>
                <c:pt idx="22">
                  <c:v>4.5174690923999998</c:v>
                </c:pt>
                <c:pt idx="23">
                  <c:v>4.5274819189499995</c:v>
                </c:pt>
                <c:pt idx="24">
                  <c:v>4.6093219613999992</c:v>
                </c:pt>
                <c:pt idx="25">
                  <c:v>4.6800011793899996</c:v>
                </c:pt>
                <c:pt idx="26">
                  <c:v>4.9095186531000001</c:v>
                </c:pt>
                <c:pt idx="27">
                  <c:v>5.0827100027999998</c:v>
                </c:pt>
                <c:pt idx="28">
                  <c:v>5.5059707054500002</c:v>
                </c:pt>
                <c:pt idx="29">
                  <c:v>5.5052615752000005</c:v>
                </c:pt>
                <c:pt idx="30">
                  <c:v>5.5219444874499999</c:v>
                </c:pt>
                <c:pt idx="31">
                  <c:v>5.0718640894</c:v>
                </c:pt>
                <c:pt idx="32">
                  <c:v>5.0818618246999998</c:v>
                </c:pt>
                <c:pt idx="33">
                  <c:v>4.9773991240999997</c:v>
                </c:pt>
                <c:pt idx="34">
                  <c:v>5.1451266104000002</c:v>
                </c:pt>
                <c:pt idx="35">
                  <c:v>5.0857767027500005</c:v>
                </c:pt>
                <c:pt idx="36">
                  <c:v>4.8337186669700003</c:v>
                </c:pt>
                <c:pt idx="37">
                  <c:v>4.8296508856999996</c:v>
                </c:pt>
                <c:pt idx="38">
                  <c:v>4.5884605535450005</c:v>
                </c:pt>
                <c:pt idx="39">
                  <c:v>4.3519899154549995</c:v>
                </c:pt>
                <c:pt idx="40">
                  <c:v>3.8964917291000001</c:v>
                </c:pt>
                <c:pt idx="41">
                  <c:v>3.4695859716799999</c:v>
                </c:pt>
                <c:pt idx="42">
                  <c:v>3.4685009530249999</c:v>
                </c:pt>
                <c:pt idx="43">
                  <c:v>3.21431753255</c:v>
                </c:pt>
                <c:pt idx="44">
                  <c:v>2.9876081281850002</c:v>
                </c:pt>
                <c:pt idx="45">
                  <c:v>2.9662856475200003</c:v>
                </c:pt>
                <c:pt idx="46">
                  <c:v>2.9839636998649999</c:v>
                </c:pt>
                <c:pt idx="47">
                  <c:v>2.9960023405580003</c:v>
                </c:pt>
                <c:pt idx="48">
                  <c:v>2.9604034810550002</c:v>
                </c:pt>
                <c:pt idx="49">
                  <c:v>2.9471740256450003</c:v>
                </c:pt>
                <c:pt idx="50">
                  <c:v>2.932492865765</c:v>
                </c:pt>
                <c:pt idx="51">
                  <c:v>2.93591254598</c:v>
                </c:pt>
                <c:pt idx="52">
                  <c:v>2.7564698598500001</c:v>
                </c:pt>
                <c:pt idx="53">
                  <c:v>2.776713048515</c:v>
                </c:pt>
                <c:pt idx="54">
                  <c:v>2.740197404735</c:v>
                </c:pt>
                <c:pt idx="55">
                  <c:v>2.7589779116000002</c:v>
                </c:pt>
                <c:pt idx="56">
                  <c:v>2.7684915644000001</c:v>
                </c:pt>
                <c:pt idx="57">
                  <c:v>2.7266426492</c:v>
                </c:pt>
                <c:pt idx="58">
                  <c:v>2.7253606191499999</c:v>
                </c:pt>
                <c:pt idx="59">
                  <c:v>2.6931605806849999</c:v>
                </c:pt>
                <c:pt idx="60">
                  <c:v>2.5314296003000001</c:v>
                </c:pt>
                <c:pt idx="61">
                  <c:v>2.6630230232000001</c:v>
                </c:pt>
                <c:pt idx="62">
                  <c:v>2.0518121755999998</c:v>
                </c:pt>
                <c:pt idx="63">
                  <c:v>1.8919069683499998</c:v>
                </c:pt>
                <c:pt idx="64">
                  <c:v>1.9120835350999998</c:v>
                </c:pt>
                <c:pt idx="65">
                  <c:v>1.9503947050999999</c:v>
                </c:pt>
                <c:pt idx="66">
                  <c:v>2.05918114835</c:v>
                </c:pt>
                <c:pt idx="67">
                  <c:v>2.2364227032499997</c:v>
                </c:pt>
                <c:pt idx="68">
                  <c:v>2.5279477092499998</c:v>
                </c:pt>
                <c:pt idx="69">
                  <c:v>2.7303854376499999</c:v>
                </c:pt>
                <c:pt idx="70">
                  <c:v>3.2271800364499996</c:v>
                </c:pt>
                <c:pt idx="71">
                  <c:v>3.8181666713000002</c:v>
                </c:pt>
                <c:pt idx="72">
                  <c:v>4.2893323475000003</c:v>
                </c:pt>
                <c:pt idx="73">
                  <c:v>4.8084995152999994</c:v>
                </c:pt>
                <c:pt idx="74">
                  <c:v>5.1084489960799999</c:v>
                </c:pt>
                <c:pt idx="75">
                  <c:v>4.978232507015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84-4F27-B119-3960D8051054}"/>
            </c:ext>
          </c:extLst>
        </c:ser>
        <c:ser>
          <c:idx val="8"/>
          <c:order val="8"/>
          <c:tx>
            <c:strRef>
              <c:f>Data!$X$3</c:f>
              <c:strCache>
                <c:ptCount val="1"/>
                <c:pt idx="0">
                  <c:v>Regla con poco peso en Brecha del Producto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Data!$X$4:$X$80</c:f>
              <c:numCache>
                <c:formatCode>0.00</c:formatCode>
                <c:ptCount val="77"/>
                <c:pt idx="1">
                  <c:v>-0.15360328690500014</c:v>
                </c:pt>
                <c:pt idx="2">
                  <c:v>0.16982781803500036</c:v>
                </c:pt>
                <c:pt idx="3">
                  <c:v>-4.4289598049999768E-2</c:v>
                </c:pt>
                <c:pt idx="4">
                  <c:v>-0.25731353862499962</c:v>
                </c:pt>
                <c:pt idx="5">
                  <c:v>-2.4049618949999463E-2</c:v>
                </c:pt>
                <c:pt idx="6">
                  <c:v>0.19337603049999963</c:v>
                </c:pt>
                <c:pt idx="7">
                  <c:v>-0.22609620154999988</c:v>
                </c:pt>
                <c:pt idx="8">
                  <c:v>-0.22269656090000023</c:v>
                </c:pt>
                <c:pt idx="9">
                  <c:v>0.13192332505000071</c:v>
                </c:pt>
                <c:pt idx="10">
                  <c:v>-0.38357584989999971</c:v>
                </c:pt>
                <c:pt idx="11">
                  <c:v>0.24003287644999993</c:v>
                </c:pt>
                <c:pt idx="12">
                  <c:v>-0.39262404559999986</c:v>
                </c:pt>
                <c:pt idx="13">
                  <c:v>-0.42420846978500037</c:v>
                </c:pt>
                <c:pt idx="14">
                  <c:v>-4.3755867449997154E-3</c:v>
                </c:pt>
                <c:pt idx="15">
                  <c:v>-8.780160000000059E-2</c:v>
                </c:pt>
                <c:pt idx="16">
                  <c:v>-0.59707730800000025</c:v>
                </c:pt>
                <c:pt idx="17">
                  <c:v>-0.61217492625000069</c:v>
                </c:pt>
                <c:pt idx="18">
                  <c:v>-0.58376769180000032</c:v>
                </c:pt>
                <c:pt idx="19">
                  <c:v>8.2281247000004498E-3</c:v>
                </c:pt>
                <c:pt idx="20">
                  <c:v>6.5876257950000294E-2</c:v>
                </c:pt>
                <c:pt idx="21">
                  <c:v>5.9012945100000103E-2</c:v>
                </c:pt>
                <c:pt idx="22">
                  <c:v>-1.746909239999983E-2</c:v>
                </c:pt>
                <c:pt idx="23">
                  <c:v>-2.7481918949999518E-2</c:v>
                </c:pt>
                <c:pt idx="24">
                  <c:v>-0.10932196139999917</c:v>
                </c:pt>
                <c:pt idx="25">
                  <c:v>6.9998820610000401E-2</c:v>
                </c:pt>
                <c:pt idx="26">
                  <c:v>9.048134689999987E-2</c:v>
                </c:pt>
                <c:pt idx="27">
                  <c:v>0.41728999720000015</c:v>
                </c:pt>
                <c:pt idx="28">
                  <c:v>-5.9707054500002243E-3</c:v>
                </c:pt>
                <c:pt idx="29">
                  <c:v>-5.261575200000479E-3</c:v>
                </c:pt>
                <c:pt idx="30">
                  <c:v>-0.52194448744999988</c:v>
                </c:pt>
                <c:pt idx="31">
                  <c:v>-7.1864089399999997E-2</c:v>
                </c:pt>
                <c:pt idx="32">
                  <c:v>-8.1861824699999808E-2</c:v>
                </c:pt>
                <c:pt idx="33">
                  <c:v>0.27260087590000026</c:v>
                </c:pt>
                <c:pt idx="34">
                  <c:v>0.10487338959999981</c:v>
                </c:pt>
                <c:pt idx="35">
                  <c:v>-8.5776702750000489E-2</c:v>
                </c:pt>
                <c:pt idx="36">
                  <c:v>0.1662813330299997</c:v>
                </c:pt>
                <c:pt idx="37">
                  <c:v>-7.9650885699999563E-2</c:v>
                </c:pt>
                <c:pt idx="38">
                  <c:v>-8.8460553545000487E-2</c:v>
                </c:pt>
                <c:pt idx="39">
                  <c:v>-0.35198991545499947</c:v>
                </c:pt>
                <c:pt idx="40">
                  <c:v>-0.39649172910000008</c:v>
                </c:pt>
                <c:pt idx="41">
                  <c:v>3.0414028320000064E-2</c:v>
                </c:pt>
                <c:pt idx="42">
                  <c:v>-0.21850095302499994</c:v>
                </c:pt>
                <c:pt idx="43">
                  <c:v>-0.21431753254999997</c:v>
                </c:pt>
                <c:pt idx="44">
                  <c:v>1.2391871814999789E-2</c:v>
                </c:pt>
                <c:pt idx="45">
                  <c:v>3.3714352479999654E-2</c:v>
                </c:pt>
                <c:pt idx="46">
                  <c:v>1.6036300135000126E-2</c:v>
                </c:pt>
                <c:pt idx="47">
                  <c:v>3.9976594419997014E-3</c:v>
                </c:pt>
                <c:pt idx="48">
                  <c:v>3.9596518944999826E-2</c:v>
                </c:pt>
                <c:pt idx="49">
                  <c:v>5.2825974354999694E-2</c:v>
                </c:pt>
                <c:pt idx="50">
                  <c:v>6.7507134234999988E-2</c:v>
                </c:pt>
                <c:pt idx="51">
                  <c:v>-0.18591254597999995</c:v>
                </c:pt>
                <c:pt idx="52">
                  <c:v>-6.4698598500001481E-3</c:v>
                </c:pt>
                <c:pt idx="53">
                  <c:v>-2.6713048515000004E-2</c:v>
                </c:pt>
                <c:pt idx="54">
                  <c:v>9.802595265000047E-3</c:v>
                </c:pt>
                <c:pt idx="55">
                  <c:v>-8.9779116000001657E-3</c:v>
                </c:pt>
                <c:pt idx="56">
                  <c:v>-1.8491564400000104E-2</c:v>
                </c:pt>
                <c:pt idx="57">
                  <c:v>2.335735080000001E-2</c:v>
                </c:pt>
                <c:pt idx="58">
                  <c:v>2.4639380850000059E-2</c:v>
                </c:pt>
                <c:pt idx="59">
                  <c:v>5.6839419315000139E-2</c:v>
                </c:pt>
                <c:pt idx="60">
                  <c:v>0.21857039969999992</c:v>
                </c:pt>
                <c:pt idx="61">
                  <c:v>-0.66302302320000006</c:v>
                </c:pt>
                <c:pt idx="62">
                  <c:v>-0.30181217559999984</c:v>
                </c:pt>
                <c:pt idx="63">
                  <c:v>-0.14190696834999983</c:v>
                </c:pt>
                <c:pt idx="64">
                  <c:v>-0.16208353509999984</c:v>
                </c:pt>
                <c:pt idx="65">
                  <c:v>-0.2003947050999999</c:v>
                </c:pt>
                <c:pt idx="66">
                  <c:v>-0.30918114834999999</c:v>
                </c:pt>
                <c:pt idx="67">
                  <c:v>-0.4864227032499997</c:v>
                </c:pt>
                <c:pt idx="68">
                  <c:v>-0.77794770924999979</c:v>
                </c:pt>
                <c:pt idx="69">
                  <c:v>-0.48038543764999986</c:v>
                </c:pt>
                <c:pt idx="70">
                  <c:v>-0.22718003644999962</c:v>
                </c:pt>
                <c:pt idx="71">
                  <c:v>-6.8166671300000203E-2</c:v>
                </c:pt>
                <c:pt idx="72">
                  <c:v>0.21066765249999975</c:v>
                </c:pt>
                <c:pt idx="73">
                  <c:v>0.19150048470000058</c:v>
                </c:pt>
                <c:pt idx="74">
                  <c:v>-0.10844899607999992</c:v>
                </c:pt>
                <c:pt idx="75">
                  <c:v>2.1767492985000025E-2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84-4F27-B119-3960D8051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67960"/>
        <c:axId val="749068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Data!$K$3</c15:sqref>
                        </c15:formulaRef>
                      </c:ext>
                    </c:extLst>
                    <c:strCache>
                      <c:ptCount val="1"/>
                      <c:pt idx="0">
                        <c:v>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Data!$K$4:$K$80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7.2455432990000004</c:v>
                      </c:pt>
                      <c:pt idx="1">
                        <c:v>7.8767213900000002</c:v>
                      </c:pt>
                      <c:pt idx="2">
                        <c:v>6.7391952985000003</c:v>
                      </c:pt>
                      <c:pt idx="3">
                        <c:v>7.5380869305000004</c:v>
                      </c:pt>
                      <c:pt idx="4">
                        <c:v>9.5189760100000012</c:v>
                      </c:pt>
                      <c:pt idx="5">
                        <c:v>9.1608800575</c:v>
                      </c:pt>
                      <c:pt idx="6">
                        <c:v>7.2457547700000005</c:v>
                      </c:pt>
                      <c:pt idx="7">
                        <c:v>7.6302583100000003</c:v>
                      </c:pt>
                      <c:pt idx="8">
                        <c:v>10.55544287</c:v>
                      </c:pt>
                      <c:pt idx="9">
                        <c:v>7.5815130699999997</c:v>
                      </c:pt>
                      <c:pt idx="10">
                        <c:v>10.455938920000001</c:v>
                      </c:pt>
                      <c:pt idx="11">
                        <c:v>12.031983629999999</c:v>
                      </c:pt>
                      <c:pt idx="12">
                        <c:v>12.235283300000001</c:v>
                      </c:pt>
                      <c:pt idx="13">
                        <c:v>18.733458970000004</c:v>
                      </c:pt>
                      <c:pt idx="14">
                        <c:v>16.4632027595</c:v>
                      </c:pt>
                      <c:pt idx="15">
                        <c:v>11.345234491499999</c:v>
                      </c:pt>
                      <c:pt idx="16">
                        <c:v>4.0294375949999992</c:v>
                      </c:pt>
                      <c:pt idx="17">
                        <c:v>-2.3248454975000001</c:v>
                      </c:pt>
                      <c:pt idx="18">
                        <c:v>-2.9387716480500004</c:v>
                      </c:pt>
                      <c:pt idx="19">
                        <c:v>-3.4248615554999997</c:v>
                      </c:pt>
                      <c:pt idx="20">
                        <c:v>2.7338835249999995</c:v>
                      </c:pt>
                      <c:pt idx="21">
                        <c:v>3.0344643349999991</c:v>
                      </c:pt>
                      <c:pt idx="22">
                        <c:v>2.3353167599999995</c:v>
                      </c:pt>
                      <c:pt idx="23">
                        <c:v>5.3784494400000007</c:v>
                      </c:pt>
                      <c:pt idx="24">
                        <c:v>4.7648799899999998</c:v>
                      </c:pt>
                      <c:pt idx="25">
                        <c:v>7.1429113849999997</c:v>
                      </c:pt>
                      <c:pt idx="26">
                        <c:v>8.5980344380000009</c:v>
                      </c:pt>
                      <c:pt idx="27">
                        <c:v>6.7825866250000013</c:v>
                      </c:pt>
                      <c:pt idx="28">
                        <c:v>5.0051019099999996</c:v>
                      </c:pt>
                      <c:pt idx="29">
                        <c:v>2.8668975949999993</c:v>
                      </c:pt>
                      <c:pt idx="30">
                        <c:v>2.7105300500000005</c:v>
                      </c:pt>
                      <c:pt idx="31">
                        <c:v>3.1661195950000005</c:v>
                      </c:pt>
                      <c:pt idx="32">
                        <c:v>4.4722687300000006</c:v>
                      </c:pt>
                      <c:pt idx="33">
                        <c:v>5.3719467350000007</c:v>
                      </c:pt>
                      <c:pt idx="34">
                        <c:v>4.2933563600000006</c:v>
                      </c:pt>
                      <c:pt idx="35">
                        <c:v>4.3320708449999996</c:v>
                      </c:pt>
                      <c:pt idx="36">
                        <c:v>3.0331288150000004</c:v>
                      </c:pt>
                      <c:pt idx="37">
                        <c:v>3.1691270889999998</c:v>
                      </c:pt>
                      <c:pt idx="38">
                        <c:v>3.3884676400000009</c:v>
                      </c:pt>
                      <c:pt idx="39">
                        <c:v>2.9154908715000003</c:v>
                      </c:pt>
                      <c:pt idx="40">
                        <c:v>2.4431607684999999</c:v>
                      </c:pt>
                      <c:pt idx="41">
                        <c:v>2.0246746649999996</c:v>
                      </c:pt>
                      <c:pt idx="42">
                        <c:v>1.9536025309999998</c:v>
                      </c:pt>
                      <c:pt idx="43">
                        <c:v>3.4191933825000005</c:v>
                      </c:pt>
                      <c:pt idx="44">
                        <c:v>4.4475448899999996</c:v>
                      </c:pt>
                      <c:pt idx="45">
                        <c:v>5.3142328944999999</c:v>
                      </c:pt>
                      <c:pt idx="46">
                        <c:v>5.3070455390000006</c:v>
                      </c:pt>
                      <c:pt idx="47">
                        <c:v>5.1526836754999996</c:v>
                      </c:pt>
                      <c:pt idx="48">
                        <c:v>4.9007539136</c:v>
                      </c:pt>
                      <c:pt idx="49">
                        <c:v>5.0870841634999993</c:v>
                      </c:pt>
                      <c:pt idx="50">
                        <c:v>5.1847748614999993</c:v>
                      </c:pt>
                      <c:pt idx="51">
                        <c:v>6.8279264355000002</c:v>
                      </c:pt>
                      <c:pt idx="52">
                        <c:v>5.1732006159999999</c:v>
                      </c:pt>
                      <c:pt idx="53">
                        <c:v>5.1419827399999996</c:v>
                      </c:pt>
                      <c:pt idx="54">
                        <c:v>5.8517044105</c:v>
                      </c:pt>
                      <c:pt idx="55">
                        <c:v>2.1267448994999998</c:v>
                      </c:pt>
                      <c:pt idx="56">
                        <c:v>5.8027974749999993</c:v>
                      </c:pt>
                      <c:pt idx="57">
                        <c:v>7.3173209149999998</c:v>
                      </c:pt>
                      <c:pt idx="58">
                        <c:v>2.6583825500000002</c:v>
                      </c:pt>
                      <c:pt idx="59">
                        <c:v>4.7735936200000006</c:v>
                      </c:pt>
                      <c:pt idx="60">
                        <c:v>1.7594954195000003</c:v>
                      </c:pt>
                      <c:pt idx="61">
                        <c:v>-1.9126761299999999</c:v>
                      </c:pt>
                      <c:pt idx="62">
                        <c:v>5.4763347199999997</c:v>
                      </c:pt>
                      <c:pt idx="63">
                        <c:v>6.8753387200000002</c:v>
                      </c:pt>
                      <c:pt idx="64">
                        <c:v>8.5606720000000003</c:v>
                      </c:pt>
                      <c:pt idx="65">
                        <c:v>6.0843948200000009</c:v>
                      </c:pt>
                      <c:pt idx="66">
                        <c:v>5.8581871050000007</c:v>
                      </c:pt>
                      <c:pt idx="67">
                        <c:v>4.8665239250000001</c:v>
                      </c:pt>
                      <c:pt idx="68">
                        <c:v>6.5411224099999998</c:v>
                      </c:pt>
                      <c:pt idx="69">
                        <c:v>11.510274949999999</c:v>
                      </c:pt>
                      <c:pt idx="70">
                        <c:v>13.1497882</c:v>
                      </c:pt>
                      <c:pt idx="71">
                        <c:v>13.110036359999999</c:v>
                      </c:pt>
                      <c:pt idx="72">
                        <c:v>12.692661895000001</c:v>
                      </c:pt>
                      <c:pt idx="73">
                        <c:v>7.61088991</c:v>
                      </c:pt>
                      <c:pt idx="74">
                        <c:v>6.8541559300000001</c:v>
                      </c:pt>
                      <c:pt idx="75">
                        <c:v>4.9938803360000001</c:v>
                      </c:pt>
                      <c:pt idx="76">
                        <c:v>4.1124937455000001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684-4F27-B119-3960D805105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Data!$L$3</c15:sqref>
                        </c15:formulaRef>
                      </c:ext>
                    </c:extLst>
                    <c:strCache>
                      <c:ptCount val="1"/>
                      <c:pt idx="0">
                        <c:v>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Data!$L$4:$L$80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7.4616654429999993</c:v>
                      </c:pt>
                      <c:pt idx="1">
                        <c:v>8.7198127599999999</c:v>
                      </c:pt>
                      <c:pt idx="2">
                        <c:v>6.5356327520000006</c:v>
                      </c:pt>
                      <c:pt idx="3">
                        <c:v>6.9218832509999988</c:v>
                      </c:pt>
                      <c:pt idx="4">
                        <c:v>10.217825950000002</c:v>
                      </c:pt>
                      <c:pt idx="5">
                        <c:v>8.4574708300000001</c:v>
                      </c:pt>
                      <c:pt idx="6">
                        <c:v>9.37202132</c:v>
                      </c:pt>
                      <c:pt idx="7">
                        <c:v>8.8628254049999988</c:v>
                      </c:pt>
                      <c:pt idx="8">
                        <c:v>10.944849744999999</c:v>
                      </c:pt>
                      <c:pt idx="9">
                        <c:v>9.6918064099999999</c:v>
                      </c:pt>
                      <c:pt idx="10">
                        <c:v>10.759295419999999</c:v>
                      </c:pt>
                      <c:pt idx="11">
                        <c:v>11.209119914999999</c:v>
                      </c:pt>
                      <c:pt idx="12">
                        <c:v>12.048683030000001</c:v>
                      </c:pt>
                      <c:pt idx="13">
                        <c:v>15.114792749999999</c:v>
                      </c:pt>
                      <c:pt idx="14">
                        <c:v>13.286087084</c:v>
                      </c:pt>
                      <c:pt idx="15">
                        <c:v>11.145745347999998</c:v>
                      </c:pt>
                      <c:pt idx="16">
                        <c:v>5.5150969599999993</c:v>
                      </c:pt>
                      <c:pt idx="17">
                        <c:v>2.7199285800000004</c:v>
                      </c:pt>
                      <c:pt idx="18">
                        <c:v>1.3807527550000005</c:v>
                      </c:pt>
                      <c:pt idx="19">
                        <c:v>0.15680045500000039</c:v>
                      </c:pt>
                      <c:pt idx="20">
                        <c:v>0.80784054499999991</c:v>
                      </c:pt>
                      <c:pt idx="21">
                        <c:v>1.3832850849999989</c:v>
                      </c:pt>
                      <c:pt idx="22">
                        <c:v>1.0211678699999993</c:v>
                      </c:pt>
                      <c:pt idx="23">
                        <c:v>2.9725756650000008</c:v>
                      </c:pt>
                      <c:pt idx="24">
                        <c:v>3.2729548949999998</c:v>
                      </c:pt>
                      <c:pt idx="25">
                        <c:v>4.4014764849999999</c:v>
                      </c:pt>
                      <c:pt idx="26">
                        <c:v>5.6259384409999997</c:v>
                      </c:pt>
                      <c:pt idx="27">
                        <c:v>5.0863335049999989</c:v>
                      </c:pt>
                      <c:pt idx="28">
                        <c:v>5.1018217750000003</c:v>
                      </c:pt>
                      <c:pt idx="29">
                        <c:v>3.8523817799999995</c:v>
                      </c:pt>
                      <c:pt idx="30">
                        <c:v>4.0547878949999996</c:v>
                      </c:pt>
                      <c:pt idx="31">
                        <c:v>4.5867547900000005</c:v>
                      </c:pt>
                      <c:pt idx="32">
                        <c:v>4.4415975000000003</c:v>
                      </c:pt>
                      <c:pt idx="33">
                        <c:v>4.7109552650000008</c:v>
                      </c:pt>
                      <c:pt idx="34">
                        <c:v>3.2557426099999995</c:v>
                      </c:pt>
                      <c:pt idx="35">
                        <c:v>2.3163892000000006</c:v>
                      </c:pt>
                      <c:pt idx="36">
                        <c:v>2.3182924199999997</c:v>
                      </c:pt>
                      <c:pt idx="37">
                        <c:v>2.5601539830000002</c:v>
                      </c:pt>
                      <c:pt idx="38">
                        <c:v>2.1030491700000002</c:v>
                      </c:pt>
                      <c:pt idx="39">
                        <c:v>2.3838711729999997</c:v>
                      </c:pt>
                      <c:pt idx="40">
                        <c:v>2.7631050570000002</c:v>
                      </c:pt>
                      <c:pt idx="41">
                        <c:v>2.0964121449999999</c:v>
                      </c:pt>
                      <c:pt idx="42">
                        <c:v>3.4765522519999998</c:v>
                      </c:pt>
                      <c:pt idx="43">
                        <c:v>2.996210365</c:v>
                      </c:pt>
                      <c:pt idx="44">
                        <c:v>1.5116226150000001</c:v>
                      </c:pt>
                      <c:pt idx="45">
                        <c:v>2.5502168490000003</c:v>
                      </c:pt>
                      <c:pt idx="46">
                        <c:v>2.0172968330000001</c:v>
                      </c:pt>
                      <c:pt idx="47">
                        <c:v>2.7286946509999996</c:v>
                      </c:pt>
                      <c:pt idx="48">
                        <c:v>2.9940004021999997</c:v>
                      </c:pt>
                      <c:pt idx="49">
                        <c:v>2.0576059670000002</c:v>
                      </c:pt>
                      <c:pt idx="50">
                        <c:v>2.1035166379999999</c:v>
                      </c:pt>
                      <c:pt idx="51">
                        <c:v>1.5523112560000003</c:v>
                      </c:pt>
                      <c:pt idx="52">
                        <c:v>2.5068058470000003</c:v>
                      </c:pt>
                      <c:pt idx="53">
                        <c:v>3.7695563750000001</c:v>
                      </c:pt>
                      <c:pt idx="54">
                        <c:v>3.3137401109999995</c:v>
                      </c:pt>
                      <c:pt idx="55">
                        <c:v>2.136680374</c:v>
                      </c:pt>
                      <c:pt idx="56">
                        <c:v>3.9842330050000001</c:v>
                      </c:pt>
                      <c:pt idx="57">
                        <c:v>5.1190467950000009</c:v>
                      </c:pt>
                      <c:pt idx="58">
                        <c:v>4.1755553299999999</c:v>
                      </c:pt>
                      <c:pt idx="59">
                        <c:v>3.779215905</c:v>
                      </c:pt>
                      <c:pt idx="60">
                        <c:v>2.4027746840000002</c:v>
                      </c:pt>
                      <c:pt idx="61">
                        <c:v>-7.0076489899999999</c:v>
                      </c:pt>
                      <c:pt idx="62">
                        <c:v>0.53216880500000019</c:v>
                      </c:pt>
                      <c:pt idx="63">
                        <c:v>3.8932340249999999</c:v>
                      </c:pt>
                      <c:pt idx="64">
                        <c:v>4.9449023399999996</c:v>
                      </c:pt>
                      <c:pt idx="65">
                        <c:v>5.6406137600000008</c:v>
                      </c:pt>
                      <c:pt idx="66">
                        <c:v>6.2194416999999991</c:v>
                      </c:pt>
                      <c:pt idx="67">
                        <c:v>7.1095716949999996</c:v>
                      </c:pt>
                      <c:pt idx="68">
                        <c:v>9.0136351250000004</c:v>
                      </c:pt>
                      <c:pt idx="69">
                        <c:v>12.22755725</c:v>
                      </c:pt>
                      <c:pt idx="70">
                        <c:v>13.553746965</c:v>
                      </c:pt>
                      <c:pt idx="71">
                        <c:v>13.48135375</c:v>
                      </c:pt>
                      <c:pt idx="72">
                        <c:v>13.156369815</c:v>
                      </c:pt>
                      <c:pt idx="73">
                        <c:v>11.51216799</c:v>
                      </c:pt>
                      <c:pt idx="74">
                        <c:v>9.2567794200000009</c:v>
                      </c:pt>
                      <c:pt idx="75">
                        <c:v>5.8394895919999996</c:v>
                      </c:pt>
                      <c:pt idx="76">
                        <c:v>5.358778666000001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84-4F27-B119-3960D805105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Data!$M$3</c15:sqref>
                        </c15:formulaRef>
                      </c:ext>
                    </c:extLst>
                    <c:strCache>
                      <c:ptCount val="1"/>
                      <c:pt idx="0">
                        <c:v>1. Regla de Taylor Inercial (Inflación y Brecha del Producto)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Data!$M$4:$M$80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4.5409438279999996</c:v>
                      </c:pt>
                      <c:pt idx="2">
                        <c:v>4.0606898255999999</c:v>
                      </c:pt>
                      <c:pt idx="3">
                        <c:v>4.6061104272999991</c:v>
                      </c:pt>
                      <c:pt idx="4">
                        <c:v>5.9448932370000005</c:v>
                      </c:pt>
                      <c:pt idx="5">
                        <c:v>5.5122412490000006</c:v>
                      </c:pt>
                      <c:pt idx="6">
                        <c:v>6.0172882180000009</c:v>
                      </c:pt>
                      <c:pt idx="7">
                        <c:v>6.1588476214999996</c:v>
                      </c:pt>
                      <c:pt idx="8">
                        <c:v>6.7834549235000008</c:v>
                      </c:pt>
                      <c:pt idx="9">
                        <c:v>6.4234510120000001</c:v>
                      </c:pt>
                      <c:pt idx="10">
                        <c:v>7.0777886260000002</c:v>
                      </c:pt>
                      <c:pt idx="11">
                        <c:v>7.2302359745000002</c:v>
                      </c:pt>
                      <c:pt idx="12">
                        <c:v>8.0146049120000011</c:v>
                      </c:pt>
                      <c:pt idx="13">
                        <c:v>9.1094378280000008</c:v>
                      </c:pt>
                      <c:pt idx="14">
                        <c:v>8.7108261252000005</c:v>
                      </c:pt>
                      <c:pt idx="15">
                        <c:v>8.4187236044000002</c:v>
                      </c:pt>
                      <c:pt idx="16">
                        <c:v>6.7295290879999996</c:v>
                      </c:pt>
                      <c:pt idx="17">
                        <c:v>5.3341603959999997</c:v>
                      </c:pt>
                      <c:pt idx="18">
                        <c:v>4.2960440044999997</c:v>
                      </c:pt>
                      <c:pt idx="19">
                        <c:v>3.2924946844999998</c:v>
                      </c:pt>
                      <c:pt idx="20">
                        <c:v>3.3923521635</c:v>
                      </c:pt>
                      <c:pt idx="21">
                        <c:v>3.5649855254999996</c:v>
                      </c:pt>
                      <c:pt idx="22">
                        <c:v>3.4563503609999997</c:v>
                      </c:pt>
                      <c:pt idx="23">
                        <c:v>4.0417726995000001</c:v>
                      </c:pt>
                      <c:pt idx="24">
                        <c:v>4.1318864685000003</c:v>
                      </c:pt>
                      <c:pt idx="25">
                        <c:v>4.4704429455000003</c:v>
                      </c:pt>
                      <c:pt idx="26">
                        <c:v>5.0127815323</c:v>
                      </c:pt>
                      <c:pt idx="27">
                        <c:v>5.0259000514999999</c:v>
                      </c:pt>
                      <c:pt idx="28">
                        <c:v>5.3805465325000004</c:v>
                      </c:pt>
                      <c:pt idx="29">
                        <c:v>5.005714534</c:v>
                      </c:pt>
                      <c:pt idx="30">
                        <c:v>5.0664363684999998</c:v>
                      </c:pt>
                      <c:pt idx="31">
                        <c:v>4.8760264370000002</c:v>
                      </c:pt>
                      <c:pt idx="32">
                        <c:v>4.8324792500000004</c:v>
                      </c:pt>
                      <c:pt idx="33">
                        <c:v>4.9132865795000003</c:v>
                      </c:pt>
                      <c:pt idx="34">
                        <c:v>4.6517227830000003</c:v>
                      </c:pt>
                      <c:pt idx="35">
                        <c:v>4.3699167599999997</c:v>
                      </c:pt>
                      <c:pt idx="36">
                        <c:v>4.1954877259999996</c:v>
                      </c:pt>
                      <c:pt idx="37">
                        <c:v>4.2680461949000001</c:v>
                      </c:pt>
                      <c:pt idx="38">
                        <c:v>3.9559147509999999</c:v>
                      </c:pt>
                      <c:pt idx="39">
                        <c:v>3.8651613518999999</c:v>
                      </c:pt>
                      <c:pt idx="40">
                        <c:v>3.6289315170999998</c:v>
                      </c:pt>
                      <c:pt idx="41">
                        <c:v>3.0789236434999996</c:v>
                      </c:pt>
                      <c:pt idx="42">
                        <c:v>3.4929656755999998</c:v>
                      </c:pt>
                      <c:pt idx="43">
                        <c:v>3.1738631095000001</c:v>
                      </c:pt>
                      <c:pt idx="44">
                        <c:v>2.5534867844999996</c:v>
                      </c:pt>
                      <c:pt idx="45">
                        <c:v>2.8650650546999996</c:v>
                      </c:pt>
                      <c:pt idx="46">
                        <c:v>2.7051890498999995</c:v>
                      </c:pt>
                      <c:pt idx="47">
                        <c:v>2.9186083952999997</c:v>
                      </c:pt>
                      <c:pt idx="48">
                        <c:v>2.99820012066</c:v>
                      </c:pt>
                      <c:pt idx="49">
                        <c:v>2.7172817900999999</c:v>
                      </c:pt>
                      <c:pt idx="50">
                        <c:v>2.7310549913999997</c:v>
                      </c:pt>
                      <c:pt idx="51">
                        <c:v>2.5656933767999996</c:v>
                      </c:pt>
                      <c:pt idx="52">
                        <c:v>2.6770417541000002</c:v>
                      </c:pt>
                      <c:pt idx="53">
                        <c:v>3.0558669125</c:v>
                      </c:pt>
                      <c:pt idx="54">
                        <c:v>2.9191220332999999</c:v>
                      </c:pt>
                      <c:pt idx="55">
                        <c:v>2.5660041121999999</c:v>
                      </c:pt>
                      <c:pt idx="56">
                        <c:v>3.1202699014999999</c:v>
                      </c:pt>
                      <c:pt idx="57">
                        <c:v>3.4607140385000004</c:v>
                      </c:pt>
                      <c:pt idx="58">
                        <c:v>3.1776665990000001</c:v>
                      </c:pt>
                      <c:pt idx="59">
                        <c:v>3.0587647714999999</c:v>
                      </c:pt>
                      <c:pt idx="60">
                        <c:v>2.6458324052000002</c:v>
                      </c:pt>
                      <c:pt idx="61">
                        <c:v>-0.17729469700000067</c:v>
                      </c:pt>
                      <c:pt idx="62">
                        <c:v>1.5596506415</c:v>
                      </c:pt>
                      <c:pt idx="63">
                        <c:v>2.3929702075000003</c:v>
                      </c:pt>
                      <c:pt idx="64">
                        <c:v>2.7084707020000001</c:v>
                      </c:pt>
                      <c:pt idx="65">
                        <c:v>2.9171841280000006</c:v>
                      </c:pt>
                      <c:pt idx="66">
                        <c:v>3.0908325099999998</c:v>
                      </c:pt>
                      <c:pt idx="67">
                        <c:v>3.3578715084999997</c:v>
                      </c:pt>
                      <c:pt idx="68">
                        <c:v>3.9290905375000005</c:v>
                      </c:pt>
                      <c:pt idx="69">
                        <c:v>4.8932671750000001</c:v>
                      </c:pt>
                      <c:pt idx="70">
                        <c:v>5.6411240895000008</c:v>
                      </c:pt>
                      <c:pt idx="71">
                        <c:v>6.1444061250000006</c:v>
                      </c:pt>
                      <c:pt idx="72">
                        <c:v>6.5719109445000008</c:v>
                      </c:pt>
                      <c:pt idx="73">
                        <c:v>6.6036503970000009</c:v>
                      </c:pt>
                      <c:pt idx="74">
                        <c:v>6.2770338260000003</c:v>
                      </c:pt>
                      <c:pt idx="75">
                        <c:v>5.2518468776000002</c:v>
                      </c:pt>
                      <c:pt idx="76">
                        <c:v>5.1076335998000006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84-4F27-B119-3960D805105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Data!$N$3</c15:sqref>
                        </c15:formulaRef>
                      </c:ext>
                    </c:extLst>
                    <c:strCache>
                      <c:ptCount val="1"/>
                      <c:pt idx="0">
                        <c:v>Forward-Looking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Data!$N$4:$N$80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8.385911157999999</c:v>
                      </c:pt>
                      <c:pt idx="1">
                        <c:v>10.093580240000001</c:v>
                      </c:pt>
                      <c:pt idx="2">
                        <c:v>7.6839851819999998</c:v>
                      </c:pt>
                      <c:pt idx="3">
                        <c:v>6.898759321</c:v>
                      </c:pt>
                      <c:pt idx="4">
                        <c:v>8.449647474999999</c:v>
                      </c:pt>
                      <c:pt idx="5">
                        <c:v>7.6779967500000001</c:v>
                      </c:pt>
                      <c:pt idx="6">
                        <c:v>8.9253386800000012</c:v>
                      </c:pt>
                      <c:pt idx="7">
                        <c:v>10.440966889999999</c:v>
                      </c:pt>
                      <c:pt idx="8">
                        <c:v>13.045033224999999</c:v>
                      </c:pt>
                      <c:pt idx="9">
                        <c:v>12.837740920000002</c:v>
                      </c:pt>
                      <c:pt idx="10">
                        <c:v>14.973894039999999</c:v>
                      </c:pt>
                      <c:pt idx="11">
                        <c:v>14.766005225000001</c:v>
                      </c:pt>
                      <c:pt idx="12">
                        <c:v>13.751485834999999</c:v>
                      </c:pt>
                      <c:pt idx="13">
                        <c:v>11.415987599999999</c:v>
                      </c:pt>
                      <c:pt idx="14">
                        <c:v>6.1454933990000002</c:v>
                      </c:pt>
                      <c:pt idx="15">
                        <c:v>3.0944259880000007</c:v>
                      </c:pt>
                      <c:pt idx="16">
                        <c:v>-0.40496076499999978</c:v>
                      </c:pt>
                      <c:pt idx="17">
                        <c:v>0.90937742500000018</c:v>
                      </c:pt>
                      <c:pt idx="18">
                        <c:v>1.7989551649999989</c:v>
                      </c:pt>
                      <c:pt idx="19">
                        <c:v>1.9073804299999995</c:v>
                      </c:pt>
                      <c:pt idx="20">
                        <c:v>1.8778813250000006</c:v>
                      </c:pt>
                      <c:pt idx="21">
                        <c:v>2.148145435</c:v>
                      </c:pt>
                      <c:pt idx="22">
                        <c:v>2.4050534849999998</c:v>
                      </c:pt>
                      <c:pt idx="23">
                        <c:v>4.4164773749999995</c:v>
                      </c:pt>
                      <c:pt idx="24">
                        <c:v>4.8004378949999991</c:v>
                      </c:pt>
                      <c:pt idx="25">
                        <c:v>4.8471572150000002</c:v>
                      </c:pt>
                      <c:pt idx="26">
                        <c:v>5.0679722759999999</c:v>
                      </c:pt>
                      <c:pt idx="27">
                        <c:v>4.3359347550000003</c:v>
                      </c:pt>
                      <c:pt idx="28">
                        <c:v>4.7719451800000012</c:v>
                      </c:pt>
                      <c:pt idx="29">
                        <c:v>4.2295011700000007</c:v>
                      </c:pt>
                      <c:pt idx="30">
                        <c:v>4.2519377650000001</c:v>
                      </c:pt>
                      <c:pt idx="31">
                        <c:v>3.7093408999999995</c:v>
                      </c:pt>
                      <c:pt idx="32">
                        <c:v>2.7373698000000006</c:v>
                      </c:pt>
                      <c:pt idx="33">
                        <c:v>2.53218845</c:v>
                      </c:pt>
                      <c:pt idx="34">
                        <c:v>1.6881352249999999</c:v>
                      </c:pt>
                      <c:pt idx="35">
                        <c:v>1.2896171500000002</c:v>
                      </c:pt>
                      <c:pt idx="36">
                        <c:v>1.7500591199999997</c:v>
                      </c:pt>
                      <c:pt idx="37">
                        <c:v>2.1510596580000003</c:v>
                      </c:pt>
                      <c:pt idx="38">
                        <c:v>1.7141126849999999</c:v>
                      </c:pt>
                      <c:pt idx="39">
                        <c:v>2.2631088429999999</c:v>
                      </c:pt>
                      <c:pt idx="40">
                        <c:v>2.9162163270000003</c:v>
                      </c:pt>
                      <c:pt idx="41">
                        <c:v>2.1152079850000001</c:v>
                      </c:pt>
                      <c:pt idx="42">
                        <c:v>3.2638132820000001</c:v>
                      </c:pt>
                      <c:pt idx="43">
                        <c:v>2.5546620999999998</c:v>
                      </c:pt>
                      <c:pt idx="44">
                        <c:v>1.2338589299999996</c:v>
                      </c:pt>
                      <c:pt idx="45">
                        <c:v>2.5706575439999999</c:v>
                      </c:pt>
                      <c:pt idx="46">
                        <c:v>1.9409814980000002</c:v>
                      </c:pt>
                      <c:pt idx="47">
                        <c:v>2.4062004859999999</c:v>
                      </c:pt>
                      <c:pt idx="48">
                        <c:v>2.5012458422000003</c:v>
                      </c:pt>
                      <c:pt idx="49">
                        <c:v>1.6902067520000004</c:v>
                      </c:pt>
                      <c:pt idx="50">
                        <c:v>2.2129900280000001</c:v>
                      </c:pt>
                      <c:pt idx="51">
                        <c:v>2.0558259609999996</c:v>
                      </c:pt>
                      <c:pt idx="52">
                        <c:v>2.9166498569999999</c:v>
                      </c:pt>
                      <c:pt idx="53">
                        <c:v>3.761178755</c:v>
                      </c:pt>
                      <c:pt idx="54">
                        <c:v>2.8984332360000002</c:v>
                      </c:pt>
                      <c:pt idx="55">
                        <c:v>1.6174111990000002</c:v>
                      </c:pt>
                      <c:pt idx="56">
                        <c:v>3.6249149350000005</c:v>
                      </c:pt>
                      <c:pt idx="57">
                        <c:v>4.7121420650000001</c:v>
                      </c:pt>
                      <c:pt idx="58">
                        <c:v>3.8524378700000002</c:v>
                      </c:pt>
                      <c:pt idx="59">
                        <c:v>3.618840735</c:v>
                      </c:pt>
                      <c:pt idx="60">
                        <c:v>2.535653564</c:v>
                      </c:pt>
                      <c:pt idx="61">
                        <c:v>-6.0524831300000006</c:v>
                      </c:pt>
                      <c:pt idx="62">
                        <c:v>1.3843316000000001</c:v>
                      </c:pt>
                      <c:pt idx="63">
                        <c:v>4.9366388999999993</c:v>
                      </c:pt>
                      <c:pt idx="64">
                        <c:v>6.5308333949999993</c:v>
                      </c:pt>
                      <c:pt idx="65">
                        <c:v>8.8611296150000012</c:v>
                      </c:pt>
                      <c:pt idx="66">
                        <c:v>11.953927240000001</c:v>
                      </c:pt>
                      <c:pt idx="67">
                        <c:v>13.868885345000001</c:v>
                      </c:pt>
                      <c:pt idx="68">
                        <c:v>14.587065170000001</c:v>
                      </c:pt>
                      <c:pt idx="69">
                        <c:v>14.007401645</c:v>
                      </c:pt>
                      <c:pt idx="70">
                        <c:v>11.0781069</c:v>
                      </c:pt>
                      <c:pt idx="71">
                        <c:v>9.0070960299999996</c:v>
                      </c:pt>
                      <c:pt idx="72">
                        <c:v>8.4509054399999997</c:v>
                      </c:pt>
                      <c:pt idx="73">
                        <c:v>7.4674738650000005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684-4F27-B119-3960D805105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Data!$P$4:$P$80</c15:sqref>
                        </c15:formulaRef>
                      </c:ext>
                    </c:extLst>
                    <c:numCache>
                      <c:formatCode>0.000</c:formatCode>
                      <c:ptCount val="77"/>
                      <c:pt idx="1">
                        <c:v>3.1642526551980001</c:v>
                      </c:pt>
                      <c:pt idx="2" formatCode="0.00">
                        <c:v>3.4854939612139999</c:v>
                      </c:pt>
                      <c:pt idx="3" formatCode="0.00">
                        <c:v>4.2000322916799995</c:v>
                      </c:pt>
                      <c:pt idx="4" formatCode="0.00">
                        <c:v>4.6113680620900004</c:v>
                      </c:pt>
                      <c:pt idx="5" formatCode="0.00">
                        <c:v>4.4787355096799999</c:v>
                      </c:pt>
                      <c:pt idx="6" formatCode="0.00">
                        <c:v>4.7964293373200002</c:v>
                      </c:pt>
                      <c:pt idx="7" formatCode="0.00">
                        <c:v>5.3770043051999998</c:v>
                      </c:pt>
                      <c:pt idx="8" formatCode="0.00">
                        <c:v>5.1647986317200001</c:v>
                      </c:pt>
                      <c:pt idx="9" formatCode="0.00">
                        <c:v>5.4859559540799996</c:v>
                      </c:pt>
                      <c:pt idx="10" formatCode="0.00">
                        <c:v>6.1115219132399998</c:v>
                      </c:pt>
                      <c:pt idx="11" formatCode="0.00">
                        <c:v>6.1843393343599997</c:v>
                      </c:pt>
                      <c:pt idx="12" formatCode="0.00">
                        <c:v>7.4864283005599992</c:v>
                      </c:pt>
                      <c:pt idx="13" formatCode="0.00">
                        <c:v>7.5649766906659996</c:v>
                      </c:pt>
                      <c:pt idx="14" formatCode="0.00">
                        <c:v>7.2648428253619999</c:v>
                      </c:pt>
                      <c:pt idx="15" formatCode="0.00">
                        <c:v>7.0336296261399998</c:v>
                      </c:pt>
                      <c:pt idx="16" formatCode="0.00">
                        <c:v>6.3612812529300005</c:v>
                      </c:pt>
                      <c:pt idx="17" formatCode="0.00">
                        <c:v>5.5606137910054008</c:v>
                      </c:pt>
                      <c:pt idx="18" formatCode="0.00">
                        <c:v>4.6926311011140003</c:v>
                      </c:pt>
                      <c:pt idx="19" formatCode="0.00">
                        <c:v>4.5194540786599999</c:v>
                      </c:pt>
                      <c:pt idx="20" formatCode="0.00">
                        <c:v>4.4494429769799995</c:v>
                      </c:pt>
                      <c:pt idx="21" formatCode="0.00">
                        <c:v>4.3953943500000001</c:v>
                      </c:pt>
                      <c:pt idx="22" formatCode="0.00">
                        <c:v>4.66195956456</c:v>
                      </c:pt>
                      <c:pt idx="23" formatCode="0.00">
                        <c:v>4.5882207935199997</c:v>
                      </c:pt>
                      <c:pt idx="24" formatCode="0.00">
                        <c:v>4.8245992944999996</c:v>
                      </c:pt>
                      <c:pt idx="25" formatCode="0.00">
                        <c:v>4.9543233564639992</c:v>
                      </c:pt>
                      <c:pt idx="26" formatCode="0.00">
                        <c:v>5.0146979288200004</c:v>
                      </c:pt>
                      <c:pt idx="27" formatCode="0.00">
                        <c:v>5.0132363334800001</c:v>
                      </c:pt>
                      <c:pt idx="28" formatCode="0.00">
                        <c:v>5.3003131081800001</c:v>
                      </c:pt>
                      <c:pt idx="29" formatCode="0.00">
                        <c:v>5.2743123148400004</c:v>
                      </c:pt>
                      <c:pt idx="30" formatCode="0.00">
                        <c:v>5.3056908913800003</c:v>
                      </c:pt>
                      <c:pt idx="31" formatCode="0.00">
                        <c:v>4.9848778096400004</c:v>
                      </c:pt>
                      <c:pt idx="32" formatCode="0.00">
                        <c:v>5.0895661956599998</c:v>
                      </c:pt>
                      <c:pt idx="33" formatCode="0.00">
                        <c:v>4.99463229784</c:v>
                      </c:pt>
                      <c:pt idx="34" formatCode="0.00">
                        <c:v>5.2403882156200003</c:v>
                      </c:pt>
                      <c:pt idx="35" formatCode="0.00">
                        <c:v>5.0764813545800003</c:v>
                      </c:pt>
                      <c:pt idx="36" formatCode="0.00">
                        <c:v>4.8424954226520001</c:v>
                      </c:pt>
                      <c:pt idx="37" formatCode="0.00">
                        <c:v>4.8845426399200003</c:v>
                      </c:pt>
                      <c:pt idx="38" formatCode="0.00">
                        <c:v>4.5895827584819999</c:v>
                      </c:pt>
                      <c:pt idx="39" formatCode="0.00">
                        <c:v>4.2923612147979995</c:v>
                      </c:pt>
                      <c:pt idx="40" formatCode="0.00">
                        <c:v>3.8261075341000002</c:v>
                      </c:pt>
                      <c:pt idx="41" formatCode="0.00">
                        <c:v>3.3163440414679997</c:v>
                      </c:pt>
                      <c:pt idx="42" formatCode="0.00">
                        <c:v>3.49207688067</c:v>
                      </c:pt>
                      <c:pt idx="43" formatCode="0.00">
                        <c:v>3.4296551654400003</c:v>
                      </c:pt>
                      <c:pt idx="44" formatCode="0.00">
                        <c:v>3.2479228351659999</c:v>
                      </c:pt>
                      <c:pt idx="45" formatCode="0.00">
                        <c:v>3.261708764812</c:v>
                      </c:pt>
                      <c:pt idx="46" formatCode="0.00">
                        <c:v>3.221129469634</c:v>
                      </c:pt>
                      <c:pt idx="47" formatCode="0.00">
                        <c:v>3.1886763385579999</c:v>
                      </c:pt>
                      <c:pt idx="48" formatCode="0.00">
                        <c:v>3.2312084275549999</c:v>
                      </c:pt>
                      <c:pt idx="49" formatCode="0.00">
                        <c:v>3.2336396351449999</c:v>
                      </c:pt>
                      <c:pt idx="50" formatCode="0.00">
                        <c:v>3.4146063012650001</c:v>
                      </c:pt>
                      <c:pt idx="51" formatCode="0.00">
                        <c:v>3.2112391044800002</c:v>
                      </c:pt>
                      <c:pt idx="52" formatCode="0.00">
                        <c:v>2.9498806008499998</c:v>
                      </c:pt>
                      <c:pt idx="53" formatCode="0.00">
                        <c:v>3.0479571035149999</c:v>
                      </c:pt>
                      <c:pt idx="54" formatCode="0.00">
                        <c:v>2.7088924647349999</c:v>
                      </c:pt>
                      <c:pt idx="55" formatCode="0.00">
                        <c:v>3.0081551755999998</c:v>
                      </c:pt>
                      <c:pt idx="56" formatCode="0.00">
                        <c:v>3.1167972794000001</c:v>
                      </c:pt>
                      <c:pt idx="57" formatCode="0.00">
                        <c:v>2.6725211851999999</c:v>
                      </c:pt>
                      <c:pt idx="58" formatCode="0.00">
                        <c:v>2.8998342561500001</c:v>
                      </c:pt>
                      <c:pt idx="59" formatCode="0.00">
                        <c:v>2.6418425881849998</c:v>
                      </c:pt>
                      <c:pt idx="60" formatCode="0.00">
                        <c:v>2.5955183573</c:v>
                      </c:pt>
                      <c:pt idx="61" formatCode="0.00">
                        <c:v>3.0781418836999999</c:v>
                      </c:pt>
                      <c:pt idx="62" formatCode="0.00">
                        <c:v>2.4309116021000001</c:v>
                      </c:pt>
                      <c:pt idx="63" formatCode="0.00">
                        <c:v>2.3579446788499996</c:v>
                      </c:pt>
                      <c:pt idx="64" formatCode="0.00">
                        <c:v>2.0899780181000001</c:v>
                      </c:pt>
                      <c:pt idx="65" formatCode="0.00">
                        <c:v>2.0592983426</c:v>
                      </c:pt>
                      <c:pt idx="66" formatCode="0.00">
                        <c:v>1.96827403085</c:v>
                      </c:pt>
                      <c:pt idx="67" formatCode="0.00">
                        <c:v>2.13031308425</c:v>
                      </c:pt>
                      <c:pt idx="68" formatCode="0.00">
                        <c:v>2.6149300767499994</c:v>
                      </c:pt>
                      <c:pt idx="69" formatCode="0.00">
                        <c:v>2.8076303016499997</c:v>
                      </c:pt>
                      <c:pt idx="70" formatCode="0.00">
                        <c:v>3.2759043789499995</c:v>
                      </c:pt>
                      <c:pt idx="71" formatCode="0.00">
                        <c:v>3.8879548853000001</c:v>
                      </c:pt>
                      <c:pt idx="72" formatCode="0.00">
                        <c:v>4.0385483344999997</c:v>
                      </c:pt>
                      <c:pt idx="73" formatCode="0.00">
                        <c:v>4.6665774172999992</c:v>
                      </c:pt>
                      <c:pt idx="74" formatCode="0.00">
                        <c:v>5.0094762840799998</c:v>
                      </c:pt>
                      <c:pt idx="75" formatCode="0.00">
                        <c:v>4.8875130500150004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684-4F27-B119-3960D805105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Data!$Y$4:$Y$80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-0.16425265519800014</c:v>
                      </c:pt>
                      <c:pt idx="2">
                        <c:v>0.1281423987860002</c:v>
                      </c:pt>
                      <c:pt idx="3">
                        <c:v>-8.6395931679999372E-2</c:v>
                      </c:pt>
                      <c:pt idx="4">
                        <c:v>-0.36136806209000039</c:v>
                      </c:pt>
                      <c:pt idx="5">
                        <c:v>0.1008099503200004</c:v>
                      </c:pt>
                      <c:pt idx="6">
                        <c:v>0.20357066267999979</c:v>
                      </c:pt>
                      <c:pt idx="7">
                        <c:v>-0.37700430519999983</c:v>
                      </c:pt>
                      <c:pt idx="8">
                        <c:v>-0.14207136172000023</c:v>
                      </c:pt>
                      <c:pt idx="9">
                        <c:v>1.4044045920000414E-2</c:v>
                      </c:pt>
                      <c:pt idx="10">
                        <c:v>-0.58652191323999947</c:v>
                      </c:pt>
                      <c:pt idx="11">
                        <c:v>0.10137495563999988</c:v>
                      </c:pt>
                      <c:pt idx="12">
                        <c:v>-0.9507140105599996</c:v>
                      </c:pt>
                      <c:pt idx="13">
                        <c:v>-0.81497669066599965</c:v>
                      </c:pt>
                      <c:pt idx="14">
                        <c:v>-1.4842825361999878E-2</c:v>
                      </c:pt>
                      <c:pt idx="15">
                        <c:v>0.21637037386000024</c:v>
                      </c:pt>
                      <c:pt idx="16">
                        <c:v>9.3264207069999827E-2</c:v>
                      </c:pt>
                      <c:pt idx="17">
                        <c:v>-1.5159251005401053E-2</c:v>
                      </c:pt>
                      <c:pt idx="18">
                        <c:v>-5.6267461114000383E-2</c:v>
                      </c:pt>
                      <c:pt idx="19">
                        <c:v>-1.9454078659999929E-2</c:v>
                      </c:pt>
                      <c:pt idx="20">
                        <c:v>5.0557023020000535E-2</c:v>
                      </c:pt>
                      <c:pt idx="21">
                        <c:v>0.10460564999999988</c:v>
                      </c:pt>
                      <c:pt idx="22">
                        <c:v>-0.16195956456000005</c:v>
                      </c:pt>
                      <c:pt idx="23">
                        <c:v>-8.8220793519999674E-2</c:v>
                      </c:pt>
                      <c:pt idx="24">
                        <c:v>-0.32459929449999958</c:v>
                      </c:pt>
                      <c:pt idx="25">
                        <c:v>-0.20432335646399924</c:v>
                      </c:pt>
                      <c:pt idx="26">
                        <c:v>-1.4697928820000428E-2</c:v>
                      </c:pt>
                      <c:pt idx="27">
                        <c:v>0.48676366651999992</c:v>
                      </c:pt>
                      <c:pt idx="28">
                        <c:v>0.19968689181999988</c:v>
                      </c:pt>
                      <c:pt idx="29">
                        <c:v>0.2256876851599996</c:v>
                      </c:pt>
                      <c:pt idx="30">
                        <c:v>-0.30569089138000027</c:v>
                      </c:pt>
                      <c:pt idx="31">
                        <c:v>1.5122190359999621E-2</c:v>
                      </c:pt>
                      <c:pt idx="32">
                        <c:v>-8.9566195659999792E-2</c:v>
                      </c:pt>
                      <c:pt idx="33">
                        <c:v>0.25536770216000004</c:v>
                      </c:pt>
                      <c:pt idx="34">
                        <c:v>9.611784379999655E-3</c:v>
                      </c:pt>
                      <c:pt idx="35">
                        <c:v>-7.6481354580000271E-2</c:v>
                      </c:pt>
                      <c:pt idx="36">
                        <c:v>0.15750457734799994</c:v>
                      </c:pt>
                      <c:pt idx="37">
                        <c:v>-0.13454263992000026</c:v>
                      </c:pt>
                      <c:pt idx="38">
                        <c:v>-8.9582758481999925E-2</c:v>
                      </c:pt>
                      <c:pt idx="39">
                        <c:v>-0.29236121479799948</c:v>
                      </c:pt>
                      <c:pt idx="40">
                        <c:v>-0.32610753410000015</c:v>
                      </c:pt>
                      <c:pt idx="41">
                        <c:v>0.18365595853200034</c:v>
                      </c:pt>
                      <c:pt idx="42">
                        <c:v>-0.24207688066999999</c:v>
                      </c:pt>
                      <c:pt idx="43">
                        <c:v>-0.42965516544000026</c:v>
                      </c:pt>
                      <c:pt idx="44">
                        <c:v>-0.24792283516599989</c:v>
                      </c:pt>
                      <c:pt idx="45">
                        <c:v>-0.26170876481200001</c:v>
                      </c:pt>
                      <c:pt idx="46">
                        <c:v>-0.22112946963400004</c:v>
                      </c:pt>
                      <c:pt idx="47">
                        <c:v>-0.18867633855799992</c:v>
                      </c:pt>
                      <c:pt idx="48">
                        <c:v>-0.23120842755499993</c:v>
                      </c:pt>
                      <c:pt idx="49">
                        <c:v>-0.23363963514499986</c:v>
                      </c:pt>
                      <c:pt idx="50">
                        <c:v>-0.41460630126500009</c:v>
                      </c:pt>
                      <c:pt idx="51">
                        <c:v>-0.46123910448000016</c:v>
                      </c:pt>
                      <c:pt idx="52">
                        <c:v>-0.19988060084999981</c:v>
                      </c:pt>
                      <c:pt idx="53">
                        <c:v>-0.29795710351499993</c:v>
                      </c:pt>
                      <c:pt idx="54">
                        <c:v>4.1107535265000106E-2</c:v>
                      </c:pt>
                      <c:pt idx="55">
                        <c:v>-0.25815517559999979</c:v>
                      </c:pt>
                      <c:pt idx="56">
                        <c:v>-0.36679727940000006</c:v>
                      </c:pt>
                      <c:pt idx="57">
                        <c:v>7.7478814800000073E-2</c:v>
                      </c:pt>
                      <c:pt idx="58">
                        <c:v>-0.14983425615000012</c:v>
                      </c:pt>
                      <c:pt idx="59">
                        <c:v>0.10815741181500016</c:v>
                      </c:pt>
                      <c:pt idx="60">
                        <c:v>0.15448164269999998</c:v>
                      </c:pt>
                      <c:pt idx="61">
                        <c:v>-1.0781418836999999</c:v>
                      </c:pt>
                      <c:pt idx="62">
                        <c:v>-0.68091160210000012</c:v>
                      </c:pt>
                      <c:pt idx="63">
                        <c:v>-0.60794467884999959</c:v>
                      </c:pt>
                      <c:pt idx="64">
                        <c:v>-0.33997801810000006</c:v>
                      </c:pt>
                      <c:pt idx="65">
                        <c:v>-0.3092983426</c:v>
                      </c:pt>
                      <c:pt idx="66">
                        <c:v>-0.21827403084999997</c:v>
                      </c:pt>
                      <c:pt idx="67">
                        <c:v>-0.38031308424999999</c:v>
                      </c:pt>
                      <c:pt idx="68">
                        <c:v>-0.86493007674999944</c:v>
                      </c:pt>
                      <c:pt idx="69">
                        <c:v>-0.55763030164999972</c:v>
                      </c:pt>
                      <c:pt idx="70">
                        <c:v>-0.27590437894999953</c:v>
                      </c:pt>
                      <c:pt idx="71">
                        <c:v>-0.13795488530000011</c:v>
                      </c:pt>
                      <c:pt idx="72">
                        <c:v>0.46145166550000027</c:v>
                      </c:pt>
                      <c:pt idx="73">
                        <c:v>0.3334225827000008</c:v>
                      </c:pt>
                      <c:pt idx="74">
                        <c:v>-9.4762840799997861E-3</c:v>
                      </c:pt>
                      <c:pt idx="75">
                        <c:v>0.11248694998499964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684-4F27-B119-3960D8051054}"/>
                  </c:ext>
                </c:extLst>
              </c15:ser>
            </c15:filteredLineSeries>
          </c:ext>
        </c:extLst>
      </c:lineChart>
      <c:catAx>
        <c:axId val="7490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8288"/>
        <c:crosses val="autoZero"/>
        <c:auto val="1"/>
        <c:lblAlgn val="ctr"/>
        <c:lblOffset val="100"/>
        <c:noMultiLvlLbl val="0"/>
      </c:catAx>
      <c:valAx>
        <c:axId val="749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Low Weight on output gap rule </a:t>
            </a:r>
            <a:endParaRPr lang="es-GT">
              <a:effectLst/>
            </a:endParaRPr>
          </a:p>
          <a:p>
            <a:pPr>
              <a:defRPr/>
            </a:pPr>
            <a:r>
              <a:rPr lang="es-GT" sz="1800" b="0" i="0" baseline="0">
                <a:effectLst/>
              </a:rPr>
              <a:t>(Core Inflation)</a:t>
            </a:r>
            <a:endParaRPr lang="es-GT">
              <a:effectLst/>
            </a:endParaRPr>
          </a:p>
          <a:p>
            <a:pPr>
              <a:defRPr/>
            </a:pP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</a:t>
            </a:r>
            <a:r>
              <a:rPr lang="es-GT" sz="1800" b="0" i="0" baseline="0">
                <a:effectLst/>
              </a:rPr>
              <a:t> = </a:t>
            </a:r>
            <a:r>
              <a:rPr lang="es-ES" sz="1800" b="0" i="0" baseline="0">
                <a:effectLst/>
              </a:rPr>
              <a:t>0.9</a:t>
            </a: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t-1</a:t>
            </a:r>
            <a:r>
              <a:rPr lang="es-GT" sz="1800" b="0" i="0" baseline="0">
                <a:effectLst/>
              </a:rPr>
              <a:t> +(1-</a:t>
            </a:r>
            <a:r>
              <a:rPr lang="es-ES" sz="1800" b="0" i="0" baseline="0">
                <a:effectLst/>
              </a:rPr>
              <a:t>0.9</a:t>
            </a:r>
            <a:r>
              <a:rPr lang="es-GT" sz="1800" b="0" i="0" baseline="0">
                <a:effectLst/>
              </a:rPr>
              <a:t>)i</a:t>
            </a:r>
            <a:r>
              <a:rPr lang="es-GT" sz="1800" b="0" i="0" baseline="-25000">
                <a:effectLst/>
              </a:rPr>
              <a:t>t-1</a:t>
            </a:r>
            <a:r>
              <a:rPr lang="es-GT" sz="1800" b="0" i="0" baseline="0">
                <a:effectLst/>
              </a:rPr>
              <a:t>[r* +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 + 1.58(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30000">
                <a:effectLst/>
              </a:rPr>
              <a:t>c</a:t>
            </a:r>
            <a:r>
              <a:rPr lang="es-ES" sz="1800" b="0" i="0" baseline="-25000">
                <a:effectLst/>
              </a:rPr>
              <a:t>t+1</a:t>
            </a:r>
            <a:r>
              <a:rPr lang="es-ES" sz="1800" b="0" i="0" baseline="0">
                <a:effectLst/>
              </a:rPr>
              <a:t>-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*) ]</a:t>
            </a:r>
            <a:endParaRPr lang="es-G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Tasa de Interés Líder de Política Monetaria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Data!$B$4:$B$80</c:f>
              <c:numCache>
                <c:formatCode>0.00</c:formatCode>
                <c:ptCount val="77"/>
                <c:pt idx="0">
                  <c:v>2.75</c:v>
                </c:pt>
                <c:pt idx="1">
                  <c:v>3</c:v>
                </c:pt>
                <c:pt idx="2">
                  <c:v>3.6136363600000001</c:v>
                </c:pt>
                <c:pt idx="3">
                  <c:v>4.1136363600000001</c:v>
                </c:pt>
                <c:pt idx="4">
                  <c:v>4.25</c:v>
                </c:pt>
                <c:pt idx="5">
                  <c:v>4.5795454600000003</c:v>
                </c:pt>
                <c:pt idx="6">
                  <c:v>5</c:v>
                </c:pt>
                <c:pt idx="7">
                  <c:v>5</c:v>
                </c:pt>
                <c:pt idx="8">
                  <c:v>5.0227272699999999</c:v>
                </c:pt>
                <c:pt idx="9">
                  <c:v>5.5</c:v>
                </c:pt>
                <c:pt idx="10">
                  <c:v>5.5250000000000004</c:v>
                </c:pt>
                <c:pt idx="11">
                  <c:v>6.2857142899999996</c:v>
                </c:pt>
                <c:pt idx="12">
                  <c:v>6.5357142899999996</c:v>
                </c:pt>
                <c:pt idx="13">
                  <c:v>6.75</c:v>
                </c:pt>
                <c:pt idx="14">
                  <c:v>7.25</c:v>
                </c:pt>
                <c:pt idx="15">
                  <c:v>7.25</c:v>
                </c:pt>
                <c:pt idx="16">
                  <c:v>6.4545454600000003</c:v>
                </c:pt>
                <c:pt idx="17">
                  <c:v>5.5454545399999997</c:v>
                </c:pt>
                <c:pt idx="18">
                  <c:v>4.6363636399999999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5.25</c:v>
                </c:pt>
                <c:pt idx="34">
                  <c:v>5.25</c:v>
                </c:pt>
                <c:pt idx="35">
                  <c:v>5</c:v>
                </c:pt>
                <c:pt idx="36">
                  <c:v>5</c:v>
                </c:pt>
                <c:pt idx="37">
                  <c:v>4.75</c:v>
                </c:pt>
                <c:pt idx="38">
                  <c:v>4.5</c:v>
                </c:pt>
                <c:pt idx="39">
                  <c:v>4</c:v>
                </c:pt>
                <c:pt idx="40">
                  <c:v>3.5</c:v>
                </c:pt>
                <c:pt idx="41">
                  <c:v>3.5</c:v>
                </c:pt>
                <c:pt idx="42">
                  <c:v>3.25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2.75</c:v>
                </c:pt>
                <c:pt idx="52">
                  <c:v>2.75</c:v>
                </c:pt>
                <c:pt idx="53">
                  <c:v>2.75</c:v>
                </c:pt>
                <c:pt idx="54">
                  <c:v>2.75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2.75</c:v>
                </c:pt>
                <c:pt idx="61">
                  <c:v>2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2.25</c:v>
                </c:pt>
                <c:pt idx="70">
                  <c:v>3</c:v>
                </c:pt>
                <c:pt idx="71">
                  <c:v>3.75</c:v>
                </c:pt>
                <c:pt idx="72">
                  <c:v>4.5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3-4507-B25D-F674774178ED}"/>
            </c:ext>
          </c:extLst>
        </c:ser>
        <c:ser>
          <c:idx val="8"/>
          <c:order val="8"/>
          <c:tx>
            <c:strRef>
              <c:f>Data!$Z$3</c:f>
              <c:strCache>
                <c:ptCount val="1"/>
                <c:pt idx="0">
                  <c:v>Regla de Taylor Inercial (Solo Inflación)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Data!$Z$4:$Z$80</c:f>
              <c:numCache>
                <c:formatCode>0.00</c:formatCode>
                <c:ptCount val="77"/>
                <c:pt idx="1">
                  <c:v>-0.16955887840000017</c:v>
                </c:pt>
                <c:pt idx="2">
                  <c:v>0.11718459840000017</c:v>
                </c:pt>
                <c:pt idx="3">
                  <c:v>-6.3089107999999783E-2</c:v>
                </c:pt>
                <c:pt idx="4">
                  <c:v>-0.35722540879999976</c:v>
                </c:pt>
                <c:pt idx="5">
                  <c:v>0.12784976879999999</c:v>
                </c:pt>
                <c:pt idx="6">
                  <c:v>0.23745571959999978</c:v>
                </c:pt>
                <c:pt idx="7">
                  <c:v>-0.32614055839999967</c:v>
                </c:pt>
                <c:pt idx="8">
                  <c:v>-0.10557102759999992</c:v>
                </c:pt>
                <c:pt idx="9">
                  <c:v>4.7497013800000154E-2</c:v>
                </c:pt>
                <c:pt idx="10">
                  <c:v>-0.56655361599999932</c:v>
                </c:pt>
                <c:pt idx="11">
                  <c:v>0.11976408039999953</c:v>
                </c:pt>
                <c:pt idx="12">
                  <c:v>-0.92556455499999934</c:v>
                </c:pt>
                <c:pt idx="13">
                  <c:v>-0.82195548500000015</c:v>
                </c:pt>
                <c:pt idx="14">
                  <c:v>-3.2484496000000362E-2</c:v>
                </c:pt>
                <c:pt idx="15">
                  <c:v>0.17457879519999953</c:v>
                </c:pt>
                <c:pt idx="16">
                  <c:v>6.1094526399999793E-2</c:v>
                </c:pt>
                <c:pt idx="17">
                  <c:v>-3.8889454208000274E-2</c:v>
                </c:pt>
                <c:pt idx="18">
                  <c:v>-7.9880809680000553E-2</c:v>
                </c:pt>
                <c:pt idx="19">
                  <c:v>-5.9524605600000058E-2</c:v>
                </c:pt>
                <c:pt idx="20">
                  <c:v>1.2099344000000123E-2</c:v>
                </c:pt>
                <c:pt idx="21">
                  <c:v>5.9647612800000083E-2</c:v>
                </c:pt>
                <c:pt idx="22">
                  <c:v>-0.19050066239999985</c:v>
                </c:pt>
                <c:pt idx="23">
                  <c:v>-0.11248848799999944</c:v>
                </c:pt>
                <c:pt idx="24">
                  <c:v>-0.34668658719999979</c:v>
                </c:pt>
                <c:pt idx="25">
                  <c:v>-0.2194184719999992</c:v>
                </c:pt>
                <c:pt idx="26">
                  <c:v>-3.7462763200000637E-2</c:v>
                </c:pt>
                <c:pt idx="27">
                  <c:v>0.47159520000000033</c:v>
                </c:pt>
                <c:pt idx="28">
                  <c:v>0.17373796479999992</c:v>
                </c:pt>
                <c:pt idx="29">
                  <c:v>0.20356210559999965</c:v>
                </c:pt>
                <c:pt idx="30">
                  <c:v>-0.32212350719999971</c:v>
                </c:pt>
                <c:pt idx="31">
                  <c:v>-9.5231519999998682E-3</c:v>
                </c:pt>
                <c:pt idx="32">
                  <c:v>-0.10917474080000034</c:v>
                </c:pt>
                <c:pt idx="33">
                  <c:v>0.23011266239999983</c:v>
                </c:pt>
                <c:pt idx="34">
                  <c:v>-2.2021009600000419E-2</c:v>
                </c:pt>
                <c:pt idx="35">
                  <c:v>-9.6108617600000557E-2</c:v>
                </c:pt>
                <c:pt idx="36">
                  <c:v>0.14653811840000053</c:v>
                </c:pt>
                <c:pt idx="37">
                  <c:v>-0.15298695999999978</c:v>
                </c:pt>
                <c:pt idx="38">
                  <c:v>-9.975726080000058E-2</c:v>
                </c:pt>
                <c:pt idx="39">
                  <c:v>-0.29338305279999943</c:v>
                </c:pt>
                <c:pt idx="40">
                  <c:v>-0.33712640480000022</c:v>
                </c:pt>
                <c:pt idx="41">
                  <c:v>0.19256114400000035</c:v>
                </c:pt>
                <c:pt idx="42">
                  <c:v>-0.24322684959999963</c:v>
                </c:pt>
                <c:pt idx="43">
                  <c:v>-0.45275711520000028</c:v>
                </c:pt>
                <c:pt idx="44">
                  <c:v>-0.25396457120000004</c:v>
                </c:pt>
                <c:pt idx="45">
                  <c:v>-0.27325722720000023</c:v>
                </c:pt>
                <c:pt idx="46">
                  <c:v>-0.22324734720000006</c:v>
                </c:pt>
                <c:pt idx="47">
                  <c:v>-0.1872818608000002</c:v>
                </c:pt>
                <c:pt idx="48">
                  <c:v>-0.24357470879999976</c:v>
                </c:pt>
                <c:pt idx="49">
                  <c:v>-0.24281354559999979</c:v>
                </c:pt>
                <c:pt idx="50">
                  <c:v>-0.44345677439999998</c:v>
                </c:pt>
                <c:pt idx="51">
                  <c:v>-0.45920851200000001</c:v>
                </c:pt>
                <c:pt idx="52">
                  <c:v>-0.18023218080000003</c:v>
                </c:pt>
                <c:pt idx="53">
                  <c:v>-0.29723767039999993</c:v>
                </c:pt>
                <c:pt idx="54">
                  <c:v>4.9148392000000207E-2</c:v>
                </c:pt>
                <c:pt idx="55">
                  <c:v>-0.2388228591999999</c:v>
                </c:pt>
                <c:pt idx="56">
                  <c:v>-0.33513737439999991</c:v>
                </c:pt>
                <c:pt idx="57">
                  <c:v>0.12887472960000013</c:v>
                </c:pt>
                <c:pt idx="58">
                  <c:v>-0.1208117296000002</c:v>
                </c:pt>
                <c:pt idx="59">
                  <c:v>0.13453108479999987</c:v>
                </c:pt>
                <c:pt idx="60">
                  <c:v>3.7249689599999858E-2</c:v>
                </c:pt>
                <c:pt idx="61">
                  <c:v>-1.1103932832000001</c:v>
                </c:pt>
                <c:pt idx="62">
                  <c:v>-0.66375457599999965</c:v>
                </c:pt>
                <c:pt idx="63">
                  <c:v>-0.59338021919999973</c:v>
                </c:pt>
                <c:pt idx="64">
                  <c:v>-0.29825131199999966</c:v>
                </c:pt>
                <c:pt idx="65">
                  <c:v>-0.26184225439999986</c:v>
                </c:pt>
                <c:pt idx="66">
                  <c:v>-0.16847171519999993</c:v>
                </c:pt>
                <c:pt idx="67">
                  <c:v>-0.33883529439999993</c:v>
                </c:pt>
                <c:pt idx="68">
                  <c:v>-0.8501380239999996</c:v>
                </c:pt>
                <c:pt idx="69">
                  <c:v>-0.56882728479999978</c:v>
                </c:pt>
                <c:pt idx="70">
                  <c:v>-0.29849072479999972</c:v>
                </c:pt>
                <c:pt idx="71">
                  <c:v>-0.14664766240000038</c:v>
                </c:pt>
                <c:pt idx="72">
                  <c:v>0.49513845760000041</c:v>
                </c:pt>
                <c:pt idx="73">
                  <c:v>0.35711963520000012</c:v>
                </c:pt>
                <c:pt idx="74">
                  <c:v>-1.4719807999999723E-2</c:v>
                </c:pt>
                <c:pt idx="75">
                  <c:v>0.13083697119999993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3-4507-B25D-F674774178ED}"/>
            </c:ext>
          </c:extLst>
        </c:ser>
        <c:ser>
          <c:idx val="9"/>
          <c:order val="9"/>
          <c:tx>
            <c:strRef>
              <c:f>Data!$Q$3</c:f>
              <c:strCache>
                <c:ptCount val="1"/>
                <c:pt idx="0">
                  <c:v>3. Regla de Taylor Inercial (Solo Inflación)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Data!$Q$4:$Q$80</c:f>
              <c:numCache>
                <c:formatCode>0.00</c:formatCode>
                <c:ptCount val="77"/>
                <c:pt idx="1">
                  <c:v>3.1695588784000002</c:v>
                </c:pt>
                <c:pt idx="2">
                  <c:v>3.4964517615999999</c:v>
                </c:pt>
                <c:pt idx="3">
                  <c:v>4.1767254679999999</c:v>
                </c:pt>
                <c:pt idx="4">
                  <c:v>4.6072254087999998</c:v>
                </c:pt>
                <c:pt idx="5">
                  <c:v>4.4516956912000003</c:v>
                </c:pt>
                <c:pt idx="6">
                  <c:v>4.7625442804000002</c:v>
                </c:pt>
                <c:pt idx="7">
                  <c:v>5.3261405583999997</c:v>
                </c:pt>
                <c:pt idx="8">
                  <c:v>5.1282982975999998</c:v>
                </c:pt>
                <c:pt idx="9">
                  <c:v>5.4525029861999998</c:v>
                </c:pt>
                <c:pt idx="10">
                  <c:v>6.0915536159999997</c:v>
                </c:pt>
                <c:pt idx="11">
                  <c:v>6.1659502096000001</c:v>
                </c:pt>
                <c:pt idx="12">
                  <c:v>7.4612788449999989</c:v>
                </c:pt>
                <c:pt idx="13">
                  <c:v>7.5719554850000002</c:v>
                </c:pt>
                <c:pt idx="14">
                  <c:v>7.2824844960000004</c:v>
                </c:pt>
                <c:pt idx="15">
                  <c:v>7.0754212048000005</c:v>
                </c:pt>
                <c:pt idx="16">
                  <c:v>6.3934509336000005</c:v>
                </c:pt>
                <c:pt idx="17">
                  <c:v>5.584343994208</c:v>
                </c:pt>
                <c:pt idx="18">
                  <c:v>4.7162444496800005</c:v>
                </c:pt>
                <c:pt idx="19">
                  <c:v>4.5595246056000001</c:v>
                </c:pt>
                <c:pt idx="20">
                  <c:v>4.4879006559999999</c:v>
                </c:pt>
                <c:pt idx="21">
                  <c:v>4.4403523871999999</c:v>
                </c:pt>
                <c:pt idx="22">
                  <c:v>4.6905006623999999</c:v>
                </c:pt>
                <c:pt idx="23">
                  <c:v>4.6124884879999994</c:v>
                </c:pt>
                <c:pt idx="24">
                  <c:v>4.8466865871999998</c:v>
                </c:pt>
                <c:pt idx="25">
                  <c:v>4.9694184719999992</c:v>
                </c:pt>
                <c:pt idx="26">
                  <c:v>5.0374627632000006</c:v>
                </c:pt>
                <c:pt idx="27">
                  <c:v>5.0284047999999997</c:v>
                </c:pt>
                <c:pt idx="28">
                  <c:v>5.3262620352000001</c:v>
                </c:pt>
                <c:pt idx="29">
                  <c:v>5.2964378944000003</c:v>
                </c:pt>
                <c:pt idx="30">
                  <c:v>5.3221235071999997</c:v>
                </c:pt>
                <c:pt idx="31">
                  <c:v>5.0095231519999999</c:v>
                </c:pt>
                <c:pt idx="32">
                  <c:v>5.1091747408000003</c:v>
                </c:pt>
                <c:pt idx="33">
                  <c:v>5.0198873376000002</c:v>
                </c:pt>
                <c:pt idx="34">
                  <c:v>5.2720210096000004</c:v>
                </c:pt>
                <c:pt idx="35">
                  <c:v>5.0961086176000006</c:v>
                </c:pt>
                <c:pt idx="36">
                  <c:v>4.8534618815999995</c:v>
                </c:pt>
                <c:pt idx="37">
                  <c:v>4.9029869599999998</c:v>
                </c:pt>
                <c:pt idx="38">
                  <c:v>4.5997572608000006</c:v>
                </c:pt>
                <c:pt idx="39">
                  <c:v>4.2933830527999994</c:v>
                </c:pt>
                <c:pt idx="40">
                  <c:v>3.8371264048000002</c:v>
                </c:pt>
                <c:pt idx="41">
                  <c:v>3.3074388559999996</c:v>
                </c:pt>
                <c:pt idx="42">
                  <c:v>3.4932268495999996</c:v>
                </c:pt>
                <c:pt idx="43">
                  <c:v>3.4527571152000003</c:v>
                </c:pt>
                <c:pt idx="44">
                  <c:v>3.2539645712</c:v>
                </c:pt>
                <c:pt idx="45">
                  <c:v>3.2732572272000002</c:v>
                </c:pt>
                <c:pt idx="46">
                  <c:v>3.2232473472000001</c:v>
                </c:pt>
                <c:pt idx="47">
                  <c:v>3.1872818608000002</c:v>
                </c:pt>
                <c:pt idx="48">
                  <c:v>3.2435747087999998</c:v>
                </c:pt>
                <c:pt idx="49">
                  <c:v>3.2428135455999998</c:v>
                </c:pt>
                <c:pt idx="50">
                  <c:v>3.4434567744</c:v>
                </c:pt>
                <c:pt idx="51">
                  <c:v>3.209208512</c:v>
                </c:pt>
                <c:pt idx="52">
                  <c:v>2.9302321808</c:v>
                </c:pt>
                <c:pt idx="53">
                  <c:v>3.0472376703999999</c:v>
                </c:pt>
                <c:pt idx="54">
                  <c:v>2.7008516079999998</c:v>
                </c:pt>
                <c:pt idx="55">
                  <c:v>2.9888228591999999</c:v>
                </c:pt>
                <c:pt idx="56">
                  <c:v>3.0851373743999999</c:v>
                </c:pt>
                <c:pt idx="57">
                  <c:v>2.6211252703999999</c:v>
                </c:pt>
                <c:pt idx="58">
                  <c:v>2.8708117296000002</c:v>
                </c:pt>
                <c:pt idx="59">
                  <c:v>2.6154689152000001</c:v>
                </c:pt>
                <c:pt idx="60">
                  <c:v>2.7127503104000001</c:v>
                </c:pt>
                <c:pt idx="61">
                  <c:v>3.1103932832000001</c:v>
                </c:pt>
                <c:pt idx="62">
                  <c:v>2.4137545759999997</c:v>
                </c:pt>
                <c:pt idx="63">
                  <c:v>2.3433802191999997</c:v>
                </c:pt>
                <c:pt idx="64">
                  <c:v>2.0482513119999997</c:v>
                </c:pt>
                <c:pt idx="65">
                  <c:v>2.0118422543999999</c:v>
                </c:pt>
                <c:pt idx="66">
                  <c:v>1.9184717151999999</c:v>
                </c:pt>
                <c:pt idx="67">
                  <c:v>2.0888352943999999</c:v>
                </c:pt>
                <c:pt idx="68">
                  <c:v>2.6001380239999996</c:v>
                </c:pt>
                <c:pt idx="69">
                  <c:v>2.8188272847999998</c:v>
                </c:pt>
                <c:pt idx="70">
                  <c:v>3.2984907247999997</c:v>
                </c:pt>
                <c:pt idx="71">
                  <c:v>3.8966476624000004</c:v>
                </c:pt>
                <c:pt idx="72">
                  <c:v>4.0048615423999996</c:v>
                </c:pt>
                <c:pt idx="73">
                  <c:v>4.6428803647999999</c:v>
                </c:pt>
                <c:pt idx="74">
                  <c:v>5.0147198079999997</c:v>
                </c:pt>
                <c:pt idx="75">
                  <c:v>4.8691630288000001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493-4507-B25D-F67477417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67960"/>
        <c:axId val="749068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Data!$K$3</c15:sqref>
                        </c15:formulaRef>
                      </c:ext>
                    </c:extLst>
                    <c:strCache>
                      <c:ptCount val="1"/>
                      <c:pt idx="0">
                        <c:v>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Data!$K$4:$K$80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7.2455432990000004</c:v>
                      </c:pt>
                      <c:pt idx="1">
                        <c:v>7.8767213900000002</c:v>
                      </c:pt>
                      <c:pt idx="2">
                        <c:v>6.7391952985000003</c:v>
                      </c:pt>
                      <c:pt idx="3">
                        <c:v>7.5380869305000004</c:v>
                      </c:pt>
                      <c:pt idx="4">
                        <c:v>9.5189760100000012</c:v>
                      </c:pt>
                      <c:pt idx="5">
                        <c:v>9.1608800575</c:v>
                      </c:pt>
                      <c:pt idx="6">
                        <c:v>7.2457547700000005</c:v>
                      </c:pt>
                      <c:pt idx="7">
                        <c:v>7.6302583100000003</c:v>
                      </c:pt>
                      <c:pt idx="8">
                        <c:v>10.55544287</c:v>
                      </c:pt>
                      <c:pt idx="9">
                        <c:v>7.5815130699999997</c:v>
                      </c:pt>
                      <c:pt idx="10">
                        <c:v>10.455938920000001</c:v>
                      </c:pt>
                      <c:pt idx="11">
                        <c:v>12.031983629999999</c:v>
                      </c:pt>
                      <c:pt idx="12">
                        <c:v>12.235283300000001</c:v>
                      </c:pt>
                      <c:pt idx="13">
                        <c:v>18.733458970000004</c:v>
                      </c:pt>
                      <c:pt idx="14">
                        <c:v>16.4632027595</c:v>
                      </c:pt>
                      <c:pt idx="15">
                        <c:v>11.345234491499999</c:v>
                      </c:pt>
                      <c:pt idx="16">
                        <c:v>4.0294375949999992</c:v>
                      </c:pt>
                      <c:pt idx="17">
                        <c:v>-2.3248454975000001</c:v>
                      </c:pt>
                      <c:pt idx="18">
                        <c:v>-2.9387716480500004</c:v>
                      </c:pt>
                      <c:pt idx="19">
                        <c:v>-3.4248615554999997</c:v>
                      </c:pt>
                      <c:pt idx="20">
                        <c:v>2.7338835249999995</c:v>
                      </c:pt>
                      <c:pt idx="21">
                        <c:v>3.0344643349999991</c:v>
                      </c:pt>
                      <c:pt idx="22">
                        <c:v>2.3353167599999995</c:v>
                      </c:pt>
                      <c:pt idx="23">
                        <c:v>5.3784494400000007</c:v>
                      </c:pt>
                      <c:pt idx="24">
                        <c:v>4.7648799899999998</c:v>
                      </c:pt>
                      <c:pt idx="25">
                        <c:v>7.1429113849999997</c:v>
                      </c:pt>
                      <c:pt idx="26">
                        <c:v>8.5980344380000009</c:v>
                      </c:pt>
                      <c:pt idx="27">
                        <c:v>6.7825866250000013</c:v>
                      </c:pt>
                      <c:pt idx="28">
                        <c:v>5.0051019099999996</c:v>
                      </c:pt>
                      <c:pt idx="29">
                        <c:v>2.8668975949999993</c:v>
                      </c:pt>
                      <c:pt idx="30">
                        <c:v>2.7105300500000005</c:v>
                      </c:pt>
                      <c:pt idx="31">
                        <c:v>3.1661195950000005</c:v>
                      </c:pt>
                      <c:pt idx="32">
                        <c:v>4.4722687300000006</c:v>
                      </c:pt>
                      <c:pt idx="33">
                        <c:v>5.3719467350000007</c:v>
                      </c:pt>
                      <c:pt idx="34">
                        <c:v>4.2933563600000006</c:v>
                      </c:pt>
                      <c:pt idx="35">
                        <c:v>4.3320708449999996</c:v>
                      </c:pt>
                      <c:pt idx="36">
                        <c:v>3.0331288150000004</c:v>
                      </c:pt>
                      <c:pt idx="37">
                        <c:v>3.1691270889999998</c:v>
                      </c:pt>
                      <c:pt idx="38">
                        <c:v>3.3884676400000009</c:v>
                      </c:pt>
                      <c:pt idx="39">
                        <c:v>2.9154908715000003</c:v>
                      </c:pt>
                      <c:pt idx="40">
                        <c:v>2.4431607684999999</c:v>
                      </c:pt>
                      <c:pt idx="41">
                        <c:v>2.0246746649999996</c:v>
                      </c:pt>
                      <c:pt idx="42">
                        <c:v>1.9536025309999998</c:v>
                      </c:pt>
                      <c:pt idx="43">
                        <c:v>3.4191933825000005</c:v>
                      </c:pt>
                      <c:pt idx="44">
                        <c:v>4.4475448899999996</c:v>
                      </c:pt>
                      <c:pt idx="45">
                        <c:v>5.3142328944999999</c:v>
                      </c:pt>
                      <c:pt idx="46">
                        <c:v>5.3070455390000006</c:v>
                      </c:pt>
                      <c:pt idx="47">
                        <c:v>5.1526836754999996</c:v>
                      </c:pt>
                      <c:pt idx="48">
                        <c:v>4.9007539136</c:v>
                      </c:pt>
                      <c:pt idx="49">
                        <c:v>5.0870841634999993</c:v>
                      </c:pt>
                      <c:pt idx="50">
                        <c:v>5.1847748614999993</c:v>
                      </c:pt>
                      <c:pt idx="51">
                        <c:v>6.8279264355000002</c:v>
                      </c:pt>
                      <c:pt idx="52">
                        <c:v>5.1732006159999999</c:v>
                      </c:pt>
                      <c:pt idx="53">
                        <c:v>5.1419827399999996</c:v>
                      </c:pt>
                      <c:pt idx="54">
                        <c:v>5.8517044105</c:v>
                      </c:pt>
                      <c:pt idx="55">
                        <c:v>2.1267448994999998</c:v>
                      </c:pt>
                      <c:pt idx="56">
                        <c:v>5.8027974749999993</c:v>
                      </c:pt>
                      <c:pt idx="57">
                        <c:v>7.3173209149999998</c:v>
                      </c:pt>
                      <c:pt idx="58">
                        <c:v>2.6583825500000002</c:v>
                      </c:pt>
                      <c:pt idx="59">
                        <c:v>4.7735936200000006</c:v>
                      </c:pt>
                      <c:pt idx="60">
                        <c:v>1.7594954195000003</c:v>
                      </c:pt>
                      <c:pt idx="61">
                        <c:v>-1.9126761299999999</c:v>
                      </c:pt>
                      <c:pt idx="62">
                        <c:v>5.4763347199999997</c:v>
                      </c:pt>
                      <c:pt idx="63">
                        <c:v>6.8753387200000002</c:v>
                      </c:pt>
                      <c:pt idx="64">
                        <c:v>8.5606720000000003</c:v>
                      </c:pt>
                      <c:pt idx="65">
                        <c:v>6.0843948200000009</c:v>
                      </c:pt>
                      <c:pt idx="66">
                        <c:v>5.8581871050000007</c:v>
                      </c:pt>
                      <c:pt idx="67">
                        <c:v>4.8665239250000001</c:v>
                      </c:pt>
                      <c:pt idx="68">
                        <c:v>6.5411224099999998</c:v>
                      </c:pt>
                      <c:pt idx="69">
                        <c:v>11.510274949999999</c:v>
                      </c:pt>
                      <c:pt idx="70">
                        <c:v>13.1497882</c:v>
                      </c:pt>
                      <c:pt idx="71">
                        <c:v>13.110036359999999</c:v>
                      </c:pt>
                      <c:pt idx="72">
                        <c:v>12.692661895000001</c:v>
                      </c:pt>
                      <c:pt idx="73">
                        <c:v>7.61088991</c:v>
                      </c:pt>
                      <c:pt idx="74">
                        <c:v>6.8541559300000001</c:v>
                      </c:pt>
                      <c:pt idx="75">
                        <c:v>4.9938803360000001</c:v>
                      </c:pt>
                      <c:pt idx="76">
                        <c:v>4.1124937455000001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493-4507-B25D-F674774178E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Data!$L$3</c15:sqref>
                        </c15:formulaRef>
                      </c:ext>
                    </c:extLst>
                    <c:strCache>
                      <c:ptCount val="1"/>
                      <c:pt idx="0">
                        <c:v>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Data!$L$4:$L$80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7.4616654429999993</c:v>
                      </c:pt>
                      <c:pt idx="1">
                        <c:v>8.7198127599999999</c:v>
                      </c:pt>
                      <c:pt idx="2">
                        <c:v>6.5356327520000006</c:v>
                      </c:pt>
                      <c:pt idx="3">
                        <c:v>6.9218832509999988</c:v>
                      </c:pt>
                      <c:pt idx="4">
                        <c:v>10.217825950000002</c:v>
                      </c:pt>
                      <c:pt idx="5">
                        <c:v>8.4574708300000001</c:v>
                      </c:pt>
                      <c:pt idx="6">
                        <c:v>9.37202132</c:v>
                      </c:pt>
                      <c:pt idx="7">
                        <c:v>8.8628254049999988</c:v>
                      </c:pt>
                      <c:pt idx="8">
                        <c:v>10.944849744999999</c:v>
                      </c:pt>
                      <c:pt idx="9">
                        <c:v>9.6918064099999999</c:v>
                      </c:pt>
                      <c:pt idx="10">
                        <c:v>10.759295419999999</c:v>
                      </c:pt>
                      <c:pt idx="11">
                        <c:v>11.209119914999999</c:v>
                      </c:pt>
                      <c:pt idx="12">
                        <c:v>12.048683030000001</c:v>
                      </c:pt>
                      <c:pt idx="13">
                        <c:v>15.114792749999999</c:v>
                      </c:pt>
                      <c:pt idx="14">
                        <c:v>13.286087084</c:v>
                      </c:pt>
                      <c:pt idx="15">
                        <c:v>11.145745347999998</c:v>
                      </c:pt>
                      <c:pt idx="16">
                        <c:v>5.5150969599999993</c:v>
                      </c:pt>
                      <c:pt idx="17">
                        <c:v>2.7199285800000004</c:v>
                      </c:pt>
                      <c:pt idx="18">
                        <c:v>1.3807527550000005</c:v>
                      </c:pt>
                      <c:pt idx="19">
                        <c:v>0.15680045500000039</c:v>
                      </c:pt>
                      <c:pt idx="20">
                        <c:v>0.80784054499999991</c:v>
                      </c:pt>
                      <c:pt idx="21">
                        <c:v>1.3832850849999989</c:v>
                      </c:pt>
                      <c:pt idx="22">
                        <c:v>1.0211678699999993</c:v>
                      </c:pt>
                      <c:pt idx="23">
                        <c:v>2.9725756650000008</c:v>
                      </c:pt>
                      <c:pt idx="24">
                        <c:v>3.2729548949999998</c:v>
                      </c:pt>
                      <c:pt idx="25">
                        <c:v>4.4014764849999999</c:v>
                      </c:pt>
                      <c:pt idx="26">
                        <c:v>5.6259384409999997</c:v>
                      </c:pt>
                      <c:pt idx="27">
                        <c:v>5.0863335049999989</c:v>
                      </c:pt>
                      <c:pt idx="28">
                        <c:v>5.1018217750000003</c:v>
                      </c:pt>
                      <c:pt idx="29">
                        <c:v>3.8523817799999995</c:v>
                      </c:pt>
                      <c:pt idx="30">
                        <c:v>4.0547878949999996</c:v>
                      </c:pt>
                      <c:pt idx="31">
                        <c:v>4.5867547900000005</c:v>
                      </c:pt>
                      <c:pt idx="32">
                        <c:v>4.4415975000000003</c:v>
                      </c:pt>
                      <c:pt idx="33">
                        <c:v>4.7109552650000008</c:v>
                      </c:pt>
                      <c:pt idx="34">
                        <c:v>3.2557426099999995</c:v>
                      </c:pt>
                      <c:pt idx="35">
                        <c:v>2.3163892000000006</c:v>
                      </c:pt>
                      <c:pt idx="36">
                        <c:v>2.3182924199999997</c:v>
                      </c:pt>
                      <c:pt idx="37">
                        <c:v>2.5601539830000002</c:v>
                      </c:pt>
                      <c:pt idx="38">
                        <c:v>2.1030491700000002</c:v>
                      </c:pt>
                      <c:pt idx="39">
                        <c:v>2.3838711729999997</c:v>
                      </c:pt>
                      <c:pt idx="40">
                        <c:v>2.7631050570000002</c:v>
                      </c:pt>
                      <c:pt idx="41">
                        <c:v>2.0964121449999999</c:v>
                      </c:pt>
                      <c:pt idx="42">
                        <c:v>3.4765522519999998</c:v>
                      </c:pt>
                      <c:pt idx="43">
                        <c:v>2.996210365</c:v>
                      </c:pt>
                      <c:pt idx="44">
                        <c:v>1.5116226150000001</c:v>
                      </c:pt>
                      <c:pt idx="45">
                        <c:v>2.5502168490000003</c:v>
                      </c:pt>
                      <c:pt idx="46">
                        <c:v>2.0172968330000001</c:v>
                      </c:pt>
                      <c:pt idx="47">
                        <c:v>2.7286946509999996</c:v>
                      </c:pt>
                      <c:pt idx="48">
                        <c:v>2.9940004021999997</c:v>
                      </c:pt>
                      <c:pt idx="49">
                        <c:v>2.0576059670000002</c:v>
                      </c:pt>
                      <c:pt idx="50">
                        <c:v>2.1035166379999999</c:v>
                      </c:pt>
                      <c:pt idx="51">
                        <c:v>1.5523112560000003</c:v>
                      </c:pt>
                      <c:pt idx="52">
                        <c:v>2.5068058470000003</c:v>
                      </c:pt>
                      <c:pt idx="53">
                        <c:v>3.7695563750000001</c:v>
                      </c:pt>
                      <c:pt idx="54">
                        <c:v>3.3137401109999995</c:v>
                      </c:pt>
                      <c:pt idx="55">
                        <c:v>2.136680374</c:v>
                      </c:pt>
                      <c:pt idx="56">
                        <c:v>3.9842330050000001</c:v>
                      </c:pt>
                      <c:pt idx="57">
                        <c:v>5.1190467950000009</c:v>
                      </c:pt>
                      <c:pt idx="58">
                        <c:v>4.1755553299999999</c:v>
                      </c:pt>
                      <c:pt idx="59">
                        <c:v>3.779215905</c:v>
                      </c:pt>
                      <c:pt idx="60">
                        <c:v>2.4027746840000002</c:v>
                      </c:pt>
                      <c:pt idx="61">
                        <c:v>-7.0076489899999999</c:v>
                      </c:pt>
                      <c:pt idx="62">
                        <c:v>0.53216880500000019</c:v>
                      </c:pt>
                      <c:pt idx="63">
                        <c:v>3.8932340249999999</c:v>
                      </c:pt>
                      <c:pt idx="64">
                        <c:v>4.9449023399999996</c:v>
                      </c:pt>
                      <c:pt idx="65">
                        <c:v>5.6406137600000008</c:v>
                      </c:pt>
                      <c:pt idx="66">
                        <c:v>6.2194416999999991</c:v>
                      </c:pt>
                      <c:pt idx="67">
                        <c:v>7.1095716949999996</c:v>
                      </c:pt>
                      <c:pt idx="68">
                        <c:v>9.0136351250000004</c:v>
                      </c:pt>
                      <c:pt idx="69">
                        <c:v>12.22755725</c:v>
                      </c:pt>
                      <c:pt idx="70">
                        <c:v>13.553746965</c:v>
                      </c:pt>
                      <c:pt idx="71">
                        <c:v>13.48135375</c:v>
                      </c:pt>
                      <c:pt idx="72">
                        <c:v>13.156369815</c:v>
                      </c:pt>
                      <c:pt idx="73">
                        <c:v>11.51216799</c:v>
                      </c:pt>
                      <c:pt idx="74">
                        <c:v>9.2567794200000009</c:v>
                      </c:pt>
                      <c:pt idx="75">
                        <c:v>5.8394895919999996</c:v>
                      </c:pt>
                      <c:pt idx="76">
                        <c:v>5.358778666000001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93-4507-B25D-F674774178E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Data!$M$3</c15:sqref>
                        </c15:formulaRef>
                      </c:ext>
                    </c:extLst>
                    <c:strCache>
                      <c:ptCount val="1"/>
                      <c:pt idx="0">
                        <c:v>1. Regla de Taylor Inercial (Inflación y Brecha del Producto)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Data!$M$4:$M$80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4.5409438279999996</c:v>
                      </c:pt>
                      <c:pt idx="2">
                        <c:v>4.0606898255999999</c:v>
                      </c:pt>
                      <c:pt idx="3">
                        <c:v>4.6061104272999991</c:v>
                      </c:pt>
                      <c:pt idx="4">
                        <c:v>5.9448932370000005</c:v>
                      </c:pt>
                      <c:pt idx="5">
                        <c:v>5.5122412490000006</c:v>
                      </c:pt>
                      <c:pt idx="6">
                        <c:v>6.0172882180000009</c:v>
                      </c:pt>
                      <c:pt idx="7">
                        <c:v>6.1588476214999996</c:v>
                      </c:pt>
                      <c:pt idx="8">
                        <c:v>6.7834549235000008</c:v>
                      </c:pt>
                      <c:pt idx="9">
                        <c:v>6.4234510120000001</c:v>
                      </c:pt>
                      <c:pt idx="10">
                        <c:v>7.0777886260000002</c:v>
                      </c:pt>
                      <c:pt idx="11">
                        <c:v>7.2302359745000002</c:v>
                      </c:pt>
                      <c:pt idx="12">
                        <c:v>8.0146049120000011</c:v>
                      </c:pt>
                      <c:pt idx="13">
                        <c:v>9.1094378280000008</c:v>
                      </c:pt>
                      <c:pt idx="14">
                        <c:v>8.7108261252000005</c:v>
                      </c:pt>
                      <c:pt idx="15">
                        <c:v>8.4187236044000002</c:v>
                      </c:pt>
                      <c:pt idx="16">
                        <c:v>6.7295290879999996</c:v>
                      </c:pt>
                      <c:pt idx="17">
                        <c:v>5.3341603959999997</c:v>
                      </c:pt>
                      <c:pt idx="18">
                        <c:v>4.2960440044999997</c:v>
                      </c:pt>
                      <c:pt idx="19">
                        <c:v>3.2924946844999998</c:v>
                      </c:pt>
                      <c:pt idx="20">
                        <c:v>3.3923521635</c:v>
                      </c:pt>
                      <c:pt idx="21">
                        <c:v>3.5649855254999996</c:v>
                      </c:pt>
                      <c:pt idx="22">
                        <c:v>3.4563503609999997</c:v>
                      </c:pt>
                      <c:pt idx="23">
                        <c:v>4.0417726995000001</c:v>
                      </c:pt>
                      <c:pt idx="24">
                        <c:v>4.1318864685000003</c:v>
                      </c:pt>
                      <c:pt idx="25">
                        <c:v>4.4704429455000003</c:v>
                      </c:pt>
                      <c:pt idx="26">
                        <c:v>5.0127815323</c:v>
                      </c:pt>
                      <c:pt idx="27">
                        <c:v>5.0259000514999999</c:v>
                      </c:pt>
                      <c:pt idx="28">
                        <c:v>5.3805465325000004</c:v>
                      </c:pt>
                      <c:pt idx="29">
                        <c:v>5.005714534</c:v>
                      </c:pt>
                      <c:pt idx="30">
                        <c:v>5.0664363684999998</c:v>
                      </c:pt>
                      <c:pt idx="31">
                        <c:v>4.8760264370000002</c:v>
                      </c:pt>
                      <c:pt idx="32">
                        <c:v>4.8324792500000004</c:v>
                      </c:pt>
                      <c:pt idx="33">
                        <c:v>4.9132865795000003</c:v>
                      </c:pt>
                      <c:pt idx="34">
                        <c:v>4.6517227830000003</c:v>
                      </c:pt>
                      <c:pt idx="35">
                        <c:v>4.3699167599999997</c:v>
                      </c:pt>
                      <c:pt idx="36">
                        <c:v>4.1954877259999996</c:v>
                      </c:pt>
                      <c:pt idx="37">
                        <c:v>4.2680461949000001</c:v>
                      </c:pt>
                      <c:pt idx="38">
                        <c:v>3.9559147509999999</c:v>
                      </c:pt>
                      <c:pt idx="39">
                        <c:v>3.8651613518999999</c:v>
                      </c:pt>
                      <c:pt idx="40">
                        <c:v>3.6289315170999998</c:v>
                      </c:pt>
                      <c:pt idx="41">
                        <c:v>3.0789236434999996</c:v>
                      </c:pt>
                      <c:pt idx="42">
                        <c:v>3.4929656755999998</c:v>
                      </c:pt>
                      <c:pt idx="43">
                        <c:v>3.1738631095000001</c:v>
                      </c:pt>
                      <c:pt idx="44">
                        <c:v>2.5534867844999996</c:v>
                      </c:pt>
                      <c:pt idx="45">
                        <c:v>2.8650650546999996</c:v>
                      </c:pt>
                      <c:pt idx="46">
                        <c:v>2.7051890498999995</c:v>
                      </c:pt>
                      <c:pt idx="47">
                        <c:v>2.9186083952999997</c:v>
                      </c:pt>
                      <c:pt idx="48">
                        <c:v>2.99820012066</c:v>
                      </c:pt>
                      <c:pt idx="49">
                        <c:v>2.7172817900999999</c:v>
                      </c:pt>
                      <c:pt idx="50">
                        <c:v>2.7310549913999997</c:v>
                      </c:pt>
                      <c:pt idx="51">
                        <c:v>2.5656933767999996</c:v>
                      </c:pt>
                      <c:pt idx="52">
                        <c:v>2.6770417541000002</c:v>
                      </c:pt>
                      <c:pt idx="53">
                        <c:v>3.0558669125</c:v>
                      </c:pt>
                      <c:pt idx="54">
                        <c:v>2.9191220332999999</c:v>
                      </c:pt>
                      <c:pt idx="55">
                        <c:v>2.5660041121999999</c:v>
                      </c:pt>
                      <c:pt idx="56">
                        <c:v>3.1202699014999999</c:v>
                      </c:pt>
                      <c:pt idx="57">
                        <c:v>3.4607140385000004</c:v>
                      </c:pt>
                      <c:pt idx="58">
                        <c:v>3.1776665990000001</c:v>
                      </c:pt>
                      <c:pt idx="59">
                        <c:v>3.0587647714999999</c:v>
                      </c:pt>
                      <c:pt idx="60">
                        <c:v>2.6458324052000002</c:v>
                      </c:pt>
                      <c:pt idx="61">
                        <c:v>-0.17729469700000067</c:v>
                      </c:pt>
                      <c:pt idx="62">
                        <c:v>1.5596506415</c:v>
                      </c:pt>
                      <c:pt idx="63">
                        <c:v>2.3929702075000003</c:v>
                      </c:pt>
                      <c:pt idx="64">
                        <c:v>2.7084707020000001</c:v>
                      </c:pt>
                      <c:pt idx="65">
                        <c:v>2.9171841280000006</c:v>
                      </c:pt>
                      <c:pt idx="66">
                        <c:v>3.0908325099999998</c:v>
                      </c:pt>
                      <c:pt idx="67">
                        <c:v>3.3578715084999997</c:v>
                      </c:pt>
                      <c:pt idx="68">
                        <c:v>3.9290905375000005</c:v>
                      </c:pt>
                      <c:pt idx="69">
                        <c:v>4.8932671750000001</c:v>
                      </c:pt>
                      <c:pt idx="70">
                        <c:v>5.6411240895000008</c:v>
                      </c:pt>
                      <c:pt idx="71">
                        <c:v>6.1444061250000006</c:v>
                      </c:pt>
                      <c:pt idx="72">
                        <c:v>6.5719109445000008</c:v>
                      </c:pt>
                      <c:pt idx="73">
                        <c:v>6.6036503970000009</c:v>
                      </c:pt>
                      <c:pt idx="74">
                        <c:v>6.2770338260000003</c:v>
                      </c:pt>
                      <c:pt idx="75">
                        <c:v>5.2518468776000002</c:v>
                      </c:pt>
                      <c:pt idx="76">
                        <c:v>5.1076335998000006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493-4507-B25D-F674774178E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Data!$N$3</c15:sqref>
                        </c15:formulaRef>
                      </c:ext>
                    </c:extLst>
                    <c:strCache>
                      <c:ptCount val="1"/>
                      <c:pt idx="0">
                        <c:v>Forward-Looking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Data!$N$4:$N$80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8.385911157999999</c:v>
                      </c:pt>
                      <c:pt idx="1">
                        <c:v>10.093580240000001</c:v>
                      </c:pt>
                      <c:pt idx="2">
                        <c:v>7.6839851819999998</c:v>
                      </c:pt>
                      <c:pt idx="3">
                        <c:v>6.898759321</c:v>
                      </c:pt>
                      <c:pt idx="4">
                        <c:v>8.449647474999999</c:v>
                      </c:pt>
                      <c:pt idx="5">
                        <c:v>7.6779967500000001</c:v>
                      </c:pt>
                      <c:pt idx="6">
                        <c:v>8.9253386800000012</c:v>
                      </c:pt>
                      <c:pt idx="7">
                        <c:v>10.440966889999999</c:v>
                      </c:pt>
                      <c:pt idx="8">
                        <c:v>13.045033224999999</c:v>
                      </c:pt>
                      <c:pt idx="9">
                        <c:v>12.837740920000002</c:v>
                      </c:pt>
                      <c:pt idx="10">
                        <c:v>14.973894039999999</c:v>
                      </c:pt>
                      <c:pt idx="11">
                        <c:v>14.766005225000001</c:v>
                      </c:pt>
                      <c:pt idx="12">
                        <c:v>13.751485834999999</c:v>
                      </c:pt>
                      <c:pt idx="13">
                        <c:v>11.415987599999999</c:v>
                      </c:pt>
                      <c:pt idx="14">
                        <c:v>6.1454933990000002</c:v>
                      </c:pt>
                      <c:pt idx="15">
                        <c:v>3.0944259880000007</c:v>
                      </c:pt>
                      <c:pt idx="16">
                        <c:v>-0.40496076499999978</c:v>
                      </c:pt>
                      <c:pt idx="17">
                        <c:v>0.90937742500000018</c:v>
                      </c:pt>
                      <c:pt idx="18">
                        <c:v>1.7989551649999989</c:v>
                      </c:pt>
                      <c:pt idx="19">
                        <c:v>1.9073804299999995</c:v>
                      </c:pt>
                      <c:pt idx="20">
                        <c:v>1.8778813250000006</c:v>
                      </c:pt>
                      <c:pt idx="21">
                        <c:v>2.148145435</c:v>
                      </c:pt>
                      <c:pt idx="22">
                        <c:v>2.4050534849999998</c:v>
                      </c:pt>
                      <c:pt idx="23">
                        <c:v>4.4164773749999995</c:v>
                      </c:pt>
                      <c:pt idx="24">
                        <c:v>4.8004378949999991</c:v>
                      </c:pt>
                      <c:pt idx="25">
                        <c:v>4.8471572150000002</c:v>
                      </c:pt>
                      <c:pt idx="26">
                        <c:v>5.0679722759999999</c:v>
                      </c:pt>
                      <c:pt idx="27">
                        <c:v>4.3359347550000003</c:v>
                      </c:pt>
                      <c:pt idx="28">
                        <c:v>4.7719451800000012</c:v>
                      </c:pt>
                      <c:pt idx="29">
                        <c:v>4.2295011700000007</c:v>
                      </c:pt>
                      <c:pt idx="30">
                        <c:v>4.2519377650000001</c:v>
                      </c:pt>
                      <c:pt idx="31">
                        <c:v>3.7093408999999995</c:v>
                      </c:pt>
                      <c:pt idx="32">
                        <c:v>2.7373698000000006</c:v>
                      </c:pt>
                      <c:pt idx="33">
                        <c:v>2.53218845</c:v>
                      </c:pt>
                      <c:pt idx="34">
                        <c:v>1.6881352249999999</c:v>
                      </c:pt>
                      <c:pt idx="35">
                        <c:v>1.2896171500000002</c:v>
                      </c:pt>
                      <c:pt idx="36">
                        <c:v>1.7500591199999997</c:v>
                      </c:pt>
                      <c:pt idx="37">
                        <c:v>2.1510596580000003</c:v>
                      </c:pt>
                      <c:pt idx="38">
                        <c:v>1.7141126849999999</c:v>
                      </c:pt>
                      <c:pt idx="39">
                        <c:v>2.2631088429999999</c:v>
                      </c:pt>
                      <c:pt idx="40">
                        <c:v>2.9162163270000003</c:v>
                      </c:pt>
                      <c:pt idx="41">
                        <c:v>2.1152079850000001</c:v>
                      </c:pt>
                      <c:pt idx="42">
                        <c:v>3.2638132820000001</c:v>
                      </c:pt>
                      <c:pt idx="43">
                        <c:v>2.5546620999999998</c:v>
                      </c:pt>
                      <c:pt idx="44">
                        <c:v>1.2338589299999996</c:v>
                      </c:pt>
                      <c:pt idx="45">
                        <c:v>2.5706575439999999</c:v>
                      </c:pt>
                      <c:pt idx="46">
                        <c:v>1.9409814980000002</c:v>
                      </c:pt>
                      <c:pt idx="47">
                        <c:v>2.4062004859999999</c:v>
                      </c:pt>
                      <c:pt idx="48">
                        <c:v>2.5012458422000003</c:v>
                      </c:pt>
                      <c:pt idx="49">
                        <c:v>1.6902067520000004</c:v>
                      </c:pt>
                      <c:pt idx="50">
                        <c:v>2.2129900280000001</c:v>
                      </c:pt>
                      <c:pt idx="51">
                        <c:v>2.0558259609999996</c:v>
                      </c:pt>
                      <c:pt idx="52">
                        <c:v>2.9166498569999999</c:v>
                      </c:pt>
                      <c:pt idx="53">
                        <c:v>3.761178755</c:v>
                      </c:pt>
                      <c:pt idx="54">
                        <c:v>2.8984332360000002</c:v>
                      </c:pt>
                      <c:pt idx="55">
                        <c:v>1.6174111990000002</c:v>
                      </c:pt>
                      <c:pt idx="56">
                        <c:v>3.6249149350000005</c:v>
                      </c:pt>
                      <c:pt idx="57">
                        <c:v>4.7121420650000001</c:v>
                      </c:pt>
                      <c:pt idx="58">
                        <c:v>3.8524378700000002</c:v>
                      </c:pt>
                      <c:pt idx="59">
                        <c:v>3.618840735</c:v>
                      </c:pt>
                      <c:pt idx="60">
                        <c:v>2.535653564</c:v>
                      </c:pt>
                      <c:pt idx="61">
                        <c:v>-6.0524831300000006</c:v>
                      </c:pt>
                      <c:pt idx="62">
                        <c:v>1.3843316000000001</c:v>
                      </c:pt>
                      <c:pt idx="63">
                        <c:v>4.9366388999999993</c:v>
                      </c:pt>
                      <c:pt idx="64">
                        <c:v>6.5308333949999993</c:v>
                      </c:pt>
                      <c:pt idx="65">
                        <c:v>8.8611296150000012</c:v>
                      </c:pt>
                      <c:pt idx="66">
                        <c:v>11.953927240000001</c:v>
                      </c:pt>
                      <c:pt idx="67">
                        <c:v>13.868885345000001</c:v>
                      </c:pt>
                      <c:pt idx="68">
                        <c:v>14.587065170000001</c:v>
                      </c:pt>
                      <c:pt idx="69">
                        <c:v>14.007401645</c:v>
                      </c:pt>
                      <c:pt idx="70">
                        <c:v>11.0781069</c:v>
                      </c:pt>
                      <c:pt idx="71">
                        <c:v>9.0070960299999996</c:v>
                      </c:pt>
                      <c:pt idx="72">
                        <c:v>8.4509054399999997</c:v>
                      </c:pt>
                      <c:pt idx="73">
                        <c:v>7.4674738650000005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493-4507-B25D-F674774178E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Data!$O$3</c15:sqref>
                        </c15:formulaRef>
                      </c:ext>
                    </c:extLst>
                    <c:strCache>
                      <c:ptCount val="1"/>
                      <c:pt idx="0">
                        <c:v>2. Regla con poco peso en Brecha del Producto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Data!$O$4:$O$80</c15:sqref>
                        </c15:formulaRef>
                      </c:ext>
                    </c:extLst>
                    <c:numCache>
                      <c:formatCode>0.000</c:formatCode>
                      <c:ptCount val="77"/>
                      <c:pt idx="1">
                        <c:v>3.1536032869050001</c:v>
                      </c:pt>
                      <c:pt idx="2">
                        <c:v>3.4438085419649997</c:v>
                      </c:pt>
                      <c:pt idx="3">
                        <c:v>4.1579259580499999</c:v>
                      </c:pt>
                      <c:pt idx="4">
                        <c:v>4.5073135386249996</c:v>
                      </c:pt>
                      <c:pt idx="5">
                        <c:v>4.6035950789499998</c:v>
                      </c:pt>
                      <c:pt idx="6">
                        <c:v>4.8066239695000004</c:v>
                      </c:pt>
                      <c:pt idx="7">
                        <c:v>5.2260962015499999</c:v>
                      </c:pt>
                      <c:pt idx="8">
                        <c:v>5.2454238309000001</c:v>
                      </c:pt>
                      <c:pt idx="9">
                        <c:v>5.3680766749499993</c:v>
                      </c:pt>
                      <c:pt idx="10">
                        <c:v>5.9085758499000001</c:v>
                      </c:pt>
                      <c:pt idx="11">
                        <c:v>6.0456814135499997</c:v>
                      </c:pt>
                      <c:pt idx="12">
                        <c:v>6.9283383355999995</c:v>
                      </c:pt>
                      <c:pt idx="13">
                        <c:v>7.1742084697850004</c:v>
                      </c:pt>
                      <c:pt idx="14">
                        <c:v>7.2543755867449997</c:v>
                      </c:pt>
                      <c:pt idx="15">
                        <c:v>7.3378016000000006</c:v>
                      </c:pt>
                      <c:pt idx="16">
                        <c:v>7.0516227680000005</c:v>
                      </c:pt>
                      <c:pt idx="17">
                        <c:v>6.1576294662500004</c:v>
                      </c:pt>
                      <c:pt idx="18">
                        <c:v>5.2201313318000002</c:v>
                      </c:pt>
                      <c:pt idx="19">
                        <c:v>4.4917718752999996</c:v>
                      </c:pt>
                      <c:pt idx="20">
                        <c:v>4.4341237420499997</c:v>
                      </c:pt>
                      <c:pt idx="21">
                        <c:v>4.4409870548999999</c:v>
                      </c:pt>
                      <c:pt idx="22">
                        <c:v>4.5174690923999998</c:v>
                      </c:pt>
                      <c:pt idx="23">
                        <c:v>4.5274819189499995</c:v>
                      </c:pt>
                      <c:pt idx="24">
                        <c:v>4.6093219613999992</c:v>
                      </c:pt>
                      <c:pt idx="25">
                        <c:v>4.6800011793899996</c:v>
                      </c:pt>
                      <c:pt idx="26">
                        <c:v>4.9095186531000001</c:v>
                      </c:pt>
                      <c:pt idx="27">
                        <c:v>5.0827100027999998</c:v>
                      </c:pt>
                      <c:pt idx="28">
                        <c:v>5.5059707054500002</c:v>
                      </c:pt>
                      <c:pt idx="29">
                        <c:v>5.5052615752000005</c:v>
                      </c:pt>
                      <c:pt idx="30">
                        <c:v>5.5219444874499999</c:v>
                      </c:pt>
                      <c:pt idx="31">
                        <c:v>5.0718640894</c:v>
                      </c:pt>
                      <c:pt idx="32">
                        <c:v>5.0818618246999998</c:v>
                      </c:pt>
                      <c:pt idx="33">
                        <c:v>4.9773991240999997</c:v>
                      </c:pt>
                      <c:pt idx="34">
                        <c:v>5.1451266104000002</c:v>
                      </c:pt>
                      <c:pt idx="35">
                        <c:v>5.0857767027500005</c:v>
                      </c:pt>
                      <c:pt idx="36">
                        <c:v>4.8337186669700003</c:v>
                      </c:pt>
                      <c:pt idx="37">
                        <c:v>4.8296508856999996</c:v>
                      </c:pt>
                      <c:pt idx="38">
                        <c:v>4.5884605535450005</c:v>
                      </c:pt>
                      <c:pt idx="39">
                        <c:v>4.3519899154549995</c:v>
                      </c:pt>
                      <c:pt idx="40">
                        <c:v>3.8964917291000001</c:v>
                      </c:pt>
                      <c:pt idx="41">
                        <c:v>3.4695859716799999</c:v>
                      </c:pt>
                      <c:pt idx="42">
                        <c:v>3.4685009530249999</c:v>
                      </c:pt>
                      <c:pt idx="43">
                        <c:v>3.21431753255</c:v>
                      </c:pt>
                      <c:pt idx="44">
                        <c:v>2.9876081281850002</c:v>
                      </c:pt>
                      <c:pt idx="45">
                        <c:v>2.9662856475200003</c:v>
                      </c:pt>
                      <c:pt idx="46">
                        <c:v>2.9839636998649999</c:v>
                      </c:pt>
                      <c:pt idx="47">
                        <c:v>2.9960023405580003</c:v>
                      </c:pt>
                      <c:pt idx="48">
                        <c:v>2.9604034810550002</c:v>
                      </c:pt>
                      <c:pt idx="49">
                        <c:v>2.9471740256450003</c:v>
                      </c:pt>
                      <c:pt idx="50">
                        <c:v>2.932492865765</c:v>
                      </c:pt>
                      <c:pt idx="51">
                        <c:v>2.93591254598</c:v>
                      </c:pt>
                      <c:pt idx="52">
                        <c:v>2.7564698598500001</c:v>
                      </c:pt>
                      <c:pt idx="53">
                        <c:v>2.776713048515</c:v>
                      </c:pt>
                      <c:pt idx="54">
                        <c:v>2.740197404735</c:v>
                      </c:pt>
                      <c:pt idx="55">
                        <c:v>2.7589779116000002</c:v>
                      </c:pt>
                      <c:pt idx="56">
                        <c:v>2.7684915644000001</c:v>
                      </c:pt>
                      <c:pt idx="57">
                        <c:v>2.7266426492</c:v>
                      </c:pt>
                      <c:pt idx="58">
                        <c:v>2.7253606191499999</c:v>
                      </c:pt>
                      <c:pt idx="59">
                        <c:v>2.6931605806849999</c:v>
                      </c:pt>
                      <c:pt idx="60">
                        <c:v>2.5314296003000001</c:v>
                      </c:pt>
                      <c:pt idx="61">
                        <c:v>2.6630230232000001</c:v>
                      </c:pt>
                      <c:pt idx="62">
                        <c:v>2.0518121755999998</c:v>
                      </c:pt>
                      <c:pt idx="63">
                        <c:v>1.8919069683499998</c:v>
                      </c:pt>
                      <c:pt idx="64">
                        <c:v>1.9120835350999998</c:v>
                      </c:pt>
                      <c:pt idx="65">
                        <c:v>1.9503947050999999</c:v>
                      </c:pt>
                      <c:pt idx="66">
                        <c:v>2.05918114835</c:v>
                      </c:pt>
                      <c:pt idx="67">
                        <c:v>2.2364227032499997</c:v>
                      </c:pt>
                      <c:pt idx="68">
                        <c:v>2.5279477092499998</c:v>
                      </c:pt>
                      <c:pt idx="69">
                        <c:v>2.7303854376499999</c:v>
                      </c:pt>
                      <c:pt idx="70">
                        <c:v>3.2271800364499996</c:v>
                      </c:pt>
                      <c:pt idx="71">
                        <c:v>3.8181666713000002</c:v>
                      </c:pt>
                      <c:pt idx="72">
                        <c:v>4.2893323475000003</c:v>
                      </c:pt>
                      <c:pt idx="73">
                        <c:v>4.8084995152999994</c:v>
                      </c:pt>
                      <c:pt idx="74">
                        <c:v>5.1084489960799999</c:v>
                      </c:pt>
                      <c:pt idx="75">
                        <c:v>4.978232507015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493-4507-B25D-F674774178E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Data!$P$4:$P$80</c15:sqref>
                        </c15:formulaRef>
                      </c:ext>
                    </c:extLst>
                    <c:numCache>
                      <c:formatCode>0.000</c:formatCode>
                      <c:ptCount val="77"/>
                      <c:pt idx="1">
                        <c:v>3.1642526551980001</c:v>
                      </c:pt>
                      <c:pt idx="2" formatCode="0.00">
                        <c:v>3.4854939612139999</c:v>
                      </c:pt>
                      <c:pt idx="3" formatCode="0.00">
                        <c:v>4.2000322916799995</c:v>
                      </c:pt>
                      <c:pt idx="4" formatCode="0.00">
                        <c:v>4.6113680620900004</c:v>
                      </c:pt>
                      <c:pt idx="5" formatCode="0.00">
                        <c:v>4.4787355096799999</c:v>
                      </c:pt>
                      <c:pt idx="6" formatCode="0.00">
                        <c:v>4.7964293373200002</c:v>
                      </c:pt>
                      <c:pt idx="7" formatCode="0.00">
                        <c:v>5.3770043051999998</c:v>
                      </c:pt>
                      <c:pt idx="8" formatCode="0.00">
                        <c:v>5.1647986317200001</c:v>
                      </c:pt>
                      <c:pt idx="9" formatCode="0.00">
                        <c:v>5.4859559540799996</c:v>
                      </c:pt>
                      <c:pt idx="10" formatCode="0.00">
                        <c:v>6.1115219132399998</c:v>
                      </c:pt>
                      <c:pt idx="11" formatCode="0.00">
                        <c:v>6.1843393343599997</c:v>
                      </c:pt>
                      <c:pt idx="12" formatCode="0.00">
                        <c:v>7.4864283005599992</c:v>
                      </c:pt>
                      <c:pt idx="13" formatCode="0.00">
                        <c:v>7.5649766906659996</c:v>
                      </c:pt>
                      <c:pt idx="14" formatCode="0.00">
                        <c:v>7.2648428253619999</c:v>
                      </c:pt>
                      <c:pt idx="15" formatCode="0.00">
                        <c:v>7.0336296261399998</c:v>
                      </c:pt>
                      <c:pt idx="16" formatCode="0.00">
                        <c:v>6.3612812529300005</c:v>
                      </c:pt>
                      <c:pt idx="17" formatCode="0.00">
                        <c:v>5.5606137910054008</c:v>
                      </c:pt>
                      <c:pt idx="18" formatCode="0.00">
                        <c:v>4.6926311011140003</c:v>
                      </c:pt>
                      <c:pt idx="19" formatCode="0.00">
                        <c:v>4.5194540786599999</c:v>
                      </c:pt>
                      <c:pt idx="20" formatCode="0.00">
                        <c:v>4.4494429769799995</c:v>
                      </c:pt>
                      <c:pt idx="21" formatCode="0.00">
                        <c:v>4.3953943500000001</c:v>
                      </c:pt>
                      <c:pt idx="22" formatCode="0.00">
                        <c:v>4.66195956456</c:v>
                      </c:pt>
                      <c:pt idx="23" formatCode="0.00">
                        <c:v>4.5882207935199997</c:v>
                      </c:pt>
                      <c:pt idx="24" formatCode="0.00">
                        <c:v>4.8245992944999996</c:v>
                      </c:pt>
                      <c:pt idx="25" formatCode="0.00">
                        <c:v>4.9543233564639992</c:v>
                      </c:pt>
                      <c:pt idx="26" formatCode="0.00">
                        <c:v>5.0146979288200004</c:v>
                      </c:pt>
                      <c:pt idx="27" formatCode="0.00">
                        <c:v>5.0132363334800001</c:v>
                      </c:pt>
                      <c:pt idx="28" formatCode="0.00">
                        <c:v>5.3003131081800001</c:v>
                      </c:pt>
                      <c:pt idx="29" formatCode="0.00">
                        <c:v>5.2743123148400004</c:v>
                      </c:pt>
                      <c:pt idx="30" formatCode="0.00">
                        <c:v>5.3056908913800003</c:v>
                      </c:pt>
                      <c:pt idx="31" formatCode="0.00">
                        <c:v>4.9848778096400004</c:v>
                      </c:pt>
                      <c:pt idx="32" formatCode="0.00">
                        <c:v>5.0895661956599998</c:v>
                      </c:pt>
                      <c:pt idx="33" formatCode="0.00">
                        <c:v>4.99463229784</c:v>
                      </c:pt>
                      <c:pt idx="34" formatCode="0.00">
                        <c:v>5.2403882156200003</c:v>
                      </c:pt>
                      <c:pt idx="35" formatCode="0.00">
                        <c:v>5.0764813545800003</c:v>
                      </c:pt>
                      <c:pt idx="36" formatCode="0.00">
                        <c:v>4.8424954226520001</c:v>
                      </c:pt>
                      <c:pt idx="37" formatCode="0.00">
                        <c:v>4.8845426399200003</c:v>
                      </c:pt>
                      <c:pt idx="38" formatCode="0.00">
                        <c:v>4.5895827584819999</c:v>
                      </c:pt>
                      <c:pt idx="39" formatCode="0.00">
                        <c:v>4.2923612147979995</c:v>
                      </c:pt>
                      <c:pt idx="40" formatCode="0.00">
                        <c:v>3.8261075341000002</c:v>
                      </c:pt>
                      <c:pt idx="41" formatCode="0.00">
                        <c:v>3.3163440414679997</c:v>
                      </c:pt>
                      <c:pt idx="42" formatCode="0.00">
                        <c:v>3.49207688067</c:v>
                      </c:pt>
                      <c:pt idx="43" formatCode="0.00">
                        <c:v>3.4296551654400003</c:v>
                      </c:pt>
                      <c:pt idx="44" formatCode="0.00">
                        <c:v>3.2479228351659999</c:v>
                      </c:pt>
                      <c:pt idx="45" formatCode="0.00">
                        <c:v>3.261708764812</c:v>
                      </c:pt>
                      <c:pt idx="46" formatCode="0.00">
                        <c:v>3.221129469634</c:v>
                      </c:pt>
                      <c:pt idx="47" formatCode="0.00">
                        <c:v>3.1886763385579999</c:v>
                      </c:pt>
                      <c:pt idx="48" formatCode="0.00">
                        <c:v>3.2312084275549999</c:v>
                      </c:pt>
                      <c:pt idx="49" formatCode="0.00">
                        <c:v>3.2336396351449999</c:v>
                      </c:pt>
                      <c:pt idx="50" formatCode="0.00">
                        <c:v>3.4146063012650001</c:v>
                      </c:pt>
                      <c:pt idx="51" formatCode="0.00">
                        <c:v>3.2112391044800002</c:v>
                      </c:pt>
                      <c:pt idx="52" formatCode="0.00">
                        <c:v>2.9498806008499998</c:v>
                      </c:pt>
                      <c:pt idx="53" formatCode="0.00">
                        <c:v>3.0479571035149999</c:v>
                      </c:pt>
                      <c:pt idx="54" formatCode="0.00">
                        <c:v>2.7088924647349999</c:v>
                      </c:pt>
                      <c:pt idx="55" formatCode="0.00">
                        <c:v>3.0081551755999998</c:v>
                      </c:pt>
                      <c:pt idx="56" formatCode="0.00">
                        <c:v>3.1167972794000001</c:v>
                      </c:pt>
                      <c:pt idx="57" formatCode="0.00">
                        <c:v>2.6725211851999999</c:v>
                      </c:pt>
                      <c:pt idx="58" formatCode="0.00">
                        <c:v>2.8998342561500001</c:v>
                      </c:pt>
                      <c:pt idx="59" formatCode="0.00">
                        <c:v>2.6418425881849998</c:v>
                      </c:pt>
                      <c:pt idx="60" formatCode="0.00">
                        <c:v>2.5955183573</c:v>
                      </c:pt>
                      <c:pt idx="61" formatCode="0.00">
                        <c:v>3.0781418836999999</c:v>
                      </c:pt>
                      <c:pt idx="62" formatCode="0.00">
                        <c:v>2.4309116021000001</c:v>
                      </c:pt>
                      <c:pt idx="63" formatCode="0.00">
                        <c:v>2.3579446788499996</c:v>
                      </c:pt>
                      <c:pt idx="64" formatCode="0.00">
                        <c:v>2.0899780181000001</c:v>
                      </c:pt>
                      <c:pt idx="65" formatCode="0.00">
                        <c:v>2.0592983426</c:v>
                      </c:pt>
                      <c:pt idx="66" formatCode="0.00">
                        <c:v>1.96827403085</c:v>
                      </c:pt>
                      <c:pt idx="67" formatCode="0.00">
                        <c:v>2.13031308425</c:v>
                      </c:pt>
                      <c:pt idx="68" formatCode="0.00">
                        <c:v>2.6149300767499994</c:v>
                      </c:pt>
                      <c:pt idx="69" formatCode="0.00">
                        <c:v>2.8076303016499997</c:v>
                      </c:pt>
                      <c:pt idx="70" formatCode="0.00">
                        <c:v>3.2759043789499995</c:v>
                      </c:pt>
                      <c:pt idx="71" formatCode="0.00">
                        <c:v>3.8879548853000001</c:v>
                      </c:pt>
                      <c:pt idx="72" formatCode="0.00">
                        <c:v>4.0385483344999997</c:v>
                      </c:pt>
                      <c:pt idx="73" formatCode="0.00">
                        <c:v>4.6665774172999992</c:v>
                      </c:pt>
                      <c:pt idx="74" formatCode="0.00">
                        <c:v>5.0094762840799998</c:v>
                      </c:pt>
                      <c:pt idx="75" formatCode="0.00">
                        <c:v>4.8875130500150004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493-4507-B25D-F674774178E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Data!$Y$4:$Y$80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-0.16425265519800014</c:v>
                      </c:pt>
                      <c:pt idx="2">
                        <c:v>0.1281423987860002</c:v>
                      </c:pt>
                      <c:pt idx="3">
                        <c:v>-8.6395931679999372E-2</c:v>
                      </c:pt>
                      <c:pt idx="4">
                        <c:v>-0.36136806209000039</c:v>
                      </c:pt>
                      <c:pt idx="5">
                        <c:v>0.1008099503200004</c:v>
                      </c:pt>
                      <c:pt idx="6">
                        <c:v>0.20357066267999979</c:v>
                      </c:pt>
                      <c:pt idx="7">
                        <c:v>-0.37700430519999983</c:v>
                      </c:pt>
                      <c:pt idx="8">
                        <c:v>-0.14207136172000023</c:v>
                      </c:pt>
                      <c:pt idx="9">
                        <c:v>1.4044045920000414E-2</c:v>
                      </c:pt>
                      <c:pt idx="10">
                        <c:v>-0.58652191323999947</c:v>
                      </c:pt>
                      <c:pt idx="11">
                        <c:v>0.10137495563999988</c:v>
                      </c:pt>
                      <c:pt idx="12">
                        <c:v>-0.9507140105599996</c:v>
                      </c:pt>
                      <c:pt idx="13">
                        <c:v>-0.81497669066599965</c:v>
                      </c:pt>
                      <c:pt idx="14">
                        <c:v>-1.4842825361999878E-2</c:v>
                      </c:pt>
                      <c:pt idx="15">
                        <c:v>0.21637037386000024</c:v>
                      </c:pt>
                      <c:pt idx="16">
                        <c:v>9.3264207069999827E-2</c:v>
                      </c:pt>
                      <c:pt idx="17">
                        <c:v>-1.5159251005401053E-2</c:v>
                      </c:pt>
                      <c:pt idx="18">
                        <c:v>-5.6267461114000383E-2</c:v>
                      </c:pt>
                      <c:pt idx="19">
                        <c:v>-1.9454078659999929E-2</c:v>
                      </c:pt>
                      <c:pt idx="20">
                        <c:v>5.0557023020000535E-2</c:v>
                      </c:pt>
                      <c:pt idx="21">
                        <c:v>0.10460564999999988</c:v>
                      </c:pt>
                      <c:pt idx="22">
                        <c:v>-0.16195956456000005</c:v>
                      </c:pt>
                      <c:pt idx="23">
                        <c:v>-8.8220793519999674E-2</c:v>
                      </c:pt>
                      <c:pt idx="24">
                        <c:v>-0.32459929449999958</c:v>
                      </c:pt>
                      <c:pt idx="25">
                        <c:v>-0.20432335646399924</c:v>
                      </c:pt>
                      <c:pt idx="26">
                        <c:v>-1.4697928820000428E-2</c:v>
                      </c:pt>
                      <c:pt idx="27">
                        <c:v>0.48676366651999992</c:v>
                      </c:pt>
                      <c:pt idx="28">
                        <c:v>0.19968689181999988</c:v>
                      </c:pt>
                      <c:pt idx="29">
                        <c:v>0.2256876851599996</c:v>
                      </c:pt>
                      <c:pt idx="30">
                        <c:v>-0.30569089138000027</c:v>
                      </c:pt>
                      <c:pt idx="31">
                        <c:v>1.5122190359999621E-2</c:v>
                      </c:pt>
                      <c:pt idx="32">
                        <c:v>-8.9566195659999792E-2</c:v>
                      </c:pt>
                      <c:pt idx="33">
                        <c:v>0.25536770216000004</c:v>
                      </c:pt>
                      <c:pt idx="34">
                        <c:v>9.611784379999655E-3</c:v>
                      </c:pt>
                      <c:pt idx="35">
                        <c:v>-7.6481354580000271E-2</c:v>
                      </c:pt>
                      <c:pt idx="36">
                        <c:v>0.15750457734799994</c:v>
                      </c:pt>
                      <c:pt idx="37">
                        <c:v>-0.13454263992000026</c:v>
                      </c:pt>
                      <c:pt idx="38">
                        <c:v>-8.9582758481999925E-2</c:v>
                      </c:pt>
                      <c:pt idx="39">
                        <c:v>-0.29236121479799948</c:v>
                      </c:pt>
                      <c:pt idx="40">
                        <c:v>-0.32610753410000015</c:v>
                      </c:pt>
                      <c:pt idx="41">
                        <c:v>0.18365595853200034</c:v>
                      </c:pt>
                      <c:pt idx="42">
                        <c:v>-0.24207688066999999</c:v>
                      </c:pt>
                      <c:pt idx="43">
                        <c:v>-0.42965516544000026</c:v>
                      </c:pt>
                      <c:pt idx="44">
                        <c:v>-0.24792283516599989</c:v>
                      </c:pt>
                      <c:pt idx="45">
                        <c:v>-0.26170876481200001</c:v>
                      </c:pt>
                      <c:pt idx="46">
                        <c:v>-0.22112946963400004</c:v>
                      </c:pt>
                      <c:pt idx="47">
                        <c:v>-0.18867633855799992</c:v>
                      </c:pt>
                      <c:pt idx="48">
                        <c:v>-0.23120842755499993</c:v>
                      </c:pt>
                      <c:pt idx="49">
                        <c:v>-0.23363963514499986</c:v>
                      </c:pt>
                      <c:pt idx="50">
                        <c:v>-0.41460630126500009</c:v>
                      </c:pt>
                      <c:pt idx="51">
                        <c:v>-0.46123910448000016</c:v>
                      </c:pt>
                      <c:pt idx="52">
                        <c:v>-0.19988060084999981</c:v>
                      </c:pt>
                      <c:pt idx="53">
                        <c:v>-0.29795710351499993</c:v>
                      </c:pt>
                      <c:pt idx="54">
                        <c:v>4.1107535265000106E-2</c:v>
                      </c:pt>
                      <c:pt idx="55">
                        <c:v>-0.25815517559999979</c:v>
                      </c:pt>
                      <c:pt idx="56">
                        <c:v>-0.36679727940000006</c:v>
                      </c:pt>
                      <c:pt idx="57">
                        <c:v>7.7478814800000073E-2</c:v>
                      </c:pt>
                      <c:pt idx="58">
                        <c:v>-0.14983425615000012</c:v>
                      </c:pt>
                      <c:pt idx="59">
                        <c:v>0.10815741181500016</c:v>
                      </c:pt>
                      <c:pt idx="60">
                        <c:v>0.15448164269999998</c:v>
                      </c:pt>
                      <c:pt idx="61">
                        <c:v>-1.0781418836999999</c:v>
                      </c:pt>
                      <c:pt idx="62">
                        <c:v>-0.68091160210000012</c:v>
                      </c:pt>
                      <c:pt idx="63">
                        <c:v>-0.60794467884999959</c:v>
                      </c:pt>
                      <c:pt idx="64">
                        <c:v>-0.33997801810000006</c:v>
                      </c:pt>
                      <c:pt idx="65">
                        <c:v>-0.3092983426</c:v>
                      </c:pt>
                      <c:pt idx="66">
                        <c:v>-0.21827403084999997</c:v>
                      </c:pt>
                      <c:pt idx="67">
                        <c:v>-0.38031308424999999</c:v>
                      </c:pt>
                      <c:pt idx="68">
                        <c:v>-0.86493007674999944</c:v>
                      </c:pt>
                      <c:pt idx="69">
                        <c:v>-0.55763030164999972</c:v>
                      </c:pt>
                      <c:pt idx="70">
                        <c:v>-0.27590437894999953</c:v>
                      </c:pt>
                      <c:pt idx="71">
                        <c:v>-0.13795488530000011</c:v>
                      </c:pt>
                      <c:pt idx="72">
                        <c:v>0.46145166550000027</c:v>
                      </c:pt>
                      <c:pt idx="73">
                        <c:v>0.3334225827000008</c:v>
                      </c:pt>
                      <c:pt idx="74">
                        <c:v>-9.4762840799997861E-3</c:v>
                      </c:pt>
                      <c:pt idx="75">
                        <c:v>0.11248694998499964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493-4507-B25D-F674774178ED}"/>
                  </c:ext>
                </c:extLst>
              </c15:ser>
            </c15:filteredLineSeries>
          </c:ext>
        </c:extLst>
      </c:lineChart>
      <c:catAx>
        <c:axId val="7490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8288"/>
        <c:crosses val="autoZero"/>
        <c:auto val="1"/>
        <c:lblAlgn val="ctr"/>
        <c:lblOffset val="100"/>
        <c:noMultiLvlLbl val="0"/>
      </c:catAx>
      <c:valAx>
        <c:axId val="749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808254737388593E-2"/>
          <c:y val="4.029256554730961E-2"/>
          <c:w val="0.92709180583196327"/>
          <c:h val="0.78240318296067746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Tasa de Interés Líder de Política Monetaria</c:v>
                </c:pt>
              </c:strCache>
            </c:strRef>
          </c:tx>
          <c:spPr>
            <a:ln w="34925" cap="rnd">
              <a:solidFill>
                <a:schemeClr val="bg2">
                  <a:lumMod val="2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Data!$B$4:$B$80</c:f>
              <c:numCache>
                <c:formatCode>0.00</c:formatCode>
                <c:ptCount val="77"/>
                <c:pt idx="0">
                  <c:v>2.75</c:v>
                </c:pt>
                <c:pt idx="1">
                  <c:v>3</c:v>
                </c:pt>
                <c:pt idx="2">
                  <c:v>3.6136363600000001</c:v>
                </c:pt>
                <c:pt idx="3">
                  <c:v>4.1136363600000001</c:v>
                </c:pt>
                <c:pt idx="4">
                  <c:v>4.25</c:v>
                </c:pt>
                <c:pt idx="5">
                  <c:v>4.5795454600000003</c:v>
                </c:pt>
                <c:pt idx="6">
                  <c:v>5</c:v>
                </c:pt>
                <c:pt idx="7">
                  <c:v>5</c:v>
                </c:pt>
                <c:pt idx="8">
                  <c:v>5.0227272699999999</c:v>
                </c:pt>
                <c:pt idx="9">
                  <c:v>5.5</c:v>
                </c:pt>
                <c:pt idx="10">
                  <c:v>5.5250000000000004</c:v>
                </c:pt>
                <c:pt idx="11">
                  <c:v>6.2857142899999996</c:v>
                </c:pt>
                <c:pt idx="12">
                  <c:v>6.5357142899999996</c:v>
                </c:pt>
                <c:pt idx="13">
                  <c:v>6.75</c:v>
                </c:pt>
                <c:pt idx="14">
                  <c:v>7.25</c:v>
                </c:pt>
                <c:pt idx="15">
                  <c:v>7.25</c:v>
                </c:pt>
                <c:pt idx="16">
                  <c:v>6.4545454600000003</c:v>
                </c:pt>
                <c:pt idx="17">
                  <c:v>5.5454545399999997</c:v>
                </c:pt>
                <c:pt idx="18">
                  <c:v>4.6363636399999999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5.25</c:v>
                </c:pt>
                <c:pt idx="34">
                  <c:v>5.25</c:v>
                </c:pt>
                <c:pt idx="35">
                  <c:v>5</c:v>
                </c:pt>
                <c:pt idx="36">
                  <c:v>5</c:v>
                </c:pt>
                <c:pt idx="37">
                  <c:v>4.75</c:v>
                </c:pt>
                <c:pt idx="38">
                  <c:v>4.5</c:v>
                </c:pt>
                <c:pt idx="39">
                  <c:v>4</c:v>
                </c:pt>
                <c:pt idx="40">
                  <c:v>3.5</c:v>
                </c:pt>
                <c:pt idx="41">
                  <c:v>3.5</c:v>
                </c:pt>
                <c:pt idx="42">
                  <c:v>3.25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2.75</c:v>
                </c:pt>
                <c:pt idx="52">
                  <c:v>2.75</c:v>
                </c:pt>
                <c:pt idx="53">
                  <c:v>2.75</c:v>
                </c:pt>
                <c:pt idx="54">
                  <c:v>2.75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2.75</c:v>
                </c:pt>
                <c:pt idx="61">
                  <c:v>2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2.25</c:v>
                </c:pt>
                <c:pt idx="70">
                  <c:v>3</c:v>
                </c:pt>
                <c:pt idx="71">
                  <c:v>3.75</c:v>
                </c:pt>
                <c:pt idx="72">
                  <c:v>4.5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E-47CB-A262-85A6AE9152DA}"/>
            </c:ext>
          </c:extLst>
        </c:ser>
        <c:ser>
          <c:idx val="3"/>
          <c:order val="3"/>
          <c:tx>
            <c:strRef>
              <c:f>Data!$M$3</c:f>
              <c:strCache>
                <c:ptCount val="1"/>
                <c:pt idx="0">
                  <c:v>1. Regla de Taylor Inercial (Inflación y Brecha del Producto)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  <c:extLst xmlns:c15="http://schemas.microsoft.com/office/drawing/2012/chart"/>
            </c:strRef>
          </c:cat>
          <c:val>
            <c:numRef>
              <c:f>Data!$M$4:$M$80</c:f>
              <c:numCache>
                <c:formatCode>0.00</c:formatCode>
                <c:ptCount val="77"/>
                <c:pt idx="1">
                  <c:v>4.5409438279999996</c:v>
                </c:pt>
                <c:pt idx="2">
                  <c:v>4.0606898255999999</c:v>
                </c:pt>
                <c:pt idx="3">
                  <c:v>4.6061104272999991</c:v>
                </c:pt>
                <c:pt idx="4">
                  <c:v>5.9448932370000005</c:v>
                </c:pt>
                <c:pt idx="5">
                  <c:v>5.5122412490000006</c:v>
                </c:pt>
                <c:pt idx="6">
                  <c:v>6.0172882180000009</c:v>
                </c:pt>
                <c:pt idx="7">
                  <c:v>6.1588476214999996</c:v>
                </c:pt>
                <c:pt idx="8">
                  <c:v>6.7834549235000008</c:v>
                </c:pt>
                <c:pt idx="9">
                  <c:v>6.4234510120000001</c:v>
                </c:pt>
                <c:pt idx="10">
                  <c:v>7.0777886260000002</c:v>
                </c:pt>
                <c:pt idx="11">
                  <c:v>7.2302359745000002</c:v>
                </c:pt>
                <c:pt idx="12">
                  <c:v>8.0146049120000011</c:v>
                </c:pt>
                <c:pt idx="13">
                  <c:v>9.1094378280000008</c:v>
                </c:pt>
                <c:pt idx="14">
                  <c:v>8.7108261252000005</c:v>
                </c:pt>
                <c:pt idx="15">
                  <c:v>8.4187236044000002</c:v>
                </c:pt>
                <c:pt idx="16">
                  <c:v>6.7295290879999996</c:v>
                </c:pt>
                <c:pt idx="17">
                  <c:v>5.3341603959999997</c:v>
                </c:pt>
                <c:pt idx="18">
                  <c:v>4.2960440044999997</c:v>
                </c:pt>
                <c:pt idx="19">
                  <c:v>3.2924946844999998</c:v>
                </c:pt>
                <c:pt idx="20">
                  <c:v>3.3923521635</c:v>
                </c:pt>
                <c:pt idx="21">
                  <c:v>3.5649855254999996</c:v>
                </c:pt>
                <c:pt idx="22">
                  <c:v>3.4563503609999997</c:v>
                </c:pt>
                <c:pt idx="23">
                  <c:v>4.0417726995000001</c:v>
                </c:pt>
                <c:pt idx="24">
                  <c:v>4.1318864685000003</c:v>
                </c:pt>
                <c:pt idx="25">
                  <c:v>4.4704429455000003</c:v>
                </c:pt>
                <c:pt idx="26">
                  <c:v>5.0127815323</c:v>
                </c:pt>
                <c:pt idx="27">
                  <c:v>5.0259000514999999</c:v>
                </c:pt>
                <c:pt idx="28">
                  <c:v>5.3805465325000004</c:v>
                </c:pt>
                <c:pt idx="29">
                  <c:v>5.005714534</c:v>
                </c:pt>
                <c:pt idx="30">
                  <c:v>5.0664363684999998</c:v>
                </c:pt>
                <c:pt idx="31">
                  <c:v>4.8760264370000002</c:v>
                </c:pt>
                <c:pt idx="32">
                  <c:v>4.8324792500000004</c:v>
                </c:pt>
                <c:pt idx="33">
                  <c:v>4.9132865795000003</c:v>
                </c:pt>
                <c:pt idx="34">
                  <c:v>4.6517227830000003</c:v>
                </c:pt>
                <c:pt idx="35">
                  <c:v>4.3699167599999997</c:v>
                </c:pt>
                <c:pt idx="36">
                  <c:v>4.1954877259999996</c:v>
                </c:pt>
                <c:pt idx="37">
                  <c:v>4.2680461949000001</c:v>
                </c:pt>
                <c:pt idx="38">
                  <c:v>3.9559147509999999</c:v>
                </c:pt>
                <c:pt idx="39">
                  <c:v>3.8651613518999999</c:v>
                </c:pt>
                <c:pt idx="40">
                  <c:v>3.6289315170999998</c:v>
                </c:pt>
                <c:pt idx="41">
                  <c:v>3.0789236434999996</c:v>
                </c:pt>
                <c:pt idx="42">
                  <c:v>3.4929656755999998</c:v>
                </c:pt>
                <c:pt idx="43">
                  <c:v>3.1738631095000001</c:v>
                </c:pt>
                <c:pt idx="44">
                  <c:v>2.5534867844999996</c:v>
                </c:pt>
                <c:pt idx="45">
                  <c:v>2.8650650546999996</c:v>
                </c:pt>
                <c:pt idx="46">
                  <c:v>2.7051890498999995</c:v>
                </c:pt>
                <c:pt idx="47">
                  <c:v>2.9186083952999997</c:v>
                </c:pt>
                <c:pt idx="48">
                  <c:v>2.99820012066</c:v>
                </c:pt>
                <c:pt idx="49">
                  <c:v>2.7172817900999999</c:v>
                </c:pt>
                <c:pt idx="50">
                  <c:v>2.7310549913999997</c:v>
                </c:pt>
                <c:pt idx="51">
                  <c:v>2.5656933767999996</c:v>
                </c:pt>
                <c:pt idx="52">
                  <c:v>2.6770417541000002</c:v>
                </c:pt>
                <c:pt idx="53">
                  <c:v>3.0558669125</c:v>
                </c:pt>
                <c:pt idx="54">
                  <c:v>2.9191220332999999</c:v>
                </c:pt>
                <c:pt idx="55">
                  <c:v>2.5660041121999999</c:v>
                </c:pt>
                <c:pt idx="56">
                  <c:v>3.1202699014999999</c:v>
                </c:pt>
                <c:pt idx="57">
                  <c:v>3.4607140385000004</c:v>
                </c:pt>
                <c:pt idx="58">
                  <c:v>3.1776665990000001</c:v>
                </c:pt>
                <c:pt idx="59">
                  <c:v>3.0587647714999999</c:v>
                </c:pt>
                <c:pt idx="60">
                  <c:v>2.6458324052000002</c:v>
                </c:pt>
                <c:pt idx="61">
                  <c:v>-0.17729469700000067</c:v>
                </c:pt>
                <c:pt idx="62">
                  <c:v>1.5596506415</c:v>
                </c:pt>
                <c:pt idx="63">
                  <c:v>2.3929702075000003</c:v>
                </c:pt>
                <c:pt idx="64">
                  <c:v>2.7084707020000001</c:v>
                </c:pt>
                <c:pt idx="65">
                  <c:v>2.9171841280000006</c:v>
                </c:pt>
                <c:pt idx="66">
                  <c:v>3.0908325099999998</c:v>
                </c:pt>
                <c:pt idx="67">
                  <c:v>3.3578715084999997</c:v>
                </c:pt>
                <c:pt idx="68">
                  <c:v>3.9290905375000005</c:v>
                </c:pt>
                <c:pt idx="69">
                  <c:v>4.8932671750000001</c:v>
                </c:pt>
                <c:pt idx="70">
                  <c:v>5.6411240895000008</c:v>
                </c:pt>
                <c:pt idx="71">
                  <c:v>6.1444061250000006</c:v>
                </c:pt>
                <c:pt idx="72">
                  <c:v>6.5719109445000008</c:v>
                </c:pt>
                <c:pt idx="73">
                  <c:v>6.6036503970000009</c:v>
                </c:pt>
                <c:pt idx="74">
                  <c:v>6.2770338260000003</c:v>
                </c:pt>
                <c:pt idx="75">
                  <c:v>5.2518468776000002</c:v>
                </c:pt>
                <c:pt idx="76">
                  <c:v>5.1076335998000006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A59E-47CB-A262-85A6AE9152DA}"/>
            </c:ext>
          </c:extLst>
        </c:ser>
        <c:ser>
          <c:idx val="5"/>
          <c:order val="5"/>
          <c:tx>
            <c:strRef>
              <c:f>Data!$O$3</c:f>
              <c:strCache>
                <c:ptCount val="1"/>
                <c:pt idx="0">
                  <c:v>2. Regla con poco peso en Brecha del Producto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  <c:extLst xmlns:c15="http://schemas.microsoft.com/office/drawing/2012/chart"/>
            </c:strRef>
          </c:cat>
          <c:val>
            <c:numRef>
              <c:f>Data!$O$4:$O$80</c:f>
              <c:numCache>
                <c:formatCode>0.000</c:formatCode>
                <c:ptCount val="77"/>
                <c:pt idx="1">
                  <c:v>3.1536032869050001</c:v>
                </c:pt>
                <c:pt idx="2">
                  <c:v>3.4438085419649997</c:v>
                </c:pt>
                <c:pt idx="3">
                  <c:v>4.1579259580499999</c:v>
                </c:pt>
                <c:pt idx="4">
                  <c:v>4.5073135386249996</c:v>
                </c:pt>
                <c:pt idx="5">
                  <c:v>4.6035950789499998</c:v>
                </c:pt>
                <c:pt idx="6">
                  <c:v>4.8066239695000004</c:v>
                </c:pt>
                <c:pt idx="7">
                  <c:v>5.2260962015499999</c:v>
                </c:pt>
                <c:pt idx="8">
                  <c:v>5.2454238309000001</c:v>
                </c:pt>
                <c:pt idx="9">
                  <c:v>5.3680766749499993</c:v>
                </c:pt>
                <c:pt idx="10">
                  <c:v>5.9085758499000001</c:v>
                </c:pt>
                <c:pt idx="11">
                  <c:v>6.0456814135499997</c:v>
                </c:pt>
                <c:pt idx="12">
                  <c:v>6.9283383355999995</c:v>
                </c:pt>
                <c:pt idx="13">
                  <c:v>7.1742084697850004</c:v>
                </c:pt>
                <c:pt idx="14">
                  <c:v>7.2543755867449997</c:v>
                </c:pt>
                <c:pt idx="15">
                  <c:v>7.3378016000000006</c:v>
                </c:pt>
                <c:pt idx="16">
                  <c:v>7.0516227680000005</c:v>
                </c:pt>
                <c:pt idx="17">
                  <c:v>6.1576294662500004</c:v>
                </c:pt>
                <c:pt idx="18">
                  <c:v>5.2201313318000002</c:v>
                </c:pt>
                <c:pt idx="19">
                  <c:v>4.4917718752999996</c:v>
                </c:pt>
                <c:pt idx="20">
                  <c:v>4.4341237420499997</c:v>
                </c:pt>
                <c:pt idx="21">
                  <c:v>4.4409870548999999</c:v>
                </c:pt>
                <c:pt idx="22">
                  <c:v>4.5174690923999998</c:v>
                </c:pt>
                <c:pt idx="23">
                  <c:v>4.5274819189499995</c:v>
                </c:pt>
                <c:pt idx="24">
                  <c:v>4.6093219613999992</c:v>
                </c:pt>
                <c:pt idx="25">
                  <c:v>4.6800011793899996</c:v>
                </c:pt>
                <c:pt idx="26">
                  <c:v>4.9095186531000001</c:v>
                </c:pt>
                <c:pt idx="27">
                  <c:v>5.0827100027999998</c:v>
                </c:pt>
                <c:pt idx="28">
                  <c:v>5.5059707054500002</c:v>
                </c:pt>
                <c:pt idx="29">
                  <c:v>5.5052615752000005</c:v>
                </c:pt>
                <c:pt idx="30">
                  <c:v>5.5219444874499999</c:v>
                </c:pt>
                <c:pt idx="31">
                  <c:v>5.0718640894</c:v>
                </c:pt>
                <c:pt idx="32">
                  <c:v>5.0818618246999998</c:v>
                </c:pt>
                <c:pt idx="33">
                  <c:v>4.9773991240999997</c:v>
                </c:pt>
                <c:pt idx="34">
                  <c:v>5.1451266104000002</c:v>
                </c:pt>
                <c:pt idx="35">
                  <c:v>5.0857767027500005</c:v>
                </c:pt>
                <c:pt idx="36">
                  <c:v>4.8337186669700003</c:v>
                </c:pt>
                <c:pt idx="37">
                  <c:v>4.8296508856999996</c:v>
                </c:pt>
                <c:pt idx="38">
                  <c:v>4.5884605535450005</c:v>
                </c:pt>
                <c:pt idx="39">
                  <c:v>4.3519899154549995</c:v>
                </c:pt>
                <c:pt idx="40">
                  <c:v>3.8964917291000001</c:v>
                </c:pt>
                <c:pt idx="41">
                  <c:v>3.4695859716799999</c:v>
                </c:pt>
                <c:pt idx="42">
                  <c:v>3.4685009530249999</c:v>
                </c:pt>
                <c:pt idx="43">
                  <c:v>3.21431753255</c:v>
                </c:pt>
                <c:pt idx="44">
                  <c:v>2.9876081281850002</c:v>
                </c:pt>
                <c:pt idx="45">
                  <c:v>2.9662856475200003</c:v>
                </c:pt>
                <c:pt idx="46">
                  <c:v>2.9839636998649999</c:v>
                </c:pt>
                <c:pt idx="47">
                  <c:v>2.9960023405580003</c:v>
                </c:pt>
                <c:pt idx="48">
                  <c:v>2.9604034810550002</c:v>
                </c:pt>
                <c:pt idx="49">
                  <c:v>2.9471740256450003</c:v>
                </c:pt>
                <c:pt idx="50">
                  <c:v>2.932492865765</c:v>
                </c:pt>
                <c:pt idx="51">
                  <c:v>2.93591254598</c:v>
                </c:pt>
                <c:pt idx="52">
                  <c:v>2.7564698598500001</c:v>
                </c:pt>
                <c:pt idx="53">
                  <c:v>2.776713048515</c:v>
                </c:pt>
                <c:pt idx="54">
                  <c:v>2.740197404735</c:v>
                </c:pt>
                <c:pt idx="55">
                  <c:v>2.7589779116000002</c:v>
                </c:pt>
                <c:pt idx="56">
                  <c:v>2.7684915644000001</c:v>
                </c:pt>
                <c:pt idx="57">
                  <c:v>2.7266426492</c:v>
                </c:pt>
                <c:pt idx="58">
                  <c:v>2.7253606191499999</c:v>
                </c:pt>
                <c:pt idx="59">
                  <c:v>2.6931605806849999</c:v>
                </c:pt>
                <c:pt idx="60">
                  <c:v>2.5314296003000001</c:v>
                </c:pt>
                <c:pt idx="61">
                  <c:v>2.6630230232000001</c:v>
                </c:pt>
                <c:pt idx="62">
                  <c:v>2.0518121755999998</c:v>
                </c:pt>
                <c:pt idx="63">
                  <c:v>1.8919069683499998</c:v>
                </c:pt>
                <c:pt idx="64">
                  <c:v>1.9120835350999998</c:v>
                </c:pt>
                <c:pt idx="65">
                  <c:v>1.9503947050999999</c:v>
                </c:pt>
                <c:pt idx="66">
                  <c:v>2.05918114835</c:v>
                </c:pt>
                <c:pt idx="67">
                  <c:v>2.2364227032499997</c:v>
                </c:pt>
                <c:pt idx="68">
                  <c:v>2.5279477092499998</c:v>
                </c:pt>
                <c:pt idx="69">
                  <c:v>2.7303854376499999</c:v>
                </c:pt>
                <c:pt idx="70">
                  <c:v>3.2271800364499996</c:v>
                </c:pt>
                <c:pt idx="71">
                  <c:v>3.8181666713000002</c:v>
                </c:pt>
                <c:pt idx="72">
                  <c:v>4.2893323475000003</c:v>
                </c:pt>
                <c:pt idx="73">
                  <c:v>4.8084995152999994</c:v>
                </c:pt>
                <c:pt idx="74">
                  <c:v>5.1084489960799999</c:v>
                </c:pt>
                <c:pt idx="75">
                  <c:v>4.978232507015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A59E-47CB-A262-85A6AE9152DA}"/>
            </c:ext>
          </c:extLst>
        </c:ser>
        <c:ser>
          <c:idx val="9"/>
          <c:order val="9"/>
          <c:tx>
            <c:strRef>
              <c:f>Data!$Q$3</c:f>
              <c:strCache>
                <c:ptCount val="1"/>
                <c:pt idx="0">
                  <c:v>3. Regla de Taylor Inercial (Solo Inflación)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Data!$Q$4:$Q$80</c:f>
              <c:numCache>
                <c:formatCode>0.00</c:formatCode>
                <c:ptCount val="77"/>
                <c:pt idx="1">
                  <c:v>3.1695588784000002</c:v>
                </c:pt>
                <c:pt idx="2">
                  <c:v>3.4964517615999999</c:v>
                </c:pt>
                <c:pt idx="3">
                  <c:v>4.1767254679999999</c:v>
                </c:pt>
                <c:pt idx="4">
                  <c:v>4.6072254087999998</c:v>
                </c:pt>
                <c:pt idx="5">
                  <c:v>4.4516956912000003</c:v>
                </c:pt>
                <c:pt idx="6">
                  <c:v>4.7625442804000002</c:v>
                </c:pt>
                <c:pt idx="7">
                  <c:v>5.3261405583999997</c:v>
                </c:pt>
                <c:pt idx="8">
                  <c:v>5.1282982975999998</c:v>
                </c:pt>
                <c:pt idx="9">
                  <c:v>5.4525029861999998</c:v>
                </c:pt>
                <c:pt idx="10">
                  <c:v>6.0915536159999997</c:v>
                </c:pt>
                <c:pt idx="11">
                  <c:v>6.1659502096000001</c:v>
                </c:pt>
                <c:pt idx="12">
                  <c:v>7.4612788449999989</c:v>
                </c:pt>
                <c:pt idx="13">
                  <c:v>7.5719554850000002</c:v>
                </c:pt>
                <c:pt idx="14">
                  <c:v>7.2824844960000004</c:v>
                </c:pt>
                <c:pt idx="15">
                  <c:v>7.0754212048000005</c:v>
                </c:pt>
                <c:pt idx="16">
                  <c:v>6.3934509336000005</c:v>
                </c:pt>
                <c:pt idx="17">
                  <c:v>5.584343994208</c:v>
                </c:pt>
                <c:pt idx="18">
                  <c:v>4.7162444496800005</c:v>
                </c:pt>
                <c:pt idx="19">
                  <c:v>4.5595246056000001</c:v>
                </c:pt>
                <c:pt idx="20">
                  <c:v>4.4879006559999999</c:v>
                </c:pt>
                <c:pt idx="21">
                  <c:v>4.4403523871999999</c:v>
                </c:pt>
                <c:pt idx="22">
                  <c:v>4.6905006623999999</c:v>
                </c:pt>
                <c:pt idx="23">
                  <c:v>4.6124884879999994</c:v>
                </c:pt>
                <c:pt idx="24">
                  <c:v>4.8466865871999998</c:v>
                </c:pt>
                <c:pt idx="25">
                  <c:v>4.9694184719999992</c:v>
                </c:pt>
                <c:pt idx="26">
                  <c:v>5.0374627632000006</c:v>
                </c:pt>
                <c:pt idx="27">
                  <c:v>5.0284047999999997</c:v>
                </c:pt>
                <c:pt idx="28">
                  <c:v>5.3262620352000001</c:v>
                </c:pt>
                <c:pt idx="29">
                  <c:v>5.2964378944000003</c:v>
                </c:pt>
                <c:pt idx="30">
                  <c:v>5.3221235071999997</c:v>
                </c:pt>
                <c:pt idx="31">
                  <c:v>5.0095231519999999</c:v>
                </c:pt>
                <c:pt idx="32">
                  <c:v>5.1091747408000003</c:v>
                </c:pt>
                <c:pt idx="33">
                  <c:v>5.0198873376000002</c:v>
                </c:pt>
                <c:pt idx="34">
                  <c:v>5.2720210096000004</c:v>
                </c:pt>
                <c:pt idx="35">
                  <c:v>5.0961086176000006</c:v>
                </c:pt>
                <c:pt idx="36">
                  <c:v>4.8534618815999995</c:v>
                </c:pt>
                <c:pt idx="37">
                  <c:v>4.9029869599999998</c:v>
                </c:pt>
                <c:pt idx="38">
                  <c:v>4.5997572608000006</c:v>
                </c:pt>
                <c:pt idx="39">
                  <c:v>4.2933830527999994</c:v>
                </c:pt>
                <c:pt idx="40">
                  <c:v>3.8371264048000002</c:v>
                </c:pt>
                <c:pt idx="41">
                  <c:v>3.3074388559999996</c:v>
                </c:pt>
                <c:pt idx="42">
                  <c:v>3.4932268495999996</c:v>
                </c:pt>
                <c:pt idx="43">
                  <c:v>3.4527571152000003</c:v>
                </c:pt>
                <c:pt idx="44">
                  <c:v>3.2539645712</c:v>
                </c:pt>
                <c:pt idx="45">
                  <c:v>3.2732572272000002</c:v>
                </c:pt>
                <c:pt idx="46">
                  <c:v>3.2232473472000001</c:v>
                </c:pt>
                <c:pt idx="47">
                  <c:v>3.1872818608000002</c:v>
                </c:pt>
                <c:pt idx="48">
                  <c:v>3.2435747087999998</c:v>
                </c:pt>
                <c:pt idx="49">
                  <c:v>3.2428135455999998</c:v>
                </c:pt>
                <c:pt idx="50">
                  <c:v>3.4434567744</c:v>
                </c:pt>
                <c:pt idx="51">
                  <c:v>3.209208512</c:v>
                </c:pt>
                <c:pt idx="52">
                  <c:v>2.9302321808</c:v>
                </c:pt>
                <c:pt idx="53">
                  <c:v>3.0472376703999999</c:v>
                </c:pt>
                <c:pt idx="54">
                  <c:v>2.7008516079999998</c:v>
                </c:pt>
                <c:pt idx="55">
                  <c:v>2.9888228591999999</c:v>
                </c:pt>
                <c:pt idx="56">
                  <c:v>3.0851373743999999</c:v>
                </c:pt>
                <c:pt idx="57">
                  <c:v>2.6211252703999999</c:v>
                </c:pt>
                <c:pt idx="58">
                  <c:v>2.8708117296000002</c:v>
                </c:pt>
                <c:pt idx="59">
                  <c:v>2.6154689152000001</c:v>
                </c:pt>
                <c:pt idx="60">
                  <c:v>2.7127503104000001</c:v>
                </c:pt>
                <c:pt idx="61">
                  <c:v>3.1103932832000001</c:v>
                </c:pt>
                <c:pt idx="62">
                  <c:v>2.4137545759999997</c:v>
                </c:pt>
                <c:pt idx="63">
                  <c:v>2.3433802191999997</c:v>
                </c:pt>
                <c:pt idx="64">
                  <c:v>2.0482513119999997</c:v>
                </c:pt>
                <c:pt idx="65">
                  <c:v>2.0118422543999999</c:v>
                </c:pt>
                <c:pt idx="66">
                  <c:v>1.9184717151999999</c:v>
                </c:pt>
                <c:pt idx="67">
                  <c:v>2.0888352943999999</c:v>
                </c:pt>
                <c:pt idx="68">
                  <c:v>2.6001380239999996</c:v>
                </c:pt>
                <c:pt idx="69">
                  <c:v>2.8188272847999998</c:v>
                </c:pt>
                <c:pt idx="70">
                  <c:v>3.2984907247999997</c:v>
                </c:pt>
                <c:pt idx="71">
                  <c:v>3.8966476624000004</c:v>
                </c:pt>
                <c:pt idx="72">
                  <c:v>4.0048615423999996</c:v>
                </c:pt>
                <c:pt idx="73">
                  <c:v>4.6428803647999999</c:v>
                </c:pt>
                <c:pt idx="74">
                  <c:v>5.0147198079999997</c:v>
                </c:pt>
                <c:pt idx="75">
                  <c:v>4.8691630288000001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9E-47CB-A262-85A6AE915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67960"/>
        <c:axId val="749068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Data!$K$3</c15:sqref>
                        </c15:formulaRef>
                      </c:ext>
                    </c:extLst>
                    <c:strCache>
                      <c:ptCount val="1"/>
                      <c:pt idx="0">
                        <c:v>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Data!$K$4:$K$80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7.2455432990000004</c:v>
                      </c:pt>
                      <c:pt idx="1">
                        <c:v>7.8767213900000002</c:v>
                      </c:pt>
                      <c:pt idx="2">
                        <c:v>6.7391952985000003</c:v>
                      </c:pt>
                      <c:pt idx="3">
                        <c:v>7.5380869305000004</c:v>
                      </c:pt>
                      <c:pt idx="4">
                        <c:v>9.5189760100000012</c:v>
                      </c:pt>
                      <c:pt idx="5">
                        <c:v>9.1608800575</c:v>
                      </c:pt>
                      <c:pt idx="6">
                        <c:v>7.2457547700000005</c:v>
                      </c:pt>
                      <c:pt idx="7">
                        <c:v>7.6302583100000003</c:v>
                      </c:pt>
                      <c:pt idx="8">
                        <c:v>10.55544287</c:v>
                      </c:pt>
                      <c:pt idx="9">
                        <c:v>7.5815130699999997</c:v>
                      </c:pt>
                      <c:pt idx="10">
                        <c:v>10.455938920000001</c:v>
                      </c:pt>
                      <c:pt idx="11">
                        <c:v>12.031983629999999</c:v>
                      </c:pt>
                      <c:pt idx="12">
                        <c:v>12.235283300000001</c:v>
                      </c:pt>
                      <c:pt idx="13">
                        <c:v>18.733458970000004</c:v>
                      </c:pt>
                      <c:pt idx="14">
                        <c:v>16.4632027595</c:v>
                      </c:pt>
                      <c:pt idx="15">
                        <c:v>11.345234491499999</c:v>
                      </c:pt>
                      <c:pt idx="16">
                        <c:v>4.0294375949999992</c:v>
                      </c:pt>
                      <c:pt idx="17">
                        <c:v>-2.3248454975000001</c:v>
                      </c:pt>
                      <c:pt idx="18">
                        <c:v>-2.9387716480500004</c:v>
                      </c:pt>
                      <c:pt idx="19">
                        <c:v>-3.4248615554999997</c:v>
                      </c:pt>
                      <c:pt idx="20">
                        <c:v>2.7338835249999995</c:v>
                      </c:pt>
                      <c:pt idx="21">
                        <c:v>3.0344643349999991</c:v>
                      </c:pt>
                      <c:pt idx="22">
                        <c:v>2.3353167599999995</c:v>
                      </c:pt>
                      <c:pt idx="23">
                        <c:v>5.3784494400000007</c:v>
                      </c:pt>
                      <c:pt idx="24">
                        <c:v>4.7648799899999998</c:v>
                      </c:pt>
                      <c:pt idx="25">
                        <c:v>7.1429113849999997</c:v>
                      </c:pt>
                      <c:pt idx="26">
                        <c:v>8.5980344380000009</c:v>
                      </c:pt>
                      <c:pt idx="27">
                        <c:v>6.7825866250000013</c:v>
                      </c:pt>
                      <c:pt idx="28">
                        <c:v>5.0051019099999996</c:v>
                      </c:pt>
                      <c:pt idx="29">
                        <c:v>2.8668975949999993</c:v>
                      </c:pt>
                      <c:pt idx="30">
                        <c:v>2.7105300500000005</c:v>
                      </c:pt>
                      <c:pt idx="31">
                        <c:v>3.1661195950000005</c:v>
                      </c:pt>
                      <c:pt idx="32">
                        <c:v>4.4722687300000006</c:v>
                      </c:pt>
                      <c:pt idx="33">
                        <c:v>5.3719467350000007</c:v>
                      </c:pt>
                      <c:pt idx="34">
                        <c:v>4.2933563600000006</c:v>
                      </c:pt>
                      <c:pt idx="35">
                        <c:v>4.3320708449999996</c:v>
                      </c:pt>
                      <c:pt idx="36">
                        <c:v>3.0331288150000004</c:v>
                      </c:pt>
                      <c:pt idx="37">
                        <c:v>3.1691270889999998</c:v>
                      </c:pt>
                      <c:pt idx="38">
                        <c:v>3.3884676400000009</c:v>
                      </c:pt>
                      <c:pt idx="39">
                        <c:v>2.9154908715000003</c:v>
                      </c:pt>
                      <c:pt idx="40">
                        <c:v>2.4431607684999999</c:v>
                      </c:pt>
                      <c:pt idx="41">
                        <c:v>2.0246746649999996</c:v>
                      </c:pt>
                      <c:pt idx="42">
                        <c:v>1.9536025309999998</c:v>
                      </c:pt>
                      <c:pt idx="43">
                        <c:v>3.4191933825000005</c:v>
                      </c:pt>
                      <c:pt idx="44">
                        <c:v>4.4475448899999996</c:v>
                      </c:pt>
                      <c:pt idx="45">
                        <c:v>5.3142328944999999</c:v>
                      </c:pt>
                      <c:pt idx="46">
                        <c:v>5.3070455390000006</c:v>
                      </c:pt>
                      <c:pt idx="47">
                        <c:v>5.1526836754999996</c:v>
                      </c:pt>
                      <c:pt idx="48">
                        <c:v>4.9007539136</c:v>
                      </c:pt>
                      <c:pt idx="49">
                        <c:v>5.0870841634999993</c:v>
                      </c:pt>
                      <c:pt idx="50">
                        <c:v>5.1847748614999993</c:v>
                      </c:pt>
                      <c:pt idx="51">
                        <c:v>6.8279264355000002</c:v>
                      </c:pt>
                      <c:pt idx="52">
                        <c:v>5.1732006159999999</c:v>
                      </c:pt>
                      <c:pt idx="53">
                        <c:v>5.1419827399999996</c:v>
                      </c:pt>
                      <c:pt idx="54">
                        <c:v>5.8517044105</c:v>
                      </c:pt>
                      <c:pt idx="55">
                        <c:v>2.1267448994999998</c:v>
                      </c:pt>
                      <c:pt idx="56">
                        <c:v>5.8027974749999993</c:v>
                      </c:pt>
                      <c:pt idx="57">
                        <c:v>7.3173209149999998</c:v>
                      </c:pt>
                      <c:pt idx="58">
                        <c:v>2.6583825500000002</c:v>
                      </c:pt>
                      <c:pt idx="59">
                        <c:v>4.7735936200000006</c:v>
                      </c:pt>
                      <c:pt idx="60">
                        <c:v>1.7594954195000003</c:v>
                      </c:pt>
                      <c:pt idx="61">
                        <c:v>-1.9126761299999999</c:v>
                      </c:pt>
                      <c:pt idx="62">
                        <c:v>5.4763347199999997</c:v>
                      </c:pt>
                      <c:pt idx="63">
                        <c:v>6.8753387200000002</c:v>
                      </c:pt>
                      <c:pt idx="64">
                        <c:v>8.5606720000000003</c:v>
                      </c:pt>
                      <c:pt idx="65">
                        <c:v>6.0843948200000009</c:v>
                      </c:pt>
                      <c:pt idx="66">
                        <c:v>5.8581871050000007</c:v>
                      </c:pt>
                      <c:pt idx="67">
                        <c:v>4.8665239250000001</c:v>
                      </c:pt>
                      <c:pt idx="68">
                        <c:v>6.5411224099999998</c:v>
                      </c:pt>
                      <c:pt idx="69">
                        <c:v>11.510274949999999</c:v>
                      </c:pt>
                      <c:pt idx="70">
                        <c:v>13.1497882</c:v>
                      </c:pt>
                      <c:pt idx="71">
                        <c:v>13.110036359999999</c:v>
                      </c:pt>
                      <c:pt idx="72">
                        <c:v>12.692661895000001</c:v>
                      </c:pt>
                      <c:pt idx="73">
                        <c:v>7.61088991</c:v>
                      </c:pt>
                      <c:pt idx="74">
                        <c:v>6.8541559300000001</c:v>
                      </c:pt>
                      <c:pt idx="75">
                        <c:v>4.9938803360000001</c:v>
                      </c:pt>
                      <c:pt idx="76">
                        <c:v>4.1124937455000001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59E-47CB-A262-85A6AE9152D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Data!$L$3</c15:sqref>
                        </c15:formulaRef>
                      </c:ext>
                    </c:extLst>
                    <c:strCache>
                      <c:ptCount val="1"/>
                      <c:pt idx="0">
                        <c:v>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Data!$L$4:$L$80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7.4616654429999993</c:v>
                      </c:pt>
                      <c:pt idx="1">
                        <c:v>8.7198127599999999</c:v>
                      </c:pt>
                      <c:pt idx="2">
                        <c:v>6.5356327520000006</c:v>
                      </c:pt>
                      <c:pt idx="3">
                        <c:v>6.9218832509999988</c:v>
                      </c:pt>
                      <c:pt idx="4">
                        <c:v>10.217825950000002</c:v>
                      </c:pt>
                      <c:pt idx="5">
                        <c:v>8.4574708300000001</c:v>
                      </c:pt>
                      <c:pt idx="6">
                        <c:v>9.37202132</c:v>
                      </c:pt>
                      <c:pt idx="7">
                        <c:v>8.8628254049999988</c:v>
                      </c:pt>
                      <c:pt idx="8">
                        <c:v>10.944849744999999</c:v>
                      </c:pt>
                      <c:pt idx="9">
                        <c:v>9.6918064099999999</c:v>
                      </c:pt>
                      <c:pt idx="10">
                        <c:v>10.759295419999999</c:v>
                      </c:pt>
                      <c:pt idx="11">
                        <c:v>11.209119914999999</c:v>
                      </c:pt>
                      <c:pt idx="12">
                        <c:v>12.048683030000001</c:v>
                      </c:pt>
                      <c:pt idx="13">
                        <c:v>15.114792749999999</c:v>
                      </c:pt>
                      <c:pt idx="14">
                        <c:v>13.286087084</c:v>
                      </c:pt>
                      <c:pt idx="15">
                        <c:v>11.145745347999998</c:v>
                      </c:pt>
                      <c:pt idx="16">
                        <c:v>5.5150969599999993</c:v>
                      </c:pt>
                      <c:pt idx="17">
                        <c:v>2.7199285800000004</c:v>
                      </c:pt>
                      <c:pt idx="18">
                        <c:v>1.3807527550000005</c:v>
                      </c:pt>
                      <c:pt idx="19">
                        <c:v>0.15680045500000039</c:v>
                      </c:pt>
                      <c:pt idx="20">
                        <c:v>0.80784054499999991</c:v>
                      </c:pt>
                      <c:pt idx="21">
                        <c:v>1.3832850849999989</c:v>
                      </c:pt>
                      <c:pt idx="22">
                        <c:v>1.0211678699999993</c:v>
                      </c:pt>
                      <c:pt idx="23">
                        <c:v>2.9725756650000008</c:v>
                      </c:pt>
                      <c:pt idx="24">
                        <c:v>3.2729548949999998</c:v>
                      </c:pt>
                      <c:pt idx="25">
                        <c:v>4.4014764849999999</c:v>
                      </c:pt>
                      <c:pt idx="26">
                        <c:v>5.6259384409999997</c:v>
                      </c:pt>
                      <c:pt idx="27">
                        <c:v>5.0863335049999989</c:v>
                      </c:pt>
                      <c:pt idx="28">
                        <c:v>5.1018217750000003</c:v>
                      </c:pt>
                      <c:pt idx="29">
                        <c:v>3.8523817799999995</c:v>
                      </c:pt>
                      <c:pt idx="30">
                        <c:v>4.0547878949999996</c:v>
                      </c:pt>
                      <c:pt idx="31">
                        <c:v>4.5867547900000005</c:v>
                      </c:pt>
                      <c:pt idx="32">
                        <c:v>4.4415975000000003</c:v>
                      </c:pt>
                      <c:pt idx="33">
                        <c:v>4.7109552650000008</c:v>
                      </c:pt>
                      <c:pt idx="34">
                        <c:v>3.2557426099999995</c:v>
                      </c:pt>
                      <c:pt idx="35">
                        <c:v>2.3163892000000006</c:v>
                      </c:pt>
                      <c:pt idx="36">
                        <c:v>2.3182924199999997</c:v>
                      </c:pt>
                      <c:pt idx="37">
                        <c:v>2.5601539830000002</c:v>
                      </c:pt>
                      <c:pt idx="38">
                        <c:v>2.1030491700000002</c:v>
                      </c:pt>
                      <c:pt idx="39">
                        <c:v>2.3838711729999997</c:v>
                      </c:pt>
                      <c:pt idx="40">
                        <c:v>2.7631050570000002</c:v>
                      </c:pt>
                      <c:pt idx="41">
                        <c:v>2.0964121449999999</c:v>
                      </c:pt>
                      <c:pt idx="42">
                        <c:v>3.4765522519999998</c:v>
                      </c:pt>
                      <c:pt idx="43">
                        <c:v>2.996210365</c:v>
                      </c:pt>
                      <c:pt idx="44">
                        <c:v>1.5116226150000001</c:v>
                      </c:pt>
                      <c:pt idx="45">
                        <c:v>2.5502168490000003</c:v>
                      </c:pt>
                      <c:pt idx="46">
                        <c:v>2.0172968330000001</c:v>
                      </c:pt>
                      <c:pt idx="47">
                        <c:v>2.7286946509999996</c:v>
                      </c:pt>
                      <c:pt idx="48">
                        <c:v>2.9940004021999997</c:v>
                      </c:pt>
                      <c:pt idx="49">
                        <c:v>2.0576059670000002</c:v>
                      </c:pt>
                      <c:pt idx="50">
                        <c:v>2.1035166379999999</c:v>
                      </c:pt>
                      <c:pt idx="51">
                        <c:v>1.5523112560000003</c:v>
                      </c:pt>
                      <c:pt idx="52">
                        <c:v>2.5068058470000003</c:v>
                      </c:pt>
                      <c:pt idx="53">
                        <c:v>3.7695563750000001</c:v>
                      </c:pt>
                      <c:pt idx="54">
                        <c:v>3.3137401109999995</c:v>
                      </c:pt>
                      <c:pt idx="55">
                        <c:v>2.136680374</c:v>
                      </c:pt>
                      <c:pt idx="56">
                        <c:v>3.9842330050000001</c:v>
                      </c:pt>
                      <c:pt idx="57">
                        <c:v>5.1190467950000009</c:v>
                      </c:pt>
                      <c:pt idx="58">
                        <c:v>4.1755553299999999</c:v>
                      </c:pt>
                      <c:pt idx="59">
                        <c:v>3.779215905</c:v>
                      </c:pt>
                      <c:pt idx="60">
                        <c:v>2.4027746840000002</c:v>
                      </c:pt>
                      <c:pt idx="61">
                        <c:v>-7.0076489899999999</c:v>
                      </c:pt>
                      <c:pt idx="62">
                        <c:v>0.53216880500000019</c:v>
                      </c:pt>
                      <c:pt idx="63">
                        <c:v>3.8932340249999999</c:v>
                      </c:pt>
                      <c:pt idx="64">
                        <c:v>4.9449023399999996</c:v>
                      </c:pt>
                      <c:pt idx="65">
                        <c:v>5.6406137600000008</c:v>
                      </c:pt>
                      <c:pt idx="66">
                        <c:v>6.2194416999999991</c:v>
                      </c:pt>
                      <c:pt idx="67">
                        <c:v>7.1095716949999996</c:v>
                      </c:pt>
                      <c:pt idx="68">
                        <c:v>9.0136351250000004</c:v>
                      </c:pt>
                      <c:pt idx="69">
                        <c:v>12.22755725</c:v>
                      </c:pt>
                      <c:pt idx="70">
                        <c:v>13.553746965</c:v>
                      </c:pt>
                      <c:pt idx="71">
                        <c:v>13.48135375</c:v>
                      </c:pt>
                      <c:pt idx="72">
                        <c:v>13.156369815</c:v>
                      </c:pt>
                      <c:pt idx="73">
                        <c:v>11.51216799</c:v>
                      </c:pt>
                      <c:pt idx="74">
                        <c:v>9.2567794200000009</c:v>
                      </c:pt>
                      <c:pt idx="75">
                        <c:v>5.8394895919999996</c:v>
                      </c:pt>
                      <c:pt idx="76">
                        <c:v>5.358778666000001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59E-47CB-A262-85A6AE9152D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Data!$N$3</c15:sqref>
                        </c15:formulaRef>
                      </c:ext>
                    </c:extLst>
                    <c:strCache>
                      <c:ptCount val="1"/>
                      <c:pt idx="0">
                        <c:v>Forward-Looking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Data!$N$4:$N$80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8.385911157999999</c:v>
                      </c:pt>
                      <c:pt idx="1">
                        <c:v>10.093580240000001</c:v>
                      </c:pt>
                      <c:pt idx="2">
                        <c:v>7.6839851819999998</c:v>
                      </c:pt>
                      <c:pt idx="3">
                        <c:v>6.898759321</c:v>
                      </c:pt>
                      <c:pt idx="4">
                        <c:v>8.449647474999999</c:v>
                      </c:pt>
                      <c:pt idx="5">
                        <c:v>7.6779967500000001</c:v>
                      </c:pt>
                      <c:pt idx="6">
                        <c:v>8.9253386800000012</c:v>
                      </c:pt>
                      <c:pt idx="7">
                        <c:v>10.440966889999999</c:v>
                      </c:pt>
                      <c:pt idx="8">
                        <c:v>13.045033224999999</c:v>
                      </c:pt>
                      <c:pt idx="9">
                        <c:v>12.837740920000002</c:v>
                      </c:pt>
                      <c:pt idx="10">
                        <c:v>14.973894039999999</c:v>
                      </c:pt>
                      <c:pt idx="11">
                        <c:v>14.766005225000001</c:v>
                      </c:pt>
                      <c:pt idx="12">
                        <c:v>13.751485834999999</c:v>
                      </c:pt>
                      <c:pt idx="13">
                        <c:v>11.415987599999999</c:v>
                      </c:pt>
                      <c:pt idx="14">
                        <c:v>6.1454933990000002</c:v>
                      </c:pt>
                      <c:pt idx="15">
                        <c:v>3.0944259880000007</c:v>
                      </c:pt>
                      <c:pt idx="16">
                        <c:v>-0.40496076499999978</c:v>
                      </c:pt>
                      <c:pt idx="17">
                        <c:v>0.90937742500000018</c:v>
                      </c:pt>
                      <c:pt idx="18">
                        <c:v>1.7989551649999989</c:v>
                      </c:pt>
                      <c:pt idx="19">
                        <c:v>1.9073804299999995</c:v>
                      </c:pt>
                      <c:pt idx="20">
                        <c:v>1.8778813250000006</c:v>
                      </c:pt>
                      <c:pt idx="21">
                        <c:v>2.148145435</c:v>
                      </c:pt>
                      <c:pt idx="22">
                        <c:v>2.4050534849999998</c:v>
                      </c:pt>
                      <c:pt idx="23">
                        <c:v>4.4164773749999995</c:v>
                      </c:pt>
                      <c:pt idx="24">
                        <c:v>4.8004378949999991</c:v>
                      </c:pt>
                      <c:pt idx="25">
                        <c:v>4.8471572150000002</c:v>
                      </c:pt>
                      <c:pt idx="26">
                        <c:v>5.0679722759999999</c:v>
                      </c:pt>
                      <c:pt idx="27">
                        <c:v>4.3359347550000003</c:v>
                      </c:pt>
                      <c:pt idx="28">
                        <c:v>4.7719451800000012</c:v>
                      </c:pt>
                      <c:pt idx="29">
                        <c:v>4.2295011700000007</c:v>
                      </c:pt>
                      <c:pt idx="30">
                        <c:v>4.2519377650000001</c:v>
                      </c:pt>
                      <c:pt idx="31">
                        <c:v>3.7093408999999995</c:v>
                      </c:pt>
                      <c:pt idx="32">
                        <c:v>2.7373698000000006</c:v>
                      </c:pt>
                      <c:pt idx="33">
                        <c:v>2.53218845</c:v>
                      </c:pt>
                      <c:pt idx="34">
                        <c:v>1.6881352249999999</c:v>
                      </c:pt>
                      <c:pt idx="35">
                        <c:v>1.2896171500000002</c:v>
                      </c:pt>
                      <c:pt idx="36">
                        <c:v>1.7500591199999997</c:v>
                      </c:pt>
                      <c:pt idx="37">
                        <c:v>2.1510596580000003</c:v>
                      </c:pt>
                      <c:pt idx="38">
                        <c:v>1.7141126849999999</c:v>
                      </c:pt>
                      <c:pt idx="39">
                        <c:v>2.2631088429999999</c:v>
                      </c:pt>
                      <c:pt idx="40">
                        <c:v>2.9162163270000003</c:v>
                      </c:pt>
                      <c:pt idx="41">
                        <c:v>2.1152079850000001</c:v>
                      </c:pt>
                      <c:pt idx="42">
                        <c:v>3.2638132820000001</c:v>
                      </c:pt>
                      <c:pt idx="43">
                        <c:v>2.5546620999999998</c:v>
                      </c:pt>
                      <c:pt idx="44">
                        <c:v>1.2338589299999996</c:v>
                      </c:pt>
                      <c:pt idx="45">
                        <c:v>2.5706575439999999</c:v>
                      </c:pt>
                      <c:pt idx="46">
                        <c:v>1.9409814980000002</c:v>
                      </c:pt>
                      <c:pt idx="47">
                        <c:v>2.4062004859999999</c:v>
                      </c:pt>
                      <c:pt idx="48">
                        <c:v>2.5012458422000003</c:v>
                      </c:pt>
                      <c:pt idx="49">
                        <c:v>1.6902067520000004</c:v>
                      </c:pt>
                      <c:pt idx="50">
                        <c:v>2.2129900280000001</c:v>
                      </c:pt>
                      <c:pt idx="51">
                        <c:v>2.0558259609999996</c:v>
                      </c:pt>
                      <c:pt idx="52">
                        <c:v>2.9166498569999999</c:v>
                      </c:pt>
                      <c:pt idx="53">
                        <c:v>3.761178755</c:v>
                      </c:pt>
                      <c:pt idx="54">
                        <c:v>2.8984332360000002</c:v>
                      </c:pt>
                      <c:pt idx="55">
                        <c:v>1.6174111990000002</c:v>
                      </c:pt>
                      <c:pt idx="56">
                        <c:v>3.6249149350000005</c:v>
                      </c:pt>
                      <c:pt idx="57">
                        <c:v>4.7121420650000001</c:v>
                      </c:pt>
                      <c:pt idx="58">
                        <c:v>3.8524378700000002</c:v>
                      </c:pt>
                      <c:pt idx="59">
                        <c:v>3.618840735</c:v>
                      </c:pt>
                      <c:pt idx="60">
                        <c:v>2.535653564</c:v>
                      </c:pt>
                      <c:pt idx="61">
                        <c:v>-6.0524831300000006</c:v>
                      </c:pt>
                      <c:pt idx="62">
                        <c:v>1.3843316000000001</c:v>
                      </c:pt>
                      <c:pt idx="63">
                        <c:v>4.9366388999999993</c:v>
                      </c:pt>
                      <c:pt idx="64">
                        <c:v>6.5308333949999993</c:v>
                      </c:pt>
                      <c:pt idx="65">
                        <c:v>8.8611296150000012</c:v>
                      </c:pt>
                      <c:pt idx="66">
                        <c:v>11.953927240000001</c:v>
                      </c:pt>
                      <c:pt idx="67">
                        <c:v>13.868885345000001</c:v>
                      </c:pt>
                      <c:pt idx="68">
                        <c:v>14.587065170000001</c:v>
                      </c:pt>
                      <c:pt idx="69">
                        <c:v>14.007401645</c:v>
                      </c:pt>
                      <c:pt idx="70">
                        <c:v>11.0781069</c:v>
                      </c:pt>
                      <c:pt idx="71">
                        <c:v>9.0070960299999996</c:v>
                      </c:pt>
                      <c:pt idx="72">
                        <c:v>8.4509054399999997</c:v>
                      </c:pt>
                      <c:pt idx="73">
                        <c:v>7.4674738650000005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59E-47CB-A262-85A6AE9152D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Data!$P$4:$P$80</c15:sqref>
                        </c15:formulaRef>
                      </c:ext>
                    </c:extLst>
                    <c:numCache>
                      <c:formatCode>0.000</c:formatCode>
                      <c:ptCount val="77"/>
                      <c:pt idx="1">
                        <c:v>3.1642526551980001</c:v>
                      </c:pt>
                      <c:pt idx="2" formatCode="0.00">
                        <c:v>3.4854939612139999</c:v>
                      </c:pt>
                      <c:pt idx="3" formatCode="0.00">
                        <c:v>4.2000322916799995</c:v>
                      </c:pt>
                      <c:pt idx="4" formatCode="0.00">
                        <c:v>4.6113680620900004</c:v>
                      </c:pt>
                      <c:pt idx="5" formatCode="0.00">
                        <c:v>4.4787355096799999</c:v>
                      </c:pt>
                      <c:pt idx="6" formatCode="0.00">
                        <c:v>4.7964293373200002</c:v>
                      </c:pt>
                      <c:pt idx="7" formatCode="0.00">
                        <c:v>5.3770043051999998</c:v>
                      </c:pt>
                      <c:pt idx="8" formatCode="0.00">
                        <c:v>5.1647986317200001</c:v>
                      </c:pt>
                      <c:pt idx="9" formatCode="0.00">
                        <c:v>5.4859559540799996</c:v>
                      </c:pt>
                      <c:pt idx="10" formatCode="0.00">
                        <c:v>6.1115219132399998</c:v>
                      </c:pt>
                      <c:pt idx="11" formatCode="0.00">
                        <c:v>6.1843393343599997</c:v>
                      </c:pt>
                      <c:pt idx="12" formatCode="0.00">
                        <c:v>7.4864283005599992</c:v>
                      </c:pt>
                      <c:pt idx="13" formatCode="0.00">
                        <c:v>7.5649766906659996</c:v>
                      </c:pt>
                      <c:pt idx="14" formatCode="0.00">
                        <c:v>7.2648428253619999</c:v>
                      </c:pt>
                      <c:pt idx="15" formatCode="0.00">
                        <c:v>7.0336296261399998</c:v>
                      </c:pt>
                      <c:pt idx="16" formatCode="0.00">
                        <c:v>6.3612812529300005</c:v>
                      </c:pt>
                      <c:pt idx="17" formatCode="0.00">
                        <c:v>5.5606137910054008</c:v>
                      </c:pt>
                      <c:pt idx="18" formatCode="0.00">
                        <c:v>4.6926311011140003</c:v>
                      </c:pt>
                      <c:pt idx="19" formatCode="0.00">
                        <c:v>4.5194540786599999</c:v>
                      </c:pt>
                      <c:pt idx="20" formatCode="0.00">
                        <c:v>4.4494429769799995</c:v>
                      </c:pt>
                      <c:pt idx="21" formatCode="0.00">
                        <c:v>4.3953943500000001</c:v>
                      </c:pt>
                      <c:pt idx="22" formatCode="0.00">
                        <c:v>4.66195956456</c:v>
                      </c:pt>
                      <c:pt idx="23" formatCode="0.00">
                        <c:v>4.5882207935199997</c:v>
                      </c:pt>
                      <c:pt idx="24" formatCode="0.00">
                        <c:v>4.8245992944999996</c:v>
                      </c:pt>
                      <c:pt idx="25" formatCode="0.00">
                        <c:v>4.9543233564639992</c:v>
                      </c:pt>
                      <c:pt idx="26" formatCode="0.00">
                        <c:v>5.0146979288200004</c:v>
                      </c:pt>
                      <c:pt idx="27" formatCode="0.00">
                        <c:v>5.0132363334800001</c:v>
                      </c:pt>
                      <c:pt idx="28" formatCode="0.00">
                        <c:v>5.3003131081800001</c:v>
                      </c:pt>
                      <c:pt idx="29" formatCode="0.00">
                        <c:v>5.2743123148400004</c:v>
                      </c:pt>
                      <c:pt idx="30" formatCode="0.00">
                        <c:v>5.3056908913800003</c:v>
                      </c:pt>
                      <c:pt idx="31" formatCode="0.00">
                        <c:v>4.9848778096400004</c:v>
                      </c:pt>
                      <c:pt idx="32" formatCode="0.00">
                        <c:v>5.0895661956599998</c:v>
                      </c:pt>
                      <c:pt idx="33" formatCode="0.00">
                        <c:v>4.99463229784</c:v>
                      </c:pt>
                      <c:pt idx="34" formatCode="0.00">
                        <c:v>5.2403882156200003</c:v>
                      </c:pt>
                      <c:pt idx="35" formatCode="0.00">
                        <c:v>5.0764813545800003</c:v>
                      </c:pt>
                      <c:pt idx="36" formatCode="0.00">
                        <c:v>4.8424954226520001</c:v>
                      </c:pt>
                      <c:pt idx="37" formatCode="0.00">
                        <c:v>4.8845426399200003</c:v>
                      </c:pt>
                      <c:pt idx="38" formatCode="0.00">
                        <c:v>4.5895827584819999</c:v>
                      </c:pt>
                      <c:pt idx="39" formatCode="0.00">
                        <c:v>4.2923612147979995</c:v>
                      </c:pt>
                      <c:pt idx="40" formatCode="0.00">
                        <c:v>3.8261075341000002</c:v>
                      </c:pt>
                      <c:pt idx="41" formatCode="0.00">
                        <c:v>3.3163440414679997</c:v>
                      </c:pt>
                      <c:pt idx="42" formatCode="0.00">
                        <c:v>3.49207688067</c:v>
                      </c:pt>
                      <c:pt idx="43" formatCode="0.00">
                        <c:v>3.4296551654400003</c:v>
                      </c:pt>
                      <c:pt idx="44" formatCode="0.00">
                        <c:v>3.2479228351659999</c:v>
                      </c:pt>
                      <c:pt idx="45" formatCode="0.00">
                        <c:v>3.261708764812</c:v>
                      </c:pt>
                      <c:pt idx="46" formatCode="0.00">
                        <c:v>3.221129469634</c:v>
                      </c:pt>
                      <c:pt idx="47" formatCode="0.00">
                        <c:v>3.1886763385579999</c:v>
                      </c:pt>
                      <c:pt idx="48" formatCode="0.00">
                        <c:v>3.2312084275549999</c:v>
                      </c:pt>
                      <c:pt idx="49" formatCode="0.00">
                        <c:v>3.2336396351449999</c:v>
                      </c:pt>
                      <c:pt idx="50" formatCode="0.00">
                        <c:v>3.4146063012650001</c:v>
                      </c:pt>
                      <c:pt idx="51" formatCode="0.00">
                        <c:v>3.2112391044800002</c:v>
                      </c:pt>
                      <c:pt idx="52" formatCode="0.00">
                        <c:v>2.9498806008499998</c:v>
                      </c:pt>
                      <c:pt idx="53" formatCode="0.00">
                        <c:v>3.0479571035149999</c:v>
                      </c:pt>
                      <c:pt idx="54" formatCode="0.00">
                        <c:v>2.7088924647349999</c:v>
                      </c:pt>
                      <c:pt idx="55" formatCode="0.00">
                        <c:v>3.0081551755999998</c:v>
                      </c:pt>
                      <c:pt idx="56" formatCode="0.00">
                        <c:v>3.1167972794000001</c:v>
                      </c:pt>
                      <c:pt idx="57" formatCode="0.00">
                        <c:v>2.6725211851999999</c:v>
                      </c:pt>
                      <c:pt idx="58" formatCode="0.00">
                        <c:v>2.8998342561500001</c:v>
                      </c:pt>
                      <c:pt idx="59" formatCode="0.00">
                        <c:v>2.6418425881849998</c:v>
                      </c:pt>
                      <c:pt idx="60" formatCode="0.00">
                        <c:v>2.5955183573</c:v>
                      </c:pt>
                      <c:pt idx="61" formatCode="0.00">
                        <c:v>3.0781418836999999</c:v>
                      </c:pt>
                      <c:pt idx="62" formatCode="0.00">
                        <c:v>2.4309116021000001</c:v>
                      </c:pt>
                      <c:pt idx="63" formatCode="0.00">
                        <c:v>2.3579446788499996</c:v>
                      </c:pt>
                      <c:pt idx="64" formatCode="0.00">
                        <c:v>2.0899780181000001</c:v>
                      </c:pt>
                      <c:pt idx="65" formatCode="0.00">
                        <c:v>2.0592983426</c:v>
                      </c:pt>
                      <c:pt idx="66" formatCode="0.00">
                        <c:v>1.96827403085</c:v>
                      </c:pt>
                      <c:pt idx="67" formatCode="0.00">
                        <c:v>2.13031308425</c:v>
                      </c:pt>
                      <c:pt idx="68" formatCode="0.00">
                        <c:v>2.6149300767499994</c:v>
                      </c:pt>
                      <c:pt idx="69" formatCode="0.00">
                        <c:v>2.8076303016499997</c:v>
                      </c:pt>
                      <c:pt idx="70" formatCode="0.00">
                        <c:v>3.2759043789499995</c:v>
                      </c:pt>
                      <c:pt idx="71" formatCode="0.00">
                        <c:v>3.8879548853000001</c:v>
                      </c:pt>
                      <c:pt idx="72" formatCode="0.00">
                        <c:v>4.0385483344999997</c:v>
                      </c:pt>
                      <c:pt idx="73" formatCode="0.00">
                        <c:v>4.6665774172999992</c:v>
                      </c:pt>
                      <c:pt idx="74" formatCode="0.00">
                        <c:v>5.0094762840799998</c:v>
                      </c:pt>
                      <c:pt idx="75" formatCode="0.00">
                        <c:v>4.8875130500150004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59E-47CB-A262-85A6AE9152D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Data!$Y$4:$Y$80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-0.16425265519800014</c:v>
                      </c:pt>
                      <c:pt idx="2">
                        <c:v>0.1281423987860002</c:v>
                      </c:pt>
                      <c:pt idx="3">
                        <c:v>-8.6395931679999372E-2</c:v>
                      </c:pt>
                      <c:pt idx="4">
                        <c:v>-0.36136806209000039</c:v>
                      </c:pt>
                      <c:pt idx="5">
                        <c:v>0.1008099503200004</c:v>
                      </c:pt>
                      <c:pt idx="6">
                        <c:v>0.20357066267999979</c:v>
                      </c:pt>
                      <c:pt idx="7">
                        <c:v>-0.37700430519999983</c:v>
                      </c:pt>
                      <c:pt idx="8">
                        <c:v>-0.14207136172000023</c:v>
                      </c:pt>
                      <c:pt idx="9">
                        <c:v>1.4044045920000414E-2</c:v>
                      </c:pt>
                      <c:pt idx="10">
                        <c:v>-0.58652191323999947</c:v>
                      </c:pt>
                      <c:pt idx="11">
                        <c:v>0.10137495563999988</c:v>
                      </c:pt>
                      <c:pt idx="12">
                        <c:v>-0.9507140105599996</c:v>
                      </c:pt>
                      <c:pt idx="13">
                        <c:v>-0.81497669066599965</c:v>
                      </c:pt>
                      <c:pt idx="14">
                        <c:v>-1.4842825361999878E-2</c:v>
                      </c:pt>
                      <c:pt idx="15">
                        <c:v>0.21637037386000024</c:v>
                      </c:pt>
                      <c:pt idx="16">
                        <c:v>9.3264207069999827E-2</c:v>
                      </c:pt>
                      <c:pt idx="17">
                        <c:v>-1.5159251005401053E-2</c:v>
                      </c:pt>
                      <c:pt idx="18">
                        <c:v>-5.6267461114000383E-2</c:v>
                      </c:pt>
                      <c:pt idx="19">
                        <c:v>-1.9454078659999929E-2</c:v>
                      </c:pt>
                      <c:pt idx="20">
                        <c:v>5.0557023020000535E-2</c:v>
                      </c:pt>
                      <c:pt idx="21">
                        <c:v>0.10460564999999988</c:v>
                      </c:pt>
                      <c:pt idx="22">
                        <c:v>-0.16195956456000005</c:v>
                      </c:pt>
                      <c:pt idx="23">
                        <c:v>-8.8220793519999674E-2</c:v>
                      </c:pt>
                      <c:pt idx="24">
                        <c:v>-0.32459929449999958</c:v>
                      </c:pt>
                      <c:pt idx="25">
                        <c:v>-0.20432335646399924</c:v>
                      </c:pt>
                      <c:pt idx="26">
                        <c:v>-1.4697928820000428E-2</c:v>
                      </c:pt>
                      <c:pt idx="27">
                        <c:v>0.48676366651999992</c:v>
                      </c:pt>
                      <c:pt idx="28">
                        <c:v>0.19968689181999988</c:v>
                      </c:pt>
                      <c:pt idx="29">
                        <c:v>0.2256876851599996</c:v>
                      </c:pt>
                      <c:pt idx="30">
                        <c:v>-0.30569089138000027</c:v>
                      </c:pt>
                      <c:pt idx="31">
                        <c:v>1.5122190359999621E-2</c:v>
                      </c:pt>
                      <c:pt idx="32">
                        <c:v>-8.9566195659999792E-2</c:v>
                      </c:pt>
                      <c:pt idx="33">
                        <c:v>0.25536770216000004</c:v>
                      </c:pt>
                      <c:pt idx="34">
                        <c:v>9.611784379999655E-3</c:v>
                      </c:pt>
                      <c:pt idx="35">
                        <c:v>-7.6481354580000271E-2</c:v>
                      </c:pt>
                      <c:pt idx="36">
                        <c:v>0.15750457734799994</c:v>
                      </c:pt>
                      <c:pt idx="37">
                        <c:v>-0.13454263992000026</c:v>
                      </c:pt>
                      <c:pt idx="38">
                        <c:v>-8.9582758481999925E-2</c:v>
                      </c:pt>
                      <c:pt idx="39">
                        <c:v>-0.29236121479799948</c:v>
                      </c:pt>
                      <c:pt idx="40">
                        <c:v>-0.32610753410000015</c:v>
                      </c:pt>
                      <c:pt idx="41">
                        <c:v>0.18365595853200034</c:v>
                      </c:pt>
                      <c:pt idx="42">
                        <c:v>-0.24207688066999999</c:v>
                      </c:pt>
                      <c:pt idx="43">
                        <c:v>-0.42965516544000026</c:v>
                      </c:pt>
                      <c:pt idx="44">
                        <c:v>-0.24792283516599989</c:v>
                      </c:pt>
                      <c:pt idx="45">
                        <c:v>-0.26170876481200001</c:v>
                      </c:pt>
                      <c:pt idx="46">
                        <c:v>-0.22112946963400004</c:v>
                      </c:pt>
                      <c:pt idx="47">
                        <c:v>-0.18867633855799992</c:v>
                      </c:pt>
                      <c:pt idx="48">
                        <c:v>-0.23120842755499993</c:v>
                      </c:pt>
                      <c:pt idx="49">
                        <c:v>-0.23363963514499986</c:v>
                      </c:pt>
                      <c:pt idx="50">
                        <c:v>-0.41460630126500009</c:v>
                      </c:pt>
                      <c:pt idx="51">
                        <c:v>-0.46123910448000016</c:v>
                      </c:pt>
                      <c:pt idx="52">
                        <c:v>-0.19988060084999981</c:v>
                      </c:pt>
                      <c:pt idx="53">
                        <c:v>-0.29795710351499993</c:v>
                      </c:pt>
                      <c:pt idx="54">
                        <c:v>4.1107535265000106E-2</c:v>
                      </c:pt>
                      <c:pt idx="55">
                        <c:v>-0.25815517559999979</c:v>
                      </c:pt>
                      <c:pt idx="56">
                        <c:v>-0.36679727940000006</c:v>
                      </c:pt>
                      <c:pt idx="57">
                        <c:v>7.7478814800000073E-2</c:v>
                      </c:pt>
                      <c:pt idx="58">
                        <c:v>-0.14983425615000012</c:v>
                      </c:pt>
                      <c:pt idx="59">
                        <c:v>0.10815741181500016</c:v>
                      </c:pt>
                      <c:pt idx="60">
                        <c:v>0.15448164269999998</c:v>
                      </c:pt>
                      <c:pt idx="61">
                        <c:v>-1.0781418836999999</c:v>
                      </c:pt>
                      <c:pt idx="62">
                        <c:v>-0.68091160210000012</c:v>
                      </c:pt>
                      <c:pt idx="63">
                        <c:v>-0.60794467884999959</c:v>
                      </c:pt>
                      <c:pt idx="64">
                        <c:v>-0.33997801810000006</c:v>
                      </c:pt>
                      <c:pt idx="65">
                        <c:v>-0.3092983426</c:v>
                      </c:pt>
                      <c:pt idx="66">
                        <c:v>-0.21827403084999997</c:v>
                      </c:pt>
                      <c:pt idx="67">
                        <c:v>-0.38031308424999999</c:v>
                      </c:pt>
                      <c:pt idx="68">
                        <c:v>-0.86493007674999944</c:v>
                      </c:pt>
                      <c:pt idx="69">
                        <c:v>-0.55763030164999972</c:v>
                      </c:pt>
                      <c:pt idx="70">
                        <c:v>-0.27590437894999953</c:v>
                      </c:pt>
                      <c:pt idx="71">
                        <c:v>-0.13795488530000011</c:v>
                      </c:pt>
                      <c:pt idx="72">
                        <c:v>0.46145166550000027</c:v>
                      </c:pt>
                      <c:pt idx="73">
                        <c:v>0.3334225827000008</c:v>
                      </c:pt>
                      <c:pt idx="74">
                        <c:v>-9.4762840799997861E-3</c:v>
                      </c:pt>
                      <c:pt idx="75">
                        <c:v>0.11248694998499964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59E-47CB-A262-85A6AE9152D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Data!$Z$3</c15:sqref>
                        </c15:formulaRef>
                      </c:ext>
                    </c:extLst>
                    <c:strCache>
                      <c:ptCount val="1"/>
                      <c:pt idx="0">
                        <c:v>Regla de Taylor Inercial (Solo Inflación)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Data!$Z$4:$Z$80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-0.16955887840000017</c:v>
                      </c:pt>
                      <c:pt idx="2">
                        <c:v>0.11718459840000017</c:v>
                      </c:pt>
                      <c:pt idx="3">
                        <c:v>-6.3089107999999783E-2</c:v>
                      </c:pt>
                      <c:pt idx="4">
                        <c:v>-0.35722540879999976</c:v>
                      </c:pt>
                      <c:pt idx="5">
                        <c:v>0.12784976879999999</c:v>
                      </c:pt>
                      <c:pt idx="6">
                        <c:v>0.23745571959999978</c:v>
                      </c:pt>
                      <c:pt idx="7">
                        <c:v>-0.32614055839999967</c:v>
                      </c:pt>
                      <c:pt idx="8">
                        <c:v>-0.10557102759999992</c:v>
                      </c:pt>
                      <c:pt idx="9">
                        <c:v>4.7497013800000154E-2</c:v>
                      </c:pt>
                      <c:pt idx="10">
                        <c:v>-0.56655361599999932</c:v>
                      </c:pt>
                      <c:pt idx="11">
                        <c:v>0.11976408039999953</c:v>
                      </c:pt>
                      <c:pt idx="12">
                        <c:v>-0.92556455499999934</c:v>
                      </c:pt>
                      <c:pt idx="13">
                        <c:v>-0.82195548500000015</c:v>
                      </c:pt>
                      <c:pt idx="14">
                        <c:v>-3.2484496000000362E-2</c:v>
                      </c:pt>
                      <c:pt idx="15">
                        <c:v>0.17457879519999953</c:v>
                      </c:pt>
                      <c:pt idx="16">
                        <c:v>6.1094526399999793E-2</c:v>
                      </c:pt>
                      <c:pt idx="17">
                        <c:v>-3.8889454208000274E-2</c:v>
                      </c:pt>
                      <c:pt idx="18">
                        <c:v>-7.9880809680000553E-2</c:v>
                      </c:pt>
                      <c:pt idx="19">
                        <c:v>-5.9524605600000058E-2</c:v>
                      </c:pt>
                      <c:pt idx="20">
                        <c:v>1.2099344000000123E-2</c:v>
                      </c:pt>
                      <c:pt idx="21">
                        <c:v>5.9647612800000083E-2</c:v>
                      </c:pt>
                      <c:pt idx="22">
                        <c:v>-0.19050066239999985</c:v>
                      </c:pt>
                      <c:pt idx="23">
                        <c:v>-0.11248848799999944</c:v>
                      </c:pt>
                      <c:pt idx="24">
                        <c:v>-0.34668658719999979</c:v>
                      </c:pt>
                      <c:pt idx="25">
                        <c:v>-0.2194184719999992</c:v>
                      </c:pt>
                      <c:pt idx="26">
                        <c:v>-3.7462763200000637E-2</c:v>
                      </c:pt>
                      <c:pt idx="27">
                        <c:v>0.47159520000000033</c:v>
                      </c:pt>
                      <c:pt idx="28">
                        <c:v>0.17373796479999992</c:v>
                      </c:pt>
                      <c:pt idx="29">
                        <c:v>0.20356210559999965</c:v>
                      </c:pt>
                      <c:pt idx="30">
                        <c:v>-0.32212350719999971</c:v>
                      </c:pt>
                      <c:pt idx="31">
                        <c:v>-9.5231519999998682E-3</c:v>
                      </c:pt>
                      <c:pt idx="32">
                        <c:v>-0.10917474080000034</c:v>
                      </c:pt>
                      <c:pt idx="33">
                        <c:v>0.23011266239999983</c:v>
                      </c:pt>
                      <c:pt idx="34">
                        <c:v>-2.2021009600000419E-2</c:v>
                      </c:pt>
                      <c:pt idx="35">
                        <c:v>-9.6108617600000557E-2</c:v>
                      </c:pt>
                      <c:pt idx="36">
                        <c:v>0.14653811840000053</c:v>
                      </c:pt>
                      <c:pt idx="37">
                        <c:v>-0.15298695999999978</c:v>
                      </c:pt>
                      <c:pt idx="38">
                        <c:v>-9.975726080000058E-2</c:v>
                      </c:pt>
                      <c:pt idx="39">
                        <c:v>-0.29338305279999943</c:v>
                      </c:pt>
                      <c:pt idx="40">
                        <c:v>-0.33712640480000022</c:v>
                      </c:pt>
                      <c:pt idx="41">
                        <c:v>0.19256114400000035</c:v>
                      </c:pt>
                      <c:pt idx="42">
                        <c:v>-0.24322684959999963</c:v>
                      </c:pt>
                      <c:pt idx="43">
                        <c:v>-0.45275711520000028</c:v>
                      </c:pt>
                      <c:pt idx="44">
                        <c:v>-0.25396457120000004</c:v>
                      </c:pt>
                      <c:pt idx="45">
                        <c:v>-0.27325722720000023</c:v>
                      </c:pt>
                      <c:pt idx="46">
                        <c:v>-0.22324734720000006</c:v>
                      </c:pt>
                      <c:pt idx="47">
                        <c:v>-0.1872818608000002</c:v>
                      </c:pt>
                      <c:pt idx="48">
                        <c:v>-0.24357470879999976</c:v>
                      </c:pt>
                      <c:pt idx="49">
                        <c:v>-0.24281354559999979</c:v>
                      </c:pt>
                      <c:pt idx="50">
                        <c:v>-0.44345677439999998</c:v>
                      </c:pt>
                      <c:pt idx="51">
                        <c:v>-0.45920851200000001</c:v>
                      </c:pt>
                      <c:pt idx="52">
                        <c:v>-0.18023218080000003</c:v>
                      </c:pt>
                      <c:pt idx="53">
                        <c:v>-0.29723767039999993</c:v>
                      </c:pt>
                      <c:pt idx="54">
                        <c:v>4.9148392000000207E-2</c:v>
                      </c:pt>
                      <c:pt idx="55">
                        <c:v>-0.2388228591999999</c:v>
                      </c:pt>
                      <c:pt idx="56">
                        <c:v>-0.33513737439999991</c:v>
                      </c:pt>
                      <c:pt idx="57">
                        <c:v>0.12887472960000013</c:v>
                      </c:pt>
                      <c:pt idx="58">
                        <c:v>-0.1208117296000002</c:v>
                      </c:pt>
                      <c:pt idx="59">
                        <c:v>0.13453108479999987</c:v>
                      </c:pt>
                      <c:pt idx="60">
                        <c:v>3.7249689599999858E-2</c:v>
                      </c:pt>
                      <c:pt idx="61">
                        <c:v>-1.1103932832000001</c:v>
                      </c:pt>
                      <c:pt idx="62">
                        <c:v>-0.66375457599999965</c:v>
                      </c:pt>
                      <c:pt idx="63">
                        <c:v>-0.59338021919999973</c:v>
                      </c:pt>
                      <c:pt idx="64">
                        <c:v>-0.29825131199999966</c:v>
                      </c:pt>
                      <c:pt idx="65">
                        <c:v>-0.26184225439999986</c:v>
                      </c:pt>
                      <c:pt idx="66">
                        <c:v>-0.16847171519999993</c:v>
                      </c:pt>
                      <c:pt idx="67">
                        <c:v>-0.33883529439999993</c:v>
                      </c:pt>
                      <c:pt idx="68">
                        <c:v>-0.8501380239999996</c:v>
                      </c:pt>
                      <c:pt idx="69">
                        <c:v>-0.56882728479999978</c:v>
                      </c:pt>
                      <c:pt idx="70">
                        <c:v>-0.29849072479999972</c:v>
                      </c:pt>
                      <c:pt idx="71">
                        <c:v>-0.14664766240000038</c:v>
                      </c:pt>
                      <c:pt idx="72">
                        <c:v>0.49513845760000041</c:v>
                      </c:pt>
                      <c:pt idx="73">
                        <c:v>0.35711963520000012</c:v>
                      </c:pt>
                      <c:pt idx="74">
                        <c:v>-1.4719807999999723E-2</c:v>
                      </c:pt>
                      <c:pt idx="75">
                        <c:v>0.13083697119999993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59E-47CB-A262-85A6AE9152DA}"/>
                  </c:ext>
                </c:extLst>
              </c15:ser>
            </c15:filteredLineSeries>
          </c:ext>
        </c:extLst>
      </c:lineChart>
      <c:catAx>
        <c:axId val="7490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828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749068288"/>
        <c:scaling>
          <c:orientation val="minMax"/>
          <c:max val="9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7960"/>
        <c:crosses val="autoZero"/>
        <c:crossBetween val="between"/>
        <c:minorUnit val="1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1.4739003778373859E-2"/>
          <c:y val="0.89810555072446507"/>
          <c:w val="0.96319586974705096"/>
          <c:h val="8.97915748428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Desviaciones respecto</a:t>
            </a:r>
            <a:r>
              <a:rPr lang="es-GT" baseline="0"/>
              <a:t> de la Tasa Líder Observada</a:t>
            </a:r>
          </a:p>
          <a:p>
            <a:pPr>
              <a:defRPr/>
            </a:pP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4.80391381235502E-2"/>
          <c:y val="7.4890171109214573E-2"/>
          <c:w val="0.90574515103965691"/>
          <c:h val="0.76507317262405194"/>
        </c:manualLayout>
      </c:layout>
      <c:lineChart>
        <c:grouping val="standard"/>
        <c:varyColors val="0"/>
        <c:ser>
          <c:idx val="4"/>
          <c:order val="3"/>
          <c:tx>
            <c:strRef>
              <c:f>Data!$V$3</c:f>
              <c:strCache>
                <c:ptCount val="1"/>
                <c:pt idx="0">
                  <c:v>Regla de Taylor Inercial (Inflación y Brecha del Producto)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  <c:extLst xmlns:c15="http://schemas.microsoft.com/office/drawing/2012/chart"/>
            </c:strRef>
          </c:cat>
          <c:val>
            <c:numRef>
              <c:f>Data!$V$4:$V$80</c:f>
              <c:numCache>
                <c:formatCode>0.00</c:formatCode>
                <c:ptCount val="77"/>
                <c:pt idx="1">
                  <c:v>-1.5409438279999996</c:v>
                </c:pt>
                <c:pt idx="2">
                  <c:v>-0.44705346559999981</c:v>
                </c:pt>
                <c:pt idx="3">
                  <c:v>-0.49247406729999899</c:v>
                </c:pt>
                <c:pt idx="4">
                  <c:v>-1.6948932370000005</c:v>
                </c:pt>
                <c:pt idx="5">
                  <c:v>-0.93269578900000027</c:v>
                </c:pt>
                <c:pt idx="6">
                  <c:v>-1.0172882180000009</c:v>
                </c:pt>
                <c:pt idx="7">
                  <c:v>-1.1588476214999996</c:v>
                </c:pt>
                <c:pt idx="8">
                  <c:v>-1.7607276535000009</c:v>
                </c:pt>
                <c:pt idx="9">
                  <c:v>-0.92345101200000013</c:v>
                </c:pt>
                <c:pt idx="10">
                  <c:v>-1.5527886259999999</c:v>
                </c:pt>
                <c:pt idx="11">
                  <c:v>-0.94452168450000062</c:v>
                </c:pt>
                <c:pt idx="12">
                  <c:v>-1.4788906220000015</c:v>
                </c:pt>
                <c:pt idx="13">
                  <c:v>-2.3594378280000008</c:v>
                </c:pt>
                <c:pt idx="14">
                  <c:v>-1.4608261252000005</c:v>
                </c:pt>
                <c:pt idx="15">
                  <c:v>-1.1687236044000002</c:v>
                </c:pt>
                <c:pt idx="16">
                  <c:v>-0.27498362799999931</c:v>
                </c:pt>
                <c:pt idx="17">
                  <c:v>0.21129414400000002</c:v>
                </c:pt>
                <c:pt idx="18">
                  <c:v>0.34031963550000022</c:v>
                </c:pt>
                <c:pt idx="19">
                  <c:v>1.2075053155000002</c:v>
                </c:pt>
                <c:pt idx="20">
                  <c:v>1.1076478365</c:v>
                </c:pt>
                <c:pt idx="21">
                  <c:v>0.93501447450000041</c:v>
                </c:pt>
                <c:pt idx="22">
                  <c:v>1.0436496390000003</c:v>
                </c:pt>
                <c:pt idx="23">
                  <c:v>0.45822730049999993</c:v>
                </c:pt>
                <c:pt idx="24">
                  <c:v>0.3681135314999997</c:v>
                </c:pt>
                <c:pt idx="25">
                  <c:v>0.27955705449999968</c:v>
                </c:pt>
                <c:pt idx="26">
                  <c:v>-1.2781532300000009E-2</c:v>
                </c:pt>
                <c:pt idx="27">
                  <c:v>0.47409994850000015</c:v>
                </c:pt>
                <c:pt idx="28">
                  <c:v>0.11945346749999963</c:v>
                </c:pt>
                <c:pt idx="29">
                  <c:v>0.49428546600000001</c:v>
                </c:pt>
                <c:pt idx="30">
                  <c:v>-6.6436368499999787E-2</c:v>
                </c:pt>
                <c:pt idx="31">
                  <c:v>0.12397356299999984</c:v>
                </c:pt>
                <c:pt idx="32">
                  <c:v>0.16752074999999955</c:v>
                </c:pt>
                <c:pt idx="33">
                  <c:v>0.33671342049999975</c:v>
                </c:pt>
                <c:pt idx="34">
                  <c:v>0.59827721699999969</c:v>
                </c:pt>
                <c:pt idx="35">
                  <c:v>0.63008324000000027</c:v>
                </c:pt>
                <c:pt idx="36">
                  <c:v>0.80451227400000036</c:v>
                </c:pt>
                <c:pt idx="37">
                  <c:v>0.48195380509999985</c:v>
                </c:pt>
                <c:pt idx="38">
                  <c:v>0.5440852490000001</c:v>
                </c:pt>
                <c:pt idx="39">
                  <c:v>0.13483864810000012</c:v>
                </c:pt>
                <c:pt idx="40">
                  <c:v>-0.12893151709999984</c:v>
                </c:pt>
                <c:pt idx="41">
                  <c:v>0.42107635650000041</c:v>
                </c:pt>
                <c:pt idx="42">
                  <c:v>-0.24296567559999982</c:v>
                </c:pt>
                <c:pt idx="43">
                  <c:v>-0.17386310950000006</c:v>
                </c:pt>
                <c:pt idx="44">
                  <c:v>0.44651321550000045</c:v>
                </c:pt>
                <c:pt idx="45">
                  <c:v>0.13493494530000039</c:v>
                </c:pt>
                <c:pt idx="46">
                  <c:v>0.29481095010000047</c:v>
                </c:pt>
                <c:pt idx="47">
                  <c:v>8.1391604700000286E-2</c:v>
                </c:pt>
                <c:pt idx="48">
                  <c:v>1.7998793400000324E-3</c:v>
                </c:pt>
                <c:pt idx="49">
                  <c:v>0.28271820990000007</c:v>
                </c:pt>
                <c:pt idx="50">
                  <c:v>0.26894500860000026</c:v>
                </c:pt>
                <c:pt idx="51">
                  <c:v>0.18430662320000035</c:v>
                </c:pt>
                <c:pt idx="52">
                  <c:v>7.2958245899999774E-2</c:v>
                </c:pt>
                <c:pt idx="53">
                  <c:v>-0.30586691249999998</c:v>
                </c:pt>
                <c:pt idx="54">
                  <c:v>-0.16912203329999986</c:v>
                </c:pt>
                <c:pt idx="55">
                  <c:v>0.18399588780000009</c:v>
                </c:pt>
                <c:pt idx="56">
                  <c:v>-0.37026990149999994</c:v>
                </c:pt>
                <c:pt idx="57">
                  <c:v>-0.71071403850000037</c:v>
                </c:pt>
                <c:pt idx="58">
                  <c:v>-0.42766659900000015</c:v>
                </c:pt>
                <c:pt idx="59">
                  <c:v>-0.30876477149999992</c:v>
                </c:pt>
                <c:pt idx="60">
                  <c:v>0.10416759479999982</c:v>
                </c:pt>
                <c:pt idx="61">
                  <c:v>2.1772946970000007</c:v>
                </c:pt>
                <c:pt idx="62">
                  <c:v>0.19034935850000001</c:v>
                </c:pt>
                <c:pt idx="63">
                  <c:v>-0.64297020750000033</c:v>
                </c:pt>
                <c:pt idx="64">
                  <c:v>-0.95847070200000006</c:v>
                </c:pt>
                <c:pt idx="65">
                  <c:v>-1.1671841280000006</c:v>
                </c:pt>
                <c:pt idx="66">
                  <c:v>-1.3408325099999998</c:v>
                </c:pt>
                <c:pt idx="67">
                  <c:v>-1.6078715084999997</c:v>
                </c:pt>
                <c:pt idx="68">
                  <c:v>-2.1790905375000005</c:v>
                </c:pt>
                <c:pt idx="69">
                  <c:v>-2.6432671750000001</c:v>
                </c:pt>
                <c:pt idx="70">
                  <c:v>-2.6411240895000008</c:v>
                </c:pt>
                <c:pt idx="71">
                  <c:v>-2.3944061250000006</c:v>
                </c:pt>
                <c:pt idx="72">
                  <c:v>-2.0719109445000008</c:v>
                </c:pt>
                <c:pt idx="73">
                  <c:v>-1.6036503970000009</c:v>
                </c:pt>
                <c:pt idx="74">
                  <c:v>-1.2770338260000003</c:v>
                </c:pt>
                <c:pt idx="75">
                  <c:v>-0.25184687760000024</c:v>
                </c:pt>
                <c:pt idx="76">
                  <c:v>-0.10763359980000065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073-4287-A2F8-4D10DA2B8AEE}"/>
            </c:ext>
          </c:extLst>
        </c:ser>
        <c:ser>
          <c:idx val="0"/>
          <c:order val="4"/>
          <c:tx>
            <c:strRef>
              <c:f>Data!$X$3</c:f>
              <c:strCache>
                <c:ptCount val="1"/>
                <c:pt idx="0">
                  <c:v>Regla con poco peso en Brecha del Producto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Data!$X$4:$X$80</c:f>
              <c:numCache>
                <c:formatCode>0.00</c:formatCode>
                <c:ptCount val="77"/>
                <c:pt idx="1">
                  <c:v>-0.15360328690500014</c:v>
                </c:pt>
                <c:pt idx="2">
                  <c:v>0.16982781803500036</c:v>
                </c:pt>
                <c:pt idx="3">
                  <c:v>-4.4289598049999768E-2</c:v>
                </c:pt>
                <c:pt idx="4">
                  <c:v>-0.25731353862499962</c:v>
                </c:pt>
                <c:pt idx="5">
                  <c:v>-2.4049618949999463E-2</c:v>
                </c:pt>
                <c:pt idx="6">
                  <c:v>0.19337603049999963</c:v>
                </c:pt>
                <c:pt idx="7">
                  <c:v>-0.22609620154999988</c:v>
                </c:pt>
                <c:pt idx="8">
                  <c:v>-0.22269656090000023</c:v>
                </c:pt>
                <c:pt idx="9">
                  <c:v>0.13192332505000071</c:v>
                </c:pt>
                <c:pt idx="10">
                  <c:v>-0.38357584989999971</c:v>
                </c:pt>
                <c:pt idx="11">
                  <c:v>0.24003287644999993</c:v>
                </c:pt>
                <c:pt idx="12">
                  <c:v>-0.39262404559999986</c:v>
                </c:pt>
                <c:pt idx="13">
                  <c:v>-0.42420846978500037</c:v>
                </c:pt>
                <c:pt idx="14">
                  <c:v>-4.3755867449997154E-3</c:v>
                </c:pt>
                <c:pt idx="15">
                  <c:v>-8.780160000000059E-2</c:v>
                </c:pt>
                <c:pt idx="16">
                  <c:v>-0.59707730800000025</c:v>
                </c:pt>
                <c:pt idx="17">
                  <c:v>-0.61217492625000069</c:v>
                </c:pt>
                <c:pt idx="18">
                  <c:v>-0.58376769180000032</c:v>
                </c:pt>
                <c:pt idx="19">
                  <c:v>8.2281247000004498E-3</c:v>
                </c:pt>
                <c:pt idx="20">
                  <c:v>6.5876257950000294E-2</c:v>
                </c:pt>
                <c:pt idx="21">
                  <c:v>5.9012945100000103E-2</c:v>
                </c:pt>
                <c:pt idx="22">
                  <c:v>-1.746909239999983E-2</c:v>
                </c:pt>
                <c:pt idx="23">
                  <c:v>-2.7481918949999518E-2</c:v>
                </c:pt>
                <c:pt idx="24">
                  <c:v>-0.10932196139999917</c:v>
                </c:pt>
                <c:pt idx="25">
                  <c:v>6.9998820610000401E-2</c:v>
                </c:pt>
                <c:pt idx="26">
                  <c:v>9.048134689999987E-2</c:v>
                </c:pt>
                <c:pt idx="27">
                  <c:v>0.41728999720000015</c:v>
                </c:pt>
                <c:pt idx="28">
                  <c:v>-5.9707054500002243E-3</c:v>
                </c:pt>
                <c:pt idx="29">
                  <c:v>-5.261575200000479E-3</c:v>
                </c:pt>
                <c:pt idx="30">
                  <c:v>-0.52194448744999988</c:v>
                </c:pt>
                <c:pt idx="31">
                  <c:v>-7.1864089399999997E-2</c:v>
                </c:pt>
                <c:pt idx="32">
                  <c:v>-8.1861824699999808E-2</c:v>
                </c:pt>
                <c:pt idx="33">
                  <c:v>0.27260087590000026</c:v>
                </c:pt>
                <c:pt idx="34">
                  <c:v>0.10487338959999981</c:v>
                </c:pt>
                <c:pt idx="35">
                  <c:v>-8.5776702750000489E-2</c:v>
                </c:pt>
                <c:pt idx="36">
                  <c:v>0.1662813330299997</c:v>
                </c:pt>
                <c:pt idx="37">
                  <c:v>-7.9650885699999563E-2</c:v>
                </c:pt>
                <c:pt idx="38">
                  <c:v>-8.8460553545000487E-2</c:v>
                </c:pt>
                <c:pt idx="39">
                  <c:v>-0.35198991545499947</c:v>
                </c:pt>
                <c:pt idx="40">
                  <c:v>-0.39649172910000008</c:v>
                </c:pt>
                <c:pt idx="41">
                  <c:v>3.0414028320000064E-2</c:v>
                </c:pt>
                <c:pt idx="42">
                  <c:v>-0.21850095302499994</c:v>
                </c:pt>
                <c:pt idx="43">
                  <c:v>-0.21431753254999997</c:v>
                </c:pt>
                <c:pt idx="44">
                  <c:v>1.2391871814999789E-2</c:v>
                </c:pt>
                <c:pt idx="45">
                  <c:v>3.3714352479999654E-2</c:v>
                </c:pt>
                <c:pt idx="46">
                  <c:v>1.6036300135000126E-2</c:v>
                </c:pt>
                <c:pt idx="47">
                  <c:v>3.9976594419997014E-3</c:v>
                </c:pt>
                <c:pt idx="48">
                  <c:v>3.9596518944999826E-2</c:v>
                </c:pt>
                <c:pt idx="49">
                  <c:v>5.2825974354999694E-2</c:v>
                </c:pt>
                <c:pt idx="50">
                  <c:v>6.7507134234999988E-2</c:v>
                </c:pt>
                <c:pt idx="51">
                  <c:v>-0.18591254597999995</c:v>
                </c:pt>
                <c:pt idx="52">
                  <c:v>-6.4698598500001481E-3</c:v>
                </c:pt>
                <c:pt idx="53">
                  <c:v>-2.6713048515000004E-2</c:v>
                </c:pt>
                <c:pt idx="54">
                  <c:v>9.802595265000047E-3</c:v>
                </c:pt>
                <c:pt idx="55">
                  <c:v>-8.9779116000001657E-3</c:v>
                </c:pt>
                <c:pt idx="56">
                  <c:v>-1.8491564400000104E-2</c:v>
                </c:pt>
                <c:pt idx="57">
                  <c:v>2.335735080000001E-2</c:v>
                </c:pt>
                <c:pt idx="58">
                  <c:v>2.4639380850000059E-2</c:v>
                </c:pt>
                <c:pt idx="59">
                  <c:v>5.6839419315000139E-2</c:v>
                </c:pt>
                <c:pt idx="60">
                  <c:v>0.21857039969999992</c:v>
                </c:pt>
                <c:pt idx="61">
                  <c:v>-0.66302302320000006</c:v>
                </c:pt>
                <c:pt idx="62">
                  <c:v>-0.30181217559999984</c:v>
                </c:pt>
                <c:pt idx="63">
                  <c:v>-0.14190696834999983</c:v>
                </c:pt>
                <c:pt idx="64">
                  <c:v>-0.16208353509999984</c:v>
                </c:pt>
                <c:pt idx="65">
                  <c:v>-0.2003947050999999</c:v>
                </c:pt>
                <c:pt idx="66">
                  <c:v>-0.30918114834999999</c:v>
                </c:pt>
                <c:pt idx="67">
                  <c:v>-0.4864227032499997</c:v>
                </c:pt>
                <c:pt idx="68">
                  <c:v>-0.77794770924999979</c:v>
                </c:pt>
                <c:pt idx="69">
                  <c:v>-0.48038543764999986</c:v>
                </c:pt>
                <c:pt idx="70">
                  <c:v>-0.22718003644999962</c:v>
                </c:pt>
                <c:pt idx="71">
                  <c:v>-6.8166671300000203E-2</c:v>
                </c:pt>
                <c:pt idx="72">
                  <c:v>0.21066765249999975</c:v>
                </c:pt>
                <c:pt idx="73">
                  <c:v>0.19150048470000058</c:v>
                </c:pt>
                <c:pt idx="74">
                  <c:v>-0.10844899607999992</c:v>
                </c:pt>
                <c:pt idx="75">
                  <c:v>2.1767492985000025E-2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3-4287-A2F8-4D10DA2B8AEE}"/>
            </c:ext>
          </c:extLst>
        </c:ser>
        <c:ser>
          <c:idx val="6"/>
          <c:order val="6"/>
          <c:tx>
            <c:strRef>
              <c:f>Data!$Z$3</c:f>
              <c:strCache>
                <c:ptCount val="1"/>
                <c:pt idx="0">
                  <c:v>Regla de Taylor Inercial (Solo Inflación)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Data!$Z$4:$Z$79</c:f>
              <c:numCache>
                <c:formatCode>0.00</c:formatCode>
                <c:ptCount val="76"/>
                <c:pt idx="1">
                  <c:v>-0.16955887840000017</c:v>
                </c:pt>
                <c:pt idx="2">
                  <c:v>0.11718459840000017</c:v>
                </c:pt>
                <c:pt idx="3">
                  <c:v>-6.3089107999999783E-2</c:v>
                </c:pt>
                <c:pt idx="4">
                  <c:v>-0.35722540879999976</c:v>
                </c:pt>
                <c:pt idx="5">
                  <c:v>0.12784976879999999</c:v>
                </c:pt>
                <c:pt idx="6">
                  <c:v>0.23745571959999978</c:v>
                </c:pt>
                <c:pt idx="7">
                  <c:v>-0.32614055839999967</c:v>
                </c:pt>
                <c:pt idx="8">
                  <c:v>-0.10557102759999992</c:v>
                </c:pt>
                <c:pt idx="9">
                  <c:v>4.7497013800000154E-2</c:v>
                </c:pt>
                <c:pt idx="10">
                  <c:v>-0.56655361599999932</c:v>
                </c:pt>
                <c:pt idx="11">
                  <c:v>0.11976408039999953</c:v>
                </c:pt>
                <c:pt idx="12">
                  <c:v>-0.92556455499999934</c:v>
                </c:pt>
                <c:pt idx="13">
                  <c:v>-0.82195548500000015</c:v>
                </c:pt>
                <c:pt idx="14">
                  <c:v>-3.2484496000000362E-2</c:v>
                </c:pt>
                <c:pt idx="15">
                  <c:v>0.17457879519999953</c:v>
                </c:pt>
                <c:pt idx="16">
                  <c:v>6.1094526399999793E-2</c:v>
                </c:pt>
                <c:pt idx="17">
                  <c:v>-3.8889454208000274E-2</c:v>
                </c:pt>
                <c:pt idx="18">
                  <c:v>-7.9880809680000553E-2</c:v>
                </c:pt>
                <c:pt idx="19">
                  <c:v>-5.9524605600000058E-2</c:v>
                </c:pt>
                <c:pt idx="20">
                  <c:v>1.2099344000000123E-2</c:v>
                </c:pt>
                <c:pt idx="21">
                  <c:v>5.9647612800000083E-2</c:v>
                </c:pt>
                <c:pt idx="22">
                  <c:v>-0.19050066239999985</c:v>
                </c:pt>
                <c:pt idx="23">
                  <c:v>-0.11248848799999944</c:v>
                </c:pt>
                <c:pt idx="24">
                  <c:v>-0.34668658719999979</c:v>
                </c:pt>
                <c:pt idx="25">
                  <c:v>-0.2194184719999992</c:v>
                </c:pt>
                <c:pt idx="26">
                  <c:v>-3.7462763200000637E-2</c:v>
                </c:pt>
                <c:pt idx="27">
                  <c:v>0.47159520000000033</c:v>
                </c:pt>
                <c:pt idx="28">
                  <c:v>0.17373796479999992</c:v>
                </c:pt>
                <c:pt idx="29">
                  <c:v>0.20356210559999965</c:v>
                </c:pt>
                <c:pt idx="30">
                  <c:v>-0.32212350719999971</c:v>
                </c:pt>
                <c:pt idx="31">
                  <c:v>-9.5231519999998682E-3</c:v>
                </c:pt>
                <c:pt idx="32">
                  <c:v>-0.10917474080000034</c:v>
                </c:pt>
                <c:pt idx="33">
                  <c:v>0.23011266239999983</c:v>
                </c:pt>
                <c:pt idx="34">
                  <c:v>-2.2021009600000419E-2</c:v>
                </c:pt>
                <c:pt idx="35">
                  <c:v>-9.6108617600000557E-2</c:v>
                </c:pt>
                <c:pt idx="36">
                  <c:v>0.14653811840000053</c:v>
                </c:pt>
                <c:pt idx="37">
                  <c:v>-0.15298695999999978</c:v>
                </c:pt>
                <c:pt idx="38">
                  <c:v>-9.975726080000058E-2</c:v>
                </c:pt>
                <c:pt idx="39">
                  <c:v>-0.29338305279999943</c:v>
                </c:pt>
                <c:pt idx="40">
                  <c:v>-0.33712640480000022</c:v>
                </c:pt>
                <c:pt idx="41">
                  <c:v>0.19256114400000035</c:v>
                </c:pt>
                <c:pt idx="42">
                  <c:v>-0.24322684959999963</c:v>
                </c:pt>
                <c:pt idx="43">
                  <c:v>-0.45275711520000028</c:v>
                </c:pt>
                <c:pt idx="44">
                  <c:v>-0.25396457120000004</c:v>
                </c:pt>
                <c:pt idx="45">
                  <c:v>-0.27325722720000023</c:v>
                </c:pt>
                <c:pt idx="46">
                  <c:v>-0.22324734720000006</c:v>
                </c:pt>
                <c:pt idx="47">
                  <c:v>-0.1872818608000002</c:v>
                </c:pt>
                <c:pt idx="48">
                  <c:v>-0.24357470879999976</c:v>
                </c:pt>
                <c:pt idx="49">
                  <c:v>-0.24281354559999979</c:v>
                </c:pt>
                <c:pt idx="50">
                  <c:v>-0.44345677439999998</c:v>
                </c:pt>
                <c:pt idx="51">
                  <c:v>-0.45920851200000001</c:v>
                </c:pt>
                <c:pt idx="52">
                  <c:v>-0.18023218080000003</c:v>
                </c:pt>
                <c:pt idx="53">
                  <c:v>-0.29723767039999993</c:v>
                </c:pt>
                <c:pt idx="54">
                  <c:v>4.9148392000000207E-2</c:v>
                </c:pt>
                <c:pt idx="55">
                  <c:v>-0.2388228591999999</c:v>
                </c:pt>
                <c:pt idx="56">
                  <c:v>-0.33513737439999991</c:v>
                </c:pt>
                <c:pt idx="57">
                  <c:v>0.12887472960000013</c:v>
                </c:pt>
                <c:pt idx="58">
                  <c:v>-0.1208117296000002</c:v>
                </c:pt>
                <c:pt idx="59">
                  <c:v>0.13453108479999987</c:v>
                </c:pt>
                <c:pt idx="60">
                  <c:v>3.7249689599999858E-2</c:v>
                </c:pt>
                <c:pt idx="61">
                  <c:v>-1.1103932832000001</c:v>
                </c:pt>
                <c:pt idx="62">
                  <c:v>-0.66375457599999965</c:v>
                </c:pt>
                <c:pt idx="63">
                  <c:v>-0.59338021919999973</c:v>
                </c:pt>
                <c:pt idx="64">
                  <c:v>-0.29825131199999966</c:v>
                </c:pt>
                <c:pt idx="65">
                  <c:v>-0.26184225439999986</c:v>
                </c:pt>
                <c:pt idx="66">
                  <c:v>-0.16847171519999993</c:v>
                </c:pt>
                <c:pt idx="67">
                  <c:v>-0.33883529439999993</c:v>
                </c:pt>
                <c:pt idx="68">
                  <c:v>-0.8501380239999996</c:v>
                </c:pt>
                <c:pt idx="69">
                  <c:v>-0.56882728479999978</c:v>
                </c:pt>
                <c:pt idx="70">
                  <c:v>-0.29849072479999972</c:v>
                </c:pt>
                <c:pt idx="71">
                  <c:v>-0.14664766240000038</c:v>
                </c:pt>
                <c:pt idx="72">
                  <c:v>0.49513845760000041</c:v>
                </c:pt>
                <c:pt idx="73">
                  <c:v>0.35711963520000012</c:v>
                </c:pt>
                <c:pt idx="74">
                  <c:v>-1.4719807999999723E-2</c:v>
                </c:pt>
                <c:pt idx="75">
                  <c:v>0.13083697119999993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73-4287-A2F8-4D10DA2B8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874664"/>
        <c:axId val="747280432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Data!$T$3</c15:sqref>
                        </c15:formulaRef>
                      </c:ext>
                    </c:extLst>
                    <c:strCache>
                      <c:ptCount val="1"/>
                      <c:pt idx="0">
                        <c:v>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Data!$T$4:$T$80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-4.4955432990000004</c:v>
                      </c:pt>
                      <c:pt idx="1">
                        <c:v>-4.8767213900000002</c:v>
                      </c:pt>
                      <c:pt idx="2">
                        <c:v>-3.1255589385000002</c:v>
                      </c:pt>
                      <c:pt idx="3">
                        <c:v>-3.4244505705000003</c:v>
                      </c:pt>
                      <c:pt idx="4">
                        <c:v>-5.2689760100000012</c:v>
                      </c:pt>
                      <c:pt idx="5">
                        <c:v>-4.5813345974999997</c:v>
                      </c:pt>
                      <c:pt idx="6">
                        <c:v>-2.2457547700000005</c:v>
                      </c:pt>
                      <c:pt idx="7">
                        <c:v>-2.6302583100000003</c:v>
                      </c:pt>
                      <c:pt idx="8">
                        <c:v>-5.5327156000000004</c:v>
                      </c:pt>
                      <c:pt idx="9">
                        <c:v>-2.0815130699999997</c:v>
                      </c:pt>
                      <c:pt idx="10">
                        <c:v>-4.9309389200000009</c:v>
                      </c:pt>
                      <c:pt idx="11">
                        <c:v>-5.7462693399999996</c:v>
                      </c:pt>
                      <c:pt idx="12">
                        <c:v>-5.6995690100000012</c:v>
                      </c:pt>
                      <c:pt idx="13">
                        <c:v>-11.983458970000004</c:v>
                      </c:pt>
                      <c:pt idx="14">
                        <c:v>-9.2132027594999997</c:v>
                      </c:pt>
                      <c:pt idx="15">
                        <c:v>-4.0952344914999994</c:v>
                      </c:pt>
                      <c:pt idx="16">
                        <c:v>2.4251078650000011</c:v>
                      </c:pt>
                      <c:pt idx="17">
                        <c:v>7.8703000374999998</c:v>
                      </c:pt>
                      <c:pt idx="18">
                        <c:v>7.5751352880500002</c:v>
                      </c:pt>
                      <c:pt idx="19">
                        <c:v>7.9248615554999997</c:v>
                      </c:pt>
                      <c:pt idx="20">
                        <c:v>1.7661164750000005</c:v>
                      </c:pt>
                      <c:pt idx="21">
                        <c:v>1.4655356650000009</c:v>
                      </c:pt>
                      <c:pt idx="22">
                        <c:v>2.1646832400000005</c:v>
                      </c:pt>
                      <c:pt idx="23">
                        <c:v>-0.87844944000000069</c:v>
                      </c:pt>
                      <c:pt idx="24">
                        <c:v>-0.26487998999999984</c:v>
                      </c:pt>
                      <c:pt idx="25">
                        <c:v>-2.3929113849999997</c:v>
                      </c:pt>
                      <c:pt idx="26">
                        <c:v>-3.5980344380000009</c:v>
                      </c:pt>
                      <c:pt idx="27">
                        <c:v>-1.2825866250000013</c:v>
                      </c:pt>
                      <c:pt idx="28">
                        <c:v>0.4948980900000004</c:v>
                      </c:pt>
                      <c:pt idx="29">
                        <c:v>2.6331024050000007</c:v>
                      </c:pt>
                      <c:pt idx="30">
                        <c:v>2.2894699499999995</c:v>
                      </c:pt>
                      <c:pt idx="31">
                        <c:v>1.8338804049999995</c:v>
                      </c:pt>
                      <c:pt idx="32">
                        <c:v>0.52773126999999942</c:v>
                      </c:pt>
                      <c:pt idx="33">
                        <c:v>-0.12194673500000075</c:v>
                      </c:pt>
                      <c:pt idx="34">
                        <c:v>0.95664363999999935</c:v>
                      </c:pt>
                      <c:pt idx="35">
                        <c:v>0.66792915500000039</c:v>
                      </c:pt>
                      <c:pt idx="36">
                        <c:v>1.9668711849999996</c:v>
                      </c:pt>
                      <c:pt idx="37">
                        <c:v>1.5808729110000002</c:v>
                      </c:pt>
                      <c:pt idx="38">
                        <c:v>1.1115323599999991</c:v>
                      </c:pt>
                      <c:pt idx="39">
                        <c:v>1.0845091284999997</c:v>
                      </c:pt>
                      <c:pt idx="40">
                        <c:v>1.0568392315000001</c:v>
                      </c:pt>
                      <c:pt idx="41">
                        <c:v>1.4753253350000004</c:v>
                      </c:pt>
                      <c:pt idx="42">
                        <c:v>1.2963974690000002</c:v>
                      </c:pt>
                      <c:pt idx="43">
                        <c:v>-0.41919338250000049</c:v>
                      </c:pt>
                      <c:pt idx="44">
                        <c:v>-1.4475448899999996</c:v>
                      </c:pt>
                      <c:pt idx="45">
                        <c:v>-2.3142328944999999</c:v>
                      </c:pt>
                      <c:pt idx="46">
                        <c:v>-2.3070455390000006</c:v>
                      </c:pt>
                      <c:pt idx="47">
                        <c:v>-2.1526836754999996</c:v>
                      </c:pt>
                      <c:pt idx="48">
                        <c:v>-1.9007539136</c:v>
                      </c:pt>
                      <c:pt idx="49">
                        <c:v>-2.0870841634999993</c:v>
                      </c:pt>
                      <c:pt idx="50">
                        <c:v>-2.1847748614999993</c:v>
                      </c:pt>
                      <c:pt idx="51">
                        <c:v>-4.0779264355000002</c:v>
                      </c:pt>
                      <c:pt idx="52">
                        <c:v>-2.4232006159999999</c:v>
                      </c:pt>
                      <c:pt idx="53">
                        <c:v>-2.3919827399999996</c:v>
                      </c:pt>
                      <c:pt idx="54">
                        <c:v>-3.1017044105</c:v>
                      </c:pt>
                      <c:pt idx="55">
                        <c:v>0.62325510050000021</c:v>
                      </c:pt>
                      <c:pt idx="56">
                        <c:v>-3.0527974749999993</c:v>
                      </c:pt>
                      <c:pt idx="57">
                        <c:v>-4.5673209149999998</c:v>
                      </c:pt>
                      <c:pt idx="58">
                        <c:v>9.1617449999999767E-2</c:v>
                      </c:pt>
                      <c:pt idx="59">
                        <c:v>-2.0235936200000006</c:v>
                      </c:pt>
                      <c:pt idx="60">
                        <c:v>0.99050458049999968</c:v>
                      </c:pt>
                      <c:pt idx="61">
                        <c:v>3.9126761299999999</c:v>
                      </c:pt>
                      <c:pt idx="62">
                        <c:v>-3.7263347199999997</c:v>
                      </c:pt>
                      <c:pt idx="63">
                        <c:v>-5.1253387200000002</c:v>
                      </c:pt>
                      <c:pt idx="64">
                        <c:v>-6.8106720000000003</c:v>
                      </c:pt>
                      <c:pt idx="65">
                        <c:v>-4.3343948200000009</c:v>
                      </c:pt>
                      <c:pt idx="66">
                        <c:v>-4.1081871050000007</c:v>
                      </c:pt>
                      <c:pt idx="67">
                        <c:v>-3.1165239250000001</c:v>
                      </c:pt>
                      <c:pt idx="68">
                        <c:v>-4.7911224099999998</c:v>
                      </c:pt>
                      <c:pt idx="69">
                        <c:v>-9.2602749499999994</c:v>
                      </c:pt>
                      <c:pt idx="70">
                        <c:v>-10.1497882</c:v>
                      </c:pt>
                      <c:pt idx="71">
                        <c:v>-9.3600363599999987</c:v>
                      </c:pt>
                      <c:pt idx="72">
                        <c:v>-8.1926618950000005</c:v>
                      </c:pt>
                      <c:pt idx="73">
                        <c:v>-2.61088991</c:v>
                      </c:pt>
                      <c:pt idx="74">
                        <c:v>-1.8541559300000001</c:v>
                      </c:pt>
                      <c:pt idx="75">
                        <c:v>6.1196639999998581E-3</c:v>
                      </c:pt>
                      <c:pt idx="76">
                        <c:v>0.88750625449999987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073-4287-A2F8-4D10DA2B8AEE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Data!$U$3</c15:sqref>
                        </c15:formulaRef>
                      </c:ext>
                    </c:extLst>
                    <c:strCache>
                      <c:ptCount val="1"/>
                      <c:pt idx="0">
                        <c:v>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Data!$U$4:$U$80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-4.7116654429999993</c:v>
                      </c:pt>
                      <c:pt idx="1">
                        <c:v>-5.7198127599999999</c:v>
                      </c:pt>
                      <c:pt idx="2">
                        <c:v>-2.9219963920000005</c:v>
                      </c:pt>
                      <c:pt idx="3">
                        <c:v>-2.8082468909999987</c:v>
                      </c:pt>
                      <c:pt idx="4">
                        <c:v>-5.9678259500000017</c:v>
                      </c:pt>
                      <c:pt idx="5">
                        <c:v>-3.8779253699999998</c:v>
                      </c:pt>
                      <c:pt idx="6">
                        <c:v>-4.37202132</c:v>
                      </c:pt>
                      <c:pt idx="7">
                        <c:v>-3.8628254049999988</c:v>
                      </c:pt>
                      <c:pt idx="8">
                        <c:v>-5.9221224749999992</c:v>
                      </c:pt>
                      <c:pt idx="9">
                        <c:v>-4.1918064099999999</c:v>
                      </c:pt>
                      <c:pt idx="10">
                        <c:v>-5.2342954199999987</c:v>
                      </c:pt>
                      <c:pt idx="11">
                        <c:v>-4.9234056249999991</c:v>
                      </c:pt>
                      <c:pt idx="12">
                        <c:v>-5.5129687400000016</c:v>
                      </c:pt>
                      <c:pt idx="13">
                        <c:v>-8.3647927499999994</c:v>
                      </c:pt>
                      <c:pt idx="14">
                        <c:v>-6.036087084</c:v>
                      </c:pt>
                      <c:pt idx="15">
                        <c:v>-3.8957453479999984</c:v>
                      </c:pt>
                      <c:pt idx="16">
                        <c:v>0.93944850000000102</c:v>
                      </c:pt>
                      <c:pt idx="17">
                        <c:v>2.8255259599999993</c:v>
                      </c:pt>
                      <c:pt idx="18">
                        <c:v>3.2556108849999994</c:v>
                      </c:pt>
                      <c:pt idx="19">
                        <c:v>4.3431995449999992</c:v>
                      </c:pt>
                      <c:pt idx="20">
                        <c:v>3.6921594550000001</c:v>
                      </c:pt>
                      <c:pt idx="21">
                        <c:v>3.1167149150000011</c:v>
                      </c:pt>
                      <c:pt idx="22">
                        <c:v>3.4788321300000007</c:v>
                      </c:pt>
                      <c:pt idx="23">
                        <c:v>1.5274243349999992</c:v>
                      </c:pt>
                      <c:pt idx="24">
                        <c:v>1.2270451050000002</c:v>
                      </c:pt>
                      <c:pt idx="25">
                        <c:v>0.34852351500000012</c:v>
                      </c:pt>
                      <c:pt idx="26">
                        <c:v>-0.62593844099999973</c:v>
                      </c:pt>
                      <c:pt idx="27">
                        <c:v>0.41366649500000108</c:v>
                      </c:pt>
                      <c:pt idx="28">
                        <c:v>0.39817822499999966</c:v>
                      </c:pt>
                      <c:pt idx="29">
                        <c:v>1.6476182200000005</c:v>
                      </c:pt>
                      <c:pt idx="30">
                        <c:v>0.94521210500000041</c:v>
                      </c:pt>
                      <c:pt idx="31">
                        <c:v>0.41324520999999947</c:v>
                      </c:pt>
                      <c:pt idx="32">
                        <c:v>0.55840249999999969</c:v>
                      </c:pt>
                      <c:pt idx="33">
                        <c:v>0.53904473499999916</c:v>
                      </c:pt>
                      <c:pt idx="34">
                        <c:v>1.9942573900000005</c:v>
                      </c:pt>
                      <c:pt idx="35">
                        <c:v>2.6836107999999994</c:v>
                      </c:pt>
                      <c:pt idx="36">
                        <c:v>2.6817075800000003</c:v>
                      </c:pt>
                      <c:pt idx="37">
                        <c:v>2.1898460169999998</c:v>
                      </c:pt>
                      <c:pt idx="38">
                        <c:v>2.3969508299999998</c:v>
                      </c:pt>
                      <c:pt idx="39">
                        <c:v>1.6161288270000003</c:v>
                      </c:pt>
                      <c:pt idx="40">
                        <c:v>0.7368949429999998</c:v>
                      </c:pt>
                      <c:pt idx="41">
                        <c:v>1.4035878550000001</c:v>
                      </c:pt>
                      <c:pt idx="42">
                        <c:v>-0.22655225199999984</c:v>
                      </c:pt>
                      <c:pt idx="43">
                        <c:v>3.7896349999999579E-3</c:v>
                      </c:pt>
                      <c:pt idx="44">
                        <c:v>1.4883773849999999</c:v>
                      </c:pt>
                      <c:pt idx="45">
                        <c:v>0.44978315099999966</c:v>
                      </c:pt>
                      <c:pt idx="46">
                        <c:v>0.98270316699999993</c:v>
                      </c:pt>
                      <c:pt idx="47">
                        <c:v>0.27130534900000036</c:v>
                      </c:pt>
                      <c:pt idx="48">
                        <c:v>5.9995978000002559E-3</c:v>
                      </c:pt>
                      <c:pt idx="49">
                        <c:v>0.9423940329999998</c:v>
                      </c:pt>
                      <c:pt idx="50">
                        <c:v>0.89648336200000012</c:v>
                      </c:pt>
                      <c:pt idx="51">
                        <c:v>1.1976887439999997</c:v>
                      </c:pt>
                      <c:pt idx="52">
                        <c:v>0.24319415299999969</c:v>
                      </c:pt>
                      <c:pt idx="53">
                        <c:v>-1.0195563750000001</c:v>
                      </c:pt>
                      <c:pt idx="54">
                        <c:v>-0.56374011099999954</c:v>
                      </c:pt>
                      <c:pt idx="55">
                        <c:v>0.61331962600000001</c:v>
                      </c:pt>
                      <c:pt idx="56">
                        <c:v>-1.2342330050000001</c:v>
                      </c:pt>
                      <c:pt idx="57">
                        <c:v>-2.3690467950000009</c:v>
                      </c:pt>
                      <c:pt idx="58">
                        <c:v>-1.4255553299999999</c:v>
                      </c:pt>
                      <c:pt idx="59">
                        <c:v>-1.029215905</c:v>
                      </c:pt>
                      <c:pt idx="60">
                        <c:v>0.34722531599999984</c:v>
                      </c:pt>
                      <c:pt idx="61">
                        <c:v>9.0076489899999999</c:v>
                      </c:pt>
                      <c:pt idx="62">
                        <c:v>1.2178311949999998</c:v>
                      </c:pt>
                      <c:pt idx="63">
                        <c:v>-2.1432340249999999</c:v>
                      </c:pt>
                      <c:pt idx="64">
                        <c:v>-3.1949023399999996</c:v>
                      </c:pt>
                      <c:pt idx="65">
                        <c:v>-3.8906137600000008</c:v>
                      </c:pt>
                      <c:pt idx="66">
                        <c:v>-4.4694416999999991</c:v>
                      </c:pt>
                      <c:pt idx="67">
                        <c:v>-5.3595716949999996</c:v>
                      </c:pt>
                      <c:pt idx="68">
                        <c:v>-7.2636351250000004</c:v>
                      </c:pt>
                      <c:pt idx="69">
                        <c:v>-9.9775572500000003</c:v>
                      </c:pt>
                      <c:pt idx="70">
                        <c:v>-10.553746965</c:v>
                      </c:pt>
                      <c:pt idx="71">
                        <c:v>-9.7313537500000002</c:v>
                      </c:pt>
                      <c:pt idx="72">
                        <c:v>-8.6563698149999997</c:v>
                      </c:pt>
                      <c:pt idx="73">
                        <c:v>-6.51216799</c:v>
                      </c:pt>
                      <c:pt idx="74">
                        <c:v>-4.2567794200000009</c:v>
                      </c:pt>
                      <c:pt idx="75">
                        <c:v>-0.83948959199999962</c:v>
                      </c:pt>
                      <c:pt idx="76">
                        <c:v>-0.35877866600000097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073-4287-A2F8-4D10DA2B8AEE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Data!$W$3</c15:sqref>
                        </c15:formulaRef>
                      </c:ext>
                    </c:extLst>
                    <c:strCache>
                      <c:ptCount val="1"/>
                      <c:pt idx="0">
                        <c:v>Forward-Looking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Data!$W$4:$W$80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-5.635911157999999</c:v>
                      </c:pt>
                      <c:pt idx="1">
                        <c:v>-7.0935802400000014</c:v>
                      </c:pt>
                      <c:pt idx="2">
                        <c:v>-4.0703488219999997</c:v>
                      </c:pt>
                      <c:pt idx="3">
                        <c:v>-2.7851229609999999</c:v>
                      </c:pt>
                      <c:pt idx="4">
                        <c:v>-4.199647474999999</c:v>
                      </c:pt>
                      <c:pt idx="5">
                        <c:v>-3.0984512899999999</c:v>
                      </c:pt>
                      <c:pt idx="6">
                        <c:v>-3.9253386800000012</c:v>
                      </c:pt>
                      <c:pt idx="7">
                        <c:v>-5.4409668899999986</c:v>
                      </c:pt>
                      <c:pt idx="8">
                        <c:v>-8.0223059550000002</c:v>
                      </c:pt>
                      <c:pt idx="9">
                        <c:v>-7.3377409200000017</c:v>
                      </c:pt>
                      <c:pt idx="10">
                        <c:v>-9.448894039999999</c:v>
                      </c:pt>
                      <c:pt idx="11">
                        <c:v>-8.4802909350000011</c:v>
                      </c:pt>
                      <c:pt idx="12">
                        <c:v>-7.2157715449999991</c:v>
                      </c:pt>
                      <c:pt idx="13">
                        <c:v>-4.6659875999999993</c:v>
                      </c:pt>
                      <c:pt idx="14">
                        <c:v>1.1045066009999998</c:v>
                      </c:pt>
                      <c:pt idx="15">
                        <c:v>4.1555740119999989</c:v>
                      </c:pt>
                      <c:pt idx="16">
                        <c:v>6.8595062250000005</c:v>
                      </c:pt>
                      <c:pt idx="17">
                        <c:v>4.6360771149999991</c:v>
                      </c:pt>
                      <c:pt idx="18">
                        <c:v>2.837408475000001</c:v>
                      </c:pt>
                      <c:pt idx="19">
                        <c:v>2.5926195700000005</c:v>
                      </c:pt>
                      <c:pt idx="20">
                        <c:v>2.6221186749999994</c:v>
                      </c:pt>
                      <c:pt idx="21">
                        <c:v>2.351854565</c:v>
                      </c:pt>
                      <c:pt idx="22">
                        <c:v>2.0949465150000002</c:v>
                      </c:pt>
                      <c:pt idx="23">
                        <c:v>8.3522625000000517E-2</c:v>
                      </c:pt>
                      <c:pt idx="24">
                        <c:v>-0.30043789499999907</c:v>
                      </c:pt>
                      <c:pt idx="25">
                        <c:v>-9.7157215000000186E-2</c:v>
                      </c:pt>
                      <c:pt idx="26">
                        <c:v>-6.7972275999999887E-2</c:v>
                      </c:pt>
                      <c:pt idx="27">
                        <c:v>1.1640652449999997</c:v>
                      </c:pt>
                      <c:pt idx="28">
                        <c:v>0.72805481999999877</c:v>
                      </c:pt>
                      <c:pt idx="29">
                        <c:v>1.2704988299999993</c:v>
                      </c:pt>
                      <c:pt idx="30">
                        <c:v>0.74806223499999991</c:v>
                      </c:pt>
                      <c:pt idx="31">
                        <c:v>1.2906591000000005</c:v>
                      </c:pt>
                      <c:pt idx="32">
                        <c:v>2.2626301999999994</c:v>
                      </c:pt>
                      <c:pt idx="33">
                        <c:v>2.71781155</c:v>
                      </c:pt>
                      <c:pt idx="34">
                        <c:v>3.5618647750000001</c:v>
                      </c:pt>
                      <c:pt idx="35">
                        <c:v>3.7103828499999998</c:v>
                      </c:pt>
                      <c:pt idx="36">
                        <c:v>3.2499408800000005</c:v>
                      </c:pt>
                      <c:pt idx="37">
                        <c:v>2.5989403419999997</c:v>
                      </c:pt>
                      <c:pt idx="38">
                        <c:v>2.7858873150000001</c:v>
                      </c:pt>
                      <c:pt idx="39">
                        <c:v>1.7368911570000001</c:v>
                      </c:pt>
                      <c:pt idx="40">
                        <c:v>0.58378367299999967</c:v>
                      </c:pt>
                      <c:pt idx="41">
                        <c:v>1.3847920149999999</c:v>
                      </c:pt>
                      <c:pt idx="42">
                        <c:v>-1.3813282000000093E-2</c:v>
                      </c:pt>
                      <c:pt idx="43">
                        <c:v>0.44533790000000018</c:v>
                      </c:pt>
                      <c:pt idx="44">
                        <c:v>1.7661410700000004</c:v>
                      </c:pt>
                      <c:pt idx="45">
                        <c:v>0.42934245600000009</c:v>
                      </c:pt>
                      <c:pt idx="46">
                        <c:v>1.0590185019999998</c:v>
                      </c:pt>
                      <c:pt idx="47">
                        <c:v>0.59379951400000008</c:v>
                      </c:pt>
                      <c:pt idx="48">
                        <c:v>0.49875415779999965</c:v>
                      </c:pt>
                      <c:pt idx="49">
                        <c:v>1.3097932479999996</c:v>
                      </c:pt>
                      <c:pt idx="50">
                        <c:v>0.78700997199999989</c:v>
                      </c:pt>
                      <c:pt idx="51">
                        <c:v>0.69417403900000041</c:v>
                      </c:pt>
                      <c:pt idx="52">
                        <c:v>-0.1666498569999999</c:v>
                      </c:pt>
                      <c:pt idx="53">
                        <c:v>-1.011178755</c:v>
                      </c:pt>
                      <c:pt idx="54">
                        <c:v>-0.14843323600000025</c:v>
                      </c:pt>
                      <c:pt idx="55">
                        <c:v>1.1325888009999998</c:v>
                      </c:pt>
                      <c:pt idx="56">
                        <c:v>-0.8749149350000005</c:v>
                      </c:pt>
                      <c:pt idx="57">
                        <c:v>-1.9621420650000001</c:v>
                      </c:pt>
                      <c:pt idx="58">
                        <c:v>-1.1024378700000002</c:v>
                      </c:pt>
                      <c:pt idx="59">
                        <c:v>-0.86884073500000003</c:v>
                      </c:pt>
                      <c:pt idx="60">
                        <c:v>0.21434643600000003</c:v>
                      </c:pt>
                      <c:pt idx="61">
                        <c:v>8.0524831300000006</c:v>
                      </c:pt>
                      <c:pt idx="62">
                        <c:v>0.36566839999999989</c:v>
                      </c:pt>
                      <c:pt idx="63">
                        <c:v>-3.1866388999999993</c:v>
                      </c:pt>
                      <c:pt idx="64">
                        <c:v>-4.7808333949999993</c:v>
                      </c:pt>
                      <c:pt idx="65">
                        <c:v>-7.1111296150000012</c:v>
                      </c:pt>
                      <c:pt idx="66">
                        <c:v>-10.203927240000001</c:v>
                      </c:pt>
                      <c:pt idx="67">
                        <c:v>-12.118885345000001</c:v>
                      </c:pt>
                      <c:pt idx="68">
                        <c:v>-12.837065170000001</c:v>
                      </c:pt>
                      <c:pt idx="69">
                        <c:v>-11.757401645</c:v>
                      </c:pt>
                      <c:pt idx="70">
                        <c:v>-8.0781068999999999</c:v>
                      </c:pt>
                      <c:pt idx="71">
                        <c:v>-5.2570960299999996</c:v>
                      </c:pt>
                      <c:pt idx="72">
                        <c:v>-3.9509054399999997</c:v>
                      </c:pt>
                      <c:pt idx="73">
                        <c:v>-2.4674738650000005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73-4287-A2F8-4D10DA2B8AEE}"/>
                  </c:ext>
                </c:extLst>
              </c15:ser>
            </c15:filteredLineSeries>
            <c15:filteredLine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Data!$Y$4:$Y$80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-0.16425265519800014</c:v>
                      </c:pt>
                      <c:pt idx="2">
                        <c:v>0.1281423987860002</c:v>
                      </c:pt>
                      <c:pt idx="3">
                        <c:v>-8.6395931679999372E-2</c:v>
                      </c:pt>
                      <c:pt idx="4">
                        <c:v>-0.36136806209000039</c:v>
                      </c:pt>
                      <c:pt idx="5">
                        <c:v>0.1008099503200004</c:v>
                      </c:pt>
                      <c:pt idx="6">
                        <c:v>0.20357066267999979</c:v>
                      </c:pt>
                      <c:pt idx="7">
                        <c:v>-0.37700430519999983</c:v>
                      </c:pt>
                      <c:pt idx="8">
                        <c:v>-0.14207136172000023</c:v>
                      </c:pt>
                      <c:pt idx="9">
                        <c:v>1.4044045920000414E-2</c:v>
                      </c:pt>
                      <c:pt idx="10">
                        <c:v>-0.58652191323999947</c:v>
                      </c:pt>
                      <c:pt idx="11">
                        <c:v>0.10137495563999988</c:v>
                      </c:pt>
                      <c:pt idx="12">
                        <c:v>-0.9507140105599996</c:v>
                      </c:pt>
                      <c:pt idx="13">
                        <c:v>-0.81497669066599965</c:v>
                      </c:pt>
                      <c:pt idx="14">
                        <c:v>-1.4842825361999878E-2</c:v>
                      </c:pt>
                      <c:pt idx="15">
                        <c:v>0.21637037386000024</c:v>
                      </c:pt>
                      <c:pt idx="16">
                        <c:v>9.3264207069999827E-2</c:v>
                      </c:pt>
                      <c:pt idx="17">
                        <c:v>-1.5159251005401053E-2</c:v>
                      </c:pt>
                      <c:pt idx="18">
                        <c:v>-5.6267461114000383E-2</c:v>
                      </c:pt>
                      <c:pt idx="19">
                        <c:v>-1.9454078659999929E-2</c:v>
                      </c:pt>
                      <c:pt idx="20">
                        <c:v>5.0557023020000535E-2</c:v>
                      </c:pt>
                      <c:pt idx="21">
                        <c:v>0.10460564999999988</c:v>
                      </c:pt>
                      <c:pt idx="22">
                        <c:v>-0.16195956456000005</c:v>
                      </c:pt>
                      <c:pt idx="23">
                        <c:v>-8.8220793519999674E-2</c:v>
                      </c:pt>
                      <c:pt idx="24">
                        <c:v>-0.32459929449999958</c:v>
                      </c:pt>
                      <c:pt idx="25">
                        <c:v>-0.20432335646399924</c:v>
                      </c:pt>
                      <c:pt idx="26">
                        <c:v>-1.4697928820000428E-2</c:v>
                      </c:pt>
                      <c:pt idx="27">
                        <c:v>0.48676366651999992</c:v>
                      </c:pt>
                      <c:pt idx="28">
                        <c:v>0.19968689181999988</c:v>
                      </c:pt>
                      <c:pt idx="29">
                        <c:v>0.2256876851599996</c:v>
                      </c:pt>
                      <c:pt idx="30">
                        <c:v>-0.30569089138000027</c:v>
                      </c:pt>
                      <c:pt idx="31">
                        <c:v>1.5122190359999621E-2</c:v>
                      </c:pt>
                      <c:pt idx="32">
                        <c:v>-8.9566195659999792E-2</c:v>
                      </c:pt>
                      <c:pt idx="33">
                        <c:v>0.25536770216000004</c:v>
                      </c:pt>
                      <c:pt idx="34">
                        <c:v>9.611784379999655E-3</c:v>
                      </c:pt>
                      <c:pt idx="35">
                        <c:v>-7.6481354580000271E-2</c:v>
                      </c:pt>
                      <c:pt idx="36">
                        <c:v>0.15750457734799994</c:v>
                      </c:pt>
                      <c:pt idx="37">
                        <c:v>-0.13454263992000026</c:v>
                      </c:pt>
                      <c:pt idx="38">
                        <c:v>-8.9582758481999925E-2</c:v>
                      </c:pt>
                      <c:pt idx="39">
                        <c:v>-0.29236121479799948</c:v>
                      </c:pt>
                      <c:pt idx="40">
                        <c:v>-0.32610753410000015</c:v>
                      </c:pt>
                      <c:pt idx="41">
                        <c:v>0.18365595853200034</c:v>
                      </c:pt>
                      <c:pt idx="42">
                        <c:v>-0.24207688066999999</c:v>
                      </c:pt>
                      <c:pt idx="43">
                        <c:v>-0.42965516544000026</c:v>
                      </c:pt>
                      <c:pt idx="44">
                        <c:v>-0.24792283516599989</c:v>
                      </c:pt>
                      <c:pt idx="45">
                        <c:v>-0.26170876481200001</c:v>
                      </c:pt>
                      <c:pt idx="46">
                        <c:v>-0.22112946963400004</c:v>
                      </c:pt>
                      <c:pt idx="47">
                        <c:v>-0.18867633855799992</c:v>
                      </c:pt>
                      <c:pt idx="48">
                        <c:v>-0.23120842755499993</c:v>
                      </c:pt>
                      <c:pt idx="49">
                        <c:v>-0.23363963514499986</c:v>
                      </c:pt>
                      <c:pt idx="50">
                        <c:v>-0.41460630126500009</c:v>
                      </c:pt>
                      <c:pt idx="51">
                        <c:v>-0.46123910448000016</c:v>
                      </c:pt>
                      <c:pt idx="52">
                        <c:v>-0.19988060084999981</c:v>
                      </c:pt>
                      <c:pt idx="53">
                        <c:v>-0.29795710351499993</c:v>
                      </c:pt>
                      <c:pt idx="54">
                        <c:v>4.1107535265000106E-2</c:v>
                      </c:pt>
                      <c:pt idx="55">
                        <c:v>-0.25815517559999979</c:v>
                      </c:pt>
                      <c:pt idx="56">
                        <c:v>-0.36679727940000006</c:v>
                      </c:pt>
                      <c:pt idx="57">
                        <c:v>7.7478814800000073E-2</c:v>
                      </c:pt>
                      <c:pt idx="58">
                        <c:v>-0.14983425615000012</c:v>
                      </c:pt>
                      <c:pt idx="59">
                        <c:v>0.10815741181500016</c:v>
                      </c:pt>
                      <c:pt idx="60">
                        <c:v>0.15448164269999998</c:v>
                      </c:pt>
                      <c:pt idx="61">
                        <c:v>-1.0781418836999999</c:v>
                      </c:pt>
                      <c:pt idx="62">
                        <c:v>-0.68091160210000012</c:v>
                      </c:pt>
                      <c:pt idx="63">
                        <c:v>-0.60794467884999959</c:v>
                      </c:pt>
                      <c:pt idx="64">
                        <c:v>-0.33997801810000006</c:v>
                      </c:pt>
                      <c:pt idx="65">
                        <c:v>-0.3092983426</c:v>
                      </c:pt>
                      <c:pt idx="66">
                        <c:v>-0.21827403084999997</c:v>
                      </c:pt>
                      <c:pt idx="67">
                        <c:v>-0.38031308424999999</c:v>
                      </c:pt>
                      <c:pt idx="68">
                        <c:v>-0.86493007674999944</c:v>
                      </c:pt>
                      <c:pt idx="69">
                        <c:v>-0.55763030164999972</c:v>
                      </c:pt>
                      <c:pt idx="70">
                        <c:v>-0.27590437894999953</c:v>
                      </c:pt>
                      <c:pt idx="71">
                        <c:v>-0.13795488530000011</c:v>
                      </c:pt>
                      <c:pt idx="72">
                        <c:v>0.46145166550000027</c:v>
                      </c:pt>
                      <c:pt idx="73">
                        <c:v>0.3334225827000008</c:v>
                      </c:pt>
                      <c:pt idx="74">
                        <c:v>-9.4762840799997861E-3</c:v>
                      </c:pt>
                      <c:pt idx="75">
                        <c:v>0.11248694998499964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73-4287-A2F8-4D10DA2B8AE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Data!$AA$3</c15:sqref>
                        </c15:formulaRef>
                      </c:ext>
                    </c:extLst>
                    <c:strCache>
                      <c:ptCount val="1"/>
                      <c:pt idx="0">
                        <c:v>Inertial Pure IT headline Inflation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Data!$AA$4:$AA$79</c15:sqref>
                        </c15:formulaRef>
                      </c:ext>
                    </c:extLst>
                    <c:numCache>
                      <c:formatCode>0.00</c:formatCode>
                      <c:ptCount val="76"/>
                      <c:pt idx="1">
                        <c:v>-0.16244995849999988</c:v>
                      </c:pt>
                      <c:pt idx="2">
                        <c:v>0.15256274176000018</c:v>
                      </c:pt>
                      <c:pt idx="3">
                        <c:v>-2.971058735999943E-2</c:v>
                      </c:pt>
                      <c:pt idx="4">
                        <c:v>-0.25534913845999974</c:v>
                      </c:pt>
                      <c:pt idx="5">
                        <c:v>1.2408957200005233E-3</c:v>
                      </c:pt>
                      <c:pt idx="6">
                        <c:v>0.23158299534000015</c:v>
                      </c:pt>
                      <c:pt idx="7">
                        <c:v>-0.16830514469999969</c:v>
                      </c:pt>
                      <c:pt idx="8">
                        <c:v>-0.18886005620000024</c:v>
                      </c:pt>
                      <c:pt idx="9">
                        <c:v>0.16115512992000092</c:v>
                      </c:pt>
                      <c:pt idx="10">
                        <c:v>-0.37252447125999932</c:v>
                      </c:pt>
                      <c:pt idx="11">
                        <c:v>0.24392186207999966</c:v>
                      </c:pt>
                      <c:pt idx="12">
                        <c:v>-0.38108995272000001</c:v>
                      </c:pt>
                      <c:pt idx="13">
                        <c:v>-0.45165925157999975</c:v>
                      </c:pt>
                      <c:pt idx="14">
                        <c:v>-4.4654323379999639E-2</c:v>
                      </c:pt>
                      <c:pt idx="15">
                        <c:v>-0.14505390592000023</c:v>
                      </c:pt>
                      <c:pt idx="16">
                        <c:v>-0.63782839575999972</c:v>
                      </c:pt>
                      <c:pt idx="17">
                        <c:v>-0.63521839146000048</c:v>
                      </c:pt>
                      <c:pt idx="18">
                        <c:v>-0.60101993822000033</c:v>
                      </c:pt>
                      <c:pt idx="19">
                        <c:v>-2.3056410099999702E-2</c:v>
                      </c:pt>
                      <c:pt idx="20">
                        <c:v>3.1700662020000436E-2</c:v>
                      </c:pt>
                      <c:pt idx="21">
                        <c:v>1.6464417079999905E-2</c:v>
                      </c:pt>
                      <c:pt idx="22">
                        <c:v>-4.2040096260000048E-2</c:v>
                      </c:pt>
                      <c:pt idx="23">
                        <c:v>-4.8864628179999592E-2</c:v>
                      </c:pt>
                      <c:pt idx="24">
                        <c:v>-0.12930486770000016</c:v>
                      </c:pt>
                      <c:pt idx="25">
                        <c:v>5.5868923620000288E-2</c:v>
                      </c:pt>
                      <c:pt idx="26">
                        <c:v>6.5240495819999467E-2</c:v>
                      </c:pt>
                      <c:pt idx="27">
                        <c:v>0.40008342874000036</c:v>
                      </c:pt>
                      <c:pt idx="28">
                        <c:v>-3.8025306999999842E-2</c:v>
                      </c:pt>
                      <c:pt idx="29">
                        <c:v>-3.3384169179999645E-2</c:v>
                      </c:pt>
                      <c:pt idx="30">
                        <c:v>-0.54416956992000021</c:v>
                      </c:pt>
                      <c:pt idx="31">
                        <c:v>-0.10141521607999948</c:v>
                      </c:pt>
                      <c:pt idx="32">
                        <c:v>-0.1068172888200003</c:v>
                      </c:pt>
                      <c:pt idx="33">
                        <c:v>0.24558469315999965</c:v>
                      </c:pt>
                      <c:pt idx="34">
                        <c:v>7.4096768319999562E-2</c:v>
                      </c:pt>
                      <c:pt idx="35">
                        <c:v>-0.10232051764000083</c:v>
                      </c:pt>
                      <c:pt idx="36">
                        <c:v>0.16070600437999971</c:v>
                      </c:pt>
                      <c:pt idx="37">
                        <c:v>-9.2749909080000137E-2</c:v>
                      </c:pt>
                      <c:pt idx="38">
                        <c:v>-9.2466610040000674E-2</c:v>
                      </c:pt>
                      <c:pt idx="39">
                        <c:v>-0.34620272671999963</c:v>
                      </c:pt>
                      <c:pt idx="40">
                        <c:v>-0.40178193266000006</c:v>
                      </c:pt>
                      <c:pt idx="41">
                        <c:v>4.5253688720000351E-2</c:v>
                      </c:pt>
                      <c:pt idx="42">
                        <c:v>-0.21233044715999982</c:v>
                      </c:pt>
                      <c:pt idx="43">
                        <c:v>-0.22876176114000035</c:v>
                      </c:pt>
                      <c:pt idx="44">
                        <c:v>1.766219355999965E-2</c:v>
                      </c:pt>
                      <c:pt idx="45">
                        <c:v>3.4179303419999751E-2</c:v>
                      </c:pt>
                      <c:pt idx="46">
                        <c:v>2.5496013679999763E-2</c:v>
                      </c:pt>
                      <c:pt idx="47">
                        <c:v>4.5972535000000647E-3</c:v>
                      </c:pt>
                      <c:pt idx="48">
                        <c:v>2.9953657000000078E-2</c:v>
                      </c:pt>
                      <c:pt idx="49">
                        <c:v>4.6327910500000069E-2</c:v>
                      </c:pt>
                      <c:pt idx="50">
                        <c:v>5.3872709499999782E-2</c:v>
                      </c:pt>
                      <c:pt idx="51">
                        <c:v>-0.18330642150000021</c:v>
                      </c:pt>
                      <c:pt idx="52">
                        <c:v>1.0380571499999824E-2</c:v>
                      </c:pt>
                      <c:pt idx="53">
                        <c:v>-2.1478761000000013E-2</c:v>
                      </c:pt>
                      <c:pt idx="54">
                        <c:v>7.0917750000010216E-4</c:v>
                      </c:pt>
                      <c:pt idx="55">
                        <c:v>1.1218333500000011E-2</c:v>
                      </c:pt>
                      <c:pt idx="56">
                        <c:v>2.0051926499999873E-2</c:v>
                      </c:pt>
                      <c:pt idx="57">
                        <c:v>5.2636094999999994E-2</c:v>
                      </c:pt>
                      <c:pt idx="58">
                        <c:v>4.7150140499999882E-2</c:v>
                      </c:pt>
                      <c:pt idx="59">
                        <c:v>6.0742399500000044E-2</c:v>
                      </c:pt>
                      <c:pt idx="60">
                        <c:v>8.4947840999999968E-2</c:v>
                      </c:pt>
                      <c:pt idx="61">
                        <c:v>-0.68681234250000012</c:v>
                      </c:pt>
                      <c:pt idx="62">
                        <c:v>-0.27754548849999994</c:v>
                      </c:pt>
                      <c:pt idx="63">
                        <c:v>-0.11056874499999991</c:v>
                      </c:pt>
                      <c:pt idx="64">
                        <c:v>-0.12202862199999998</c:v>
                      </c:pt>
                      <c:pt idx="65">
                        <c:v>-0.15688597599999987</c:v>
                      </c:pt>
                      <c:pt idx="66">
                        <c:v>-0.26916185049999974</c:v>
                      </c:pt>
                      <c:pt idx="67">
                        <c:v>-0.44408020749999988</c:v>
                      </c:pt>
                      <c:pt idx="68">
                        <c:v>-0.73033452999999993</c:v>
                      </c:pt>
                      <c:pt idx="69">
                        <c:v>-0.44509321550000003</c:v>
                      </c:pt>
                      <c:pt idx="70">
                        <c:v>-0.20142321199999991</c:v>
                      </c:pt>
                      <c:pt idx="71">
                        <c:v>-3.3318969499999795E-2</c:v>
                      </c:pt>
                      <c:pt idx="72">
                        <c:v>0.25247079100000036</c:v>
                      </c:pt>
                      <c:pt idx="73">
                        <c:v>0.22100256000000051</c:v>
                      </c:pt>
                      <c:pt idx="74">
                        <c:v>-0.11277253200000015</c:v>
                      </c:pt>
                      <c:pt idx="75">
                        <c:v>3.1940203499999598E-2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073-4287-A2F8-4D10DA2B8AEE}"/>
                  </c:ext>
                </c:extLst>
              </c15:ser>
            </c15:filteredLineSeries>
          </c:ext>
        </c:extLst>
      </c:lineChart>
      <c:catAx>
        <c:axId val="81887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7280432"/>
        <c:crosses val="autoZero"/>
        <c:auto val="1"/>
        <c:lblAlgn val="ctr"/>
        <c:lblOffset val="100"/>
        <c:noMultiLvlLbl val="0"/>
      </c:catAx>
      <c:valAx>
        <c:axId val="7472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1887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Brecha del Producto</a:t>
            </a:r>
          </a:p>
          <a:p>
            <a:pPr>
              <a:defRPr/>
            </a:pPr>
            <a:r>
              <a:rPr lang="en-US"/>
              <a:t>QPM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Data!$F$3</c:f>
              <c:strCache>
                <c:ptCount val="1"/>
                <c:pt idx="0">
                  <c:v>Brecha del Producto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Data!$F$4:$F$80</c:f>
              <c:numCache>
                <c:formatCode>0.00</c:formatCode>
                <c:ptCount val="77"/>
                <c:pt idx="0">
                  <c:v>0.85673123799999995</c:v>
                </c:pt>
                <c:pt idx="1">
                  <c:v>1.83021736</c:v>
                </c:pt>
                <c:pt idx="2">
                  <c:v>-0.29458837300000001</c:v>
                </c:pt>
                <c:pt idx="3">
                  <c:v>-0.60729666900000001</c:v>
                </c:pt>
                <c:pt idx="4">
                  <c:v>1.9544630700000001</c:v>
                </c:pt>
                <c:pt idx="5">
                  <c:v>0.47889727500000001</c:v>
                </c:pt>
                <c:pt idx="6">
                  <c:v>1.8659653300000001</c:v>
                </c:pt>
                <c:pt idx="7">
                  <c:v>2.3676409999999999</c:v>
                </c:pt>
                <c:pt idx="8">
                  <c:v>3.7457502699999998</c:v>
                </c:pt>
                <c:pt idx="9">
                  <c:v>2.6324330599999999</c:v>
                </c:pt>
                <c:pt idx="10">
                  <c:v>2.6859695299999999</c:v>
                </c:pt>
                <c:pt idx="11">
                  <c:v>1.90983696</c:v>
                </c:pt>
                <c:pt idx="12">
                  <c:v>1.8433751700000001</c:v>
                </c:pt>
                <c:pt idx="13">
                  <c:v>2.82686824</c:v>
                </c:pt>
                <c:pt idx="14">
                  <c:v>0.42991881900000001</c:v>
                </c:pt>
                <c:pt idx="15">
                  <c:v>-0.76236531699999999</c:v>
                </c:pt>
                <c:pt idx="16">
                  <c:v>-3.0740224</c:v>
                </c:pt>
                <c:pt idx="17">
                  <c:v>-2.9956459999999998</c:v>
                </c:pt>
                <c:pt idx="18">
                  <c:v>-2.4760385500000002</c:v>
                </c:pt>
                <c:pt idx="19">
                  <c:v>-2.5122611799999999</c:v>
                </c:pt>
                <c:pt idx="20">
                  <c:v>-3.0971828800000001</c:v>
                </c:pt>
                <c:pt idx="21">
                  <c:v>-2.8917086300000001</c:v>
                </c:pt>
                <c:pt idx="22">
                  <c:v>-3.39847374</c:v>
                </c:pt>
                <c:pt idx="23">
                  <c:v>-2.0024885399999999</c:v>
                </c:pt>
                <c:pt idx="24">
                  <c:v>-1.7668991700000001</c:v>
                </c:pt>
                <c:pt idx="25">
                  <c:v>-1.40205074</c:v>
                </c:pt>
                <c:pt idx="26">
                  <c:v>-0.79302747399999995</c:v>
                </c:pt>
                <c:pt idx="27">
                  <c:v>-1.48100356</c:v>
                </c:pt>
                <c:pt idx="28">
                  <c:v>-1.14738618</c:v>
                </c:pt>
                <c:pt idx="29">
                  <c:v>-2.00861797</c:v>
                </c:pt>
                <c:pt idx="30">
                  <c:v>-1.76215042</c:v>
                </c:pt>
                <c:pt idx="31">
                  <c:v>-1.3325765700000001</c:v>
                </c:pt>
                <c:pt idx="32">
                  <c:v>-1.7965216399999999</c:v>
                </c:pt>
                <c:pt idx="33">
                  <c:v>-1.3031329199999999</c:v>
                </c:pt>
                <c:pt idx="34">
                  <c:v>-1.78617486</c:v>
                </c:pt>
                <c:pt idx="35">
                  <c:v>-2.21750224</c:v>
                </c:pt>
                <c:pt idx="36">
                  <c:v>-1.51702895</c:v>
                </c:pt>
                <c:pt idx="37">
                  <c:v>-0.91415610199999997</c:v>
                </c:pt>
                <c:pt idx="38">
                  <c:v>-1.4040702199999999</c:v>
                </c:pt>
                <c:pt idx="39">
                  <c:v>-0.88321689699999995</c:v>
                </c:pt>
                <c:pt idx="40">
                  <c:v>-0.30211070299999998</c:v>
                </c:pt>
                <c:pt idx="41">
                  <c:v>-1.0217707599999999</c:v>
                </c:pt>
                <c:pt idx="42">
                  <c:v>0.33022651200000003</c:v>
                </c:pt>
                <c:pt idx="43">
                  <c:v>-0.22211666499999999</c:v>
                </c:pt>
                <c:pt idx="44">
                  <c:v>-1.6253561299999999</c:v>
                </c:pt>
                <c:pt idx="45">
                  <c:v>-0.383369921</c:v>
                </c:pt>
                <c:pt idx="46">
                  <c:v>-0.75948193200000003</c:v>
                </c:pt>
                <c:pt idx="47">
                  <c:v>-0.130520409</c:v>
                </c:pt>
                <c:pt idx="48">
                  <c:v>3.9972937200000003E-2</c:v>
                </c:pt>
                <c:pt idx="49">
                  <c:v>-0.64285746300000002</c:v>
                </c:pt>
                <c:pt idx="50">
                  <c:v>-0.43320425699999998</c:v>
                </c:pt>
                <c:pt idx="51">
                  <c:v>-0.90896164899999998</c:v>
                </c:pt>
                <c:pt idx="52">
                  <c:v>0.17374163200000001</c:v>
                </c:pt>
                <c:pt idx="53">
                  <c:v>1.1233620900000001</c:v>
                </c:pt>
                <c:pt idx="54">
                  <c:v>0.34895250100000003</c:v>
                </c:pt>
                <c:pt idx="55">
                  <c:v>-0.60622785099999998</c:v>
                </c:pt>
                <c:pt idx="56">
                  <c:v>1.34641634</c:v>
                </c:pt>
                <c:pt idx="57">
                  <c:v>2.5695660600000001</c:v>
                </c:pt>
                <c:pt idx="58">
                  <c:v>1.9519162800000001</c:v>
                </c:pt>
                <c:pt idx="59">
                  <c:v>1.50071731</c:v>
                </c:pt>
                <c:pt idx="60">
                  <c:v>0.26019867899999999</c:v>
                </c:pt>
                <c:pt idx="61">
                  <c:v>-8.9081705800000002</c:v>
                </c:pt>
                <c:pt idx="62">
                  <c:v>-1.5859546200000001</c:v>
                </c:pt>
                <c:pt idx="63">
                  <c:v>1.6177791399999999</c:v>
                </c:pt>
                <c:pt idx="64">
                  <c:v>2.08921489</c:v>
                </c:pt>
                <c:pt idx="65">
                  <c:v>2.6703275400000002</c:v>
                </c:pt>
                <c:pt idx="66">
                  <c:v>2.9005819399999999</c:v>
                </c:pt>
                <c:pt idx="67">
                  <c:v>2.66795319</c:v>
                </c:pt>
                <c:pt idx="68">
                  <c:v>2.8228330499999998</c:v>
                </c:pt>
                <c:pt idx="69">
                  <c:v>3.1742119500000001</c:v>
                </c:pt>
                <c:pt idx="70">
                  <c:v>2.3528148099999999</c:v>
                </c:pt>
                <c:pt idx="71">
                  <c:v>1.7171216300000001</c:v>
                </c:pt>
                <c:pt idx="72">
                  <c:v>2.32318012</c:v>
                </c:pt>
                <c:pt idx="73">
                  <c:v>2.7868759000000001</c:v>
                </c:pt>
                <c:pt idx="74">
                  <c:v>1.96680502</c:v>
                </c:pt>
                <c:pt idx="75">
                  <c:v>-0.28823572800000002</c:v>
                </c:pt>
                <c:pt idx="76">
                  <c:v>0.67818070100000005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C-410E-BF8E-D18F19AC3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539608"/>
        <c:axId val="947541904"/>
      </c:lineChart>
      <c:catAx>
        <c:axId val="94753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47541904"/>
        <c:crosses val="autoZero"/>
        <c:auto val="1"/>
        <c:lblAlgn val="ctr"/>
        <c:lblOffset val="100"/>
        <c:noMultiLvlLbl val="0"/>
      </c:catAx>
      <c:valAx>
        <c:axId val="9475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47539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Tasa de Interés Líder de Política Monetaria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Data!$B$4:$B$80</c:f>
              <c:numCache>
                <c:formatCode>0.00</c:formatCode>
                <c:ptCount val="77"/>
                <c:pt idx="0">
                  <c:v>2.75</c:v>
                </c:pt>
                <c:pt idx="1">
                  <c:v>3</c:v>
                </c:pt>
                <c:pt idx="2">
                  <c:v>3.6136363600000001</c:v>
                </c:pt>
                <c:pt idx="3">
                  <c:v>4.1136363600000001</c:v>
                </c:pt>
                <c:pt idx="4">
                  <c:v>4.25</c:v>
                </c:pt>
                <c:pt idx="5">
                  <c:v>4.5795454600000003</c:v>
                </c:pt>
                <c:pt idx="6">
                  <c:v>5</c:v>
                </c:pt>
                <c:pt idx="7">
                  <c:v>5</c:v>
                </c:pt>
                <c:pt idx="8">
                  <c:v>5.0227272699999999</c:v>
                </c:pt>
                <c:pt idx="9">
                  <c:v>5.5</c:v>
                </c:pt>
                <c:pt idx="10">
                  <c:v>5.5250000000000004</c:v>
                </c:pt>
                <c:pt idx="11">
                  <c:v>6.2857142899999996</c:v>
                </c:pt>
                <c:pt idx="12">
                  <c:v>6.5357142899999996</c:v>
                </c:pt>
                <c:pt idx="13">
                  <c:v>6.75</c:v>
                </c:pt>
                <c:pt idx="14">
                  <c:v>7.25</c:v>
                </c:pt>
                <c:pt idx="15">
                  <c:v>7.25</c:v>
                </c:pt>
                <c:pt idx="16">
                  <c:v>6.4545454600000003</c:v>
                </c:pt>
                <c:pt idx="17">
                  <c:v>5.5454545399999997</c:v>
                </c:pt>
                <c:pt idx="18">
                  <c:v>4.6363636399999999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5.25</c:v>
                </c:pt>
                <c:pt idx="34">
                  <c:v>5.25</c:v>
                </c:pt>
                <c:pt idx="35">
                  <c:v>5</c:v>
                </c:pt>
                <c:pt idx="36">
                  <c:v>5</c:v>
                </c:pt>
                <c:pt idx="37">
                  <c:v>4.75</c:v>
                </c:pt>
                <c:pt idx="38">
                  <c:v>4.5</c:v>
                </c:pt>
                <c:pt idx="39">
                  <c:v>4</c:v>
                </c:pt>
                <c:pt idx="40">
                  <c:v>3.5</c:v>
                </c:pt>
                <c:pt idx="41">
                  <c:v>3.5</c:v>
                </c:pt>
                <c:pt idx="42">
                  <c:v>3.25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2.75</c:v>
                </c:pt>
                <c:pt idx="52">
                  <c:v>2.75</c:v>
                </c:pt>
                <c:pt idx="53">
                  <c:v>2.75</c:v>
                </c:pt>
                <c:pt idx="54">
                  <c:v>2.75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2.75</c:v>
                </c:pt>
                <c:pt idx="61">
                  <c:v>2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2.25</c:v>
                </c:pt>
                <c:pt idx="70">
                  <c:v>3</c:v>
                </c:pt>
                <c:pt idx="71">
                  <c:v>3.75</c:v>
                </c:pt>
                <c:pt idx="72">
                  <c:v>4.5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B-41A1-8DAF-1BEE53255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259048"/>
        <c:axId val="1043258392"/>
      </c:lineChart>
      <c:catAx>
        <c:axId val="104325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43258392"/>
        <c:crosses val="autoZero"/>
        <c:auto val="1"/>
        <c:lblAlgn val="ctr"/>
        <c:lblOffset val="100"/>
        <c:noMultiLvlLbl val="0"/>
      </c:catAx>
      <c:valAx>
        <c:axId val="10432583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43259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Brechas Inflacion</a:t>
            </a:r>
            <a:r>
              <a:rPr lang="es-GT" baseline="0"/>
              <a:t> y Producto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Data!$H$3</c:f>
              <c:strCache>
                <c:ptCount val="1"/>
                <c:pt idx="0">
                  <c:v>Brecha Inflacionaria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Data!$H$4:$H$80</c:f>
              <c:numCache>
                <c:formatCode>0.00</c:formatCode>
                <c:ptCount val="77"/>
                <c:pt idx="0">
                  <c:v>0.54478512000000023</c:v>
                </c:pt>
                <c:pt idx="1">
                  <c:v>0.64107513999999988</c:v>
                </c:pt>
                <c:pt idx="2">
                  <c:v>0.59099299000000016</c:v>
                </c:pt>
                <c:pt idx="3">
                  <c:v>1.2278235100000003</c:v>
                </c:pt>
                <c:pt idx="4">
                  <c:v>1.0278296500000002</c:v>
                </c:pt>
                <c:pt idx="5">
                  <c:v>1.2809542799999996</c:v>
                </c:pt>
                <c:pt idx="6">
                  <c:v>-0.45815192999999965</c:v>
                </c:pt>
                <c:pt idx="7">
                  <c:v>-0.36904146000000004</c:v>
                </c:pt>
                <c:pt idx="8">
                  <c:v>1.7883784900000004</c:v>
                </c:pt>
                <c:pt idx="9">
                  <c:v>0.17686435999999972</c:v>
                </c:pt>
                <c:pt idx="10">
                  <c:v>2.0753027700000004</c:v>
                </c:pt>
                <c:pt idx="11">
                  <c:v>3.3847100999999995</c:v>
                </c:pt>
                <c:pt idx="12">
                  <c:v>3.20906381</c:v>
                </c:pt>
                <c:pt idx="13">
                  <c:v>7.2133499000000008</c:v>
                </c:pt>
                <c:pt idx="14">
                  <c:v>6.4988288999999995</c:v>
                </c:pt>
                <c:pt idx="15">
                  <c:v>3.4842780999999992</c:v>
                </c:pt>
                <c:pt idx="16">
                  <c:v>-0.62236747000000037</c:v>
                </c:pt>
                <c:pt idx="17">
                  <c:v>-4.8846816650000005</c:v>
                </c:pt>
                <c:pt idx="18">
                  <c:v>-5.4671682487000002</c:v>
                </c:pt>
                <c:pt idx="19">
                  <c:v>-5.779153977</c:v>
                </c:pt>
                <c:pt idx="20">
                  <c:v>-1.1450166899999998</c:v>
                </c:pt>
                <c:pt idx="21">
                  <c:v>-1.0131209000000001</c:v>
                </c:pt>
                <c:pt idx="22">
                  <c:v>-1.3102975799999999</c:v>
                </c:pt>
                <c:pt idx="23">
                  <c:v>0.25312914000000042</c:v>
                </c:pt>
                <c:pt idx="24">
                  <c:v>-0.23444694999999971</c:v>
                </c:pt>
                <c:pt idx="25">
                  <c:v>1.2292911699999998</c:v>
                </c:pt>
                <c:pt idx="26">
                  <c:v>1.9963654499999999</c:v>
                </c:pt>
                <c:pt idx="27">
                  <c:v>1.0153922700000004</c:v>
                </c:pt>
                <c:pt idx="28">
                  <c:v>5.2529999999999966E-2</c:v>
                </c:pt>
                <c:pt idx="29">
                  <c:v>-1.0858622800000002</c:v>
                </c:pt>
                <c:pt idx="30">
                  <c:v>-1.2722631600000001</c:v>
                </c:pt>
                <c:pt idx="31">
                  <c:v>-1.1117280799999998</c:v>
                </c:pt>
                <c:pt idx="32">
                  <c:v>0.24701970000000006</c:v>
                </c:pt>
                <c:pt idx="33">
                  <c:v>0.68234213000000032</c:v>
                </c:pt>
                <c:pt idx="34">
                  <c:v>0.12429586000000015</c:v>
                </c:pt>
                <c:pt idx="35">
                  <c:v>0.29388130999999973</c:v>
                </c:pt>
                <c:pt idx="36">
                  <c:v>-0.80557114000000007</c:v>
                </c:pt>
                <c:pt idx="37">
                  <c:v>-0.91586324000000019</c:v>
                </c:pt>
                <c:pt idx="38">
                  <c:v>-0.60633150000000002</c:v>
                </c:pt>
                <c:pt idx="39">
                  <c:v>-1.0952671199999999</c:v>
                </c:pt>
                <c:pt idx="40">
                  <c:v>-1.60385592</c:v>
                </c:pt>
                <c:pt idx="41">
                  <c:v>-1.6429599700000002</c:v>
                </c:pt>
                <c:pt idx="42">
                  <c:v>-2.1410071500000001</c:v>
                </c:pt>
                <c:pt idx="43">
                  <c:v>-0.97983219000000021</c:v>
                </c:pt>
                <c:pt idx="44">
                  <c:v>0.1734819700000001</c:v>
                </c:pt>
                <c:pt idx="45">
                  <c:v>0.33727856999999961</c:v>
                </c:pt>
                <c:pt idx="46">
                  <c:v>0.45785767000000011</c:v>
                </c:pt>
                <c:pt idx="47">
                  <c:v>0.14529591999999969</c:v>
                </c:pt>
                <c:pt idx="48">
                  <c:v>-7.9488369999999975E-2</c:v>
                </c:pt>
                <c:pt idx="49">
                  <c:v>0.27234192999999962</c:v>
                </c:pt>
                <c:pt idx="50">
                  <c:v>0.26758465999999981</c:v>
                </c:pt>
                <c:pt idx="51">
                  <c:v>1.5216048400000002</c:v>
                </c:pt>
                <c:pt idx="52">
                  <c:v>5.7553200000000082E-2</c:v>
                </c:pt>
                <c:pt idx="53">
                  <c:v>-0.27979887000000003</c:v>
                </c:pt>
                <c:pt idx="54">
                  <c:v>0.4514854399999999</c:v>
                </c:pt>
                <c:pt idx="55">
                  <c:v>-1.7134274500000002</c:v>
                </c:pt>
                <c:pt idx="56">
                  <c:v>8.6392870000000066E-2</c:v>
                </c:pt>
                <c:pt idx="57">
                  <c:v>0.68835858999999999</c:v>
                </c:pt>
                <c:pt idx="58">
                  <c:v>-2.2117170599999998</c:v>
                </c:pt>
                <c:pt idx="59">
                  <c:v>-0.65117668999999978</c:v>
                </c:pt>
                <c:pt idx="60">
                  <c:v>-2.2470692799999998</c:v>
                </c:pt>
                <c:pt idx="61">
                  <c:v>-1.6390605599999999</c:v>
                </c:pt>
                <c:pt idx="62">
                  <c:v>0.84620801999999973</c:v>
                </c:pt>
                <c:pt idx="63">
                  <c:v>0.71096610000000027</c:v>
                </c:pt>
                <c:pt idx="64">
                  <c:v>1.6773763700000002</c:v>
                </c:pt>
                <c:pt idx="65">
                  <c:v>-0.16717929999999992</c:v>
                </c:pt>
                <c:pt idx="66">
                  <c:v>-0.39473591000000008</c:v>
                </c:pt>
                <c:pt idx="67">
                  <c:v>-0.97830177999999979</c:v>
                </c:pt>
                <c:pt idx="68">
                  <c:v>8.6470590000000236E-2</c:v>
                </c:pt>
                <c:pt idx="69">
                  <c:v>3.2821126500000002</c:v>
                </c:pt>
                <c:pt idx="70">
                  <c:v>4.6489205299999998</c:v>
                </c:pt>
                <c:pt idx="71">
                  <c:v>4.8343170299999993</c:v>
                </c:pt>
                <c:pt idx="72">
                  <c:v>4.3540478900000004</c:v>
                </c:pt>
                <c:pt idx="73">
                  <c:v>0.8116346400000003</c:v>
                </c:pt>
                <c:pt idx="74">
                  <c:v>0.58050228000000015</c:v>
                </c:pt>
                <c:pt idx="75">
                  <c:v>9.1998799999999825E-2</c:v>
                </c:pt>
                <c:pt idx="76">
                  <c:v>-0.81773106999999978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F-4CFC-BDB9-A50009AB0E43}"/>
            </c:ext>
          </c:extLst>
        </c:ser>
        <c:ser>
          <c:idx val="1"/>
          <c:order val="1"/>
          <c:tx>
            <c:strRef>
              <c:f>Data!$I$3</c:f>
              <c:strCache>
                <c:ptCount val="1"/>
                <c:pt idx="0">
                  <c:v>Brecha Inflacionaria Subyacente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Data!$I$4:$I$80</c:f>
              <c:numCache>
                <c:formatCode>0.00</c:formatCode>
                <c:ptCount val="77"/>
                <c:pt idx="0">
                  <c:v>0.40328946999999982</c:v>
                </c:pt>
                <c:pt idx="1">
                  <c:v>0.5930635999999998</c:v>
                </c:pt>
                <c:pt idx="2">
                  <c:v>0.5534807500000003</c:v>
                </c:pt>
                <c:pt idx="3">
                  <c:v>1.0194532799999996</c:v>
                </c:pt>
                <c:pt idx="4">
                  <c:v>0.8422419200000002</c:v>
                </c:pt>
                <c:pt idx="5">
                  <c:v>0.65238236999999977</c:v>
                </c:pt>
                <c:pt idx="6">
                  <c:v>0.33737066000000038</c:v>
                </c:pt>
                <c:pt idx="7">
                  <c:v>-0.33654372999999982</c:v>
                </c:pt>
                <c:pt idx="8">
                  <c:v>0.7993996499999998</c:v>
                </c:pt>
                <c:pt idx="9">
                  <c:v>0.70624890000000029</c:v>
                </c:pt>
                <c:pt idx="10">
                  <c:v>1.38221726</c:v>
                </c:pt>
                <c:pt idx="11">
                  <c:v>2.1995219700000002</c:v>
                </c:pt>
                <c:pt idx="12">
                  <c:v>2.4702052400000003</c:v>
                </c:pt>
                <c:pt idx="13">
                  <c:v>3.8586163399999993</c:v>
                </c:pt>
                <c:pt idx="14">
                  <c:v>4.2374455100000006</c:v>
                </c:pt>
                <c:pt idx="15">
                  <c:v>3.6054071099999998</c:v>
                </c:pt>
                <c:pt idx="16">
                  <c:v>1.3927462400000001</c:v>
                </c:pt>
                <c:pt idx="17">
                  <c:v>-0.52295027999999988</c:v>
                </c:pt>
                <c:pt idx="18">
                  <c:v>-1.76213913</c:v>
                </c:pt>
                <c:pt idx="19">
                  <c:v>-2.55395891</c:v>
                </c:pt>
                <c:pt idx="20">
                  <c:v>-1.39665105</c:v>
                </c:pt>
                <c:pt idx="21">
                  <c:v>-1.1500041900000002</c:v>
                </c:pt>
                <c:pt idx="22">
                  <c:v>-1.0535722600000001</c:v>
                </c:pt>
                <c:pt idx="23">
                  <c:v>-0.68329052999999984</c:v>
                </c:pt>
                <c:pt idx="24">
                  <c:v>-0.64009728999999993</c:v>
                </c:pt>
                <c:pt idx="25">
                  <c:v>-0.1309818500000004</c:v>
                </c:pt>
                <c:pt idx="26">
                  <c:v>0.27931060999999957</c:v>
                </c:pt>
                <c:pt idx="27">
                  <c:v>0.37822470999999958</c:v>
                </c:pt>
                <c:pt idx="28">
                  <c:v>0.4994719700000001</c:v>
                </c:pt>
                <c:pt idx="29">
                  <c:v>0.24066649999999967</c:v>
                </c:pt>
                <c:pt idx="30">
                  <c:v>0.21129220999999987</c:v>
                </c:pt>
                <c:pt idx="31">
                  <c:v>0.2795542400000004</c:v>
                </c:pt>
                <c:pt idx="32">
                  <c:v>0.82541275999999986</c:v>
                </c:pt>
                <c:pt idx="33">
                  <c:v>0.67605878999999991</c:v>
                </c:pt>
                <c:pt idx="34">
                  <c:v>2.7944980000000008E-2</c:v>
                </c:pt>
                <c:pt idx="35">
                  <c:v>-0.31073904000000008</c:v>
                </c:pt>
                <c:pt idx="36">
                  <c:v>-0.77645242000000003</c:v>
                </c:pt>
                <c:pt idx="37">
                  <c:v>-1.01712661</c:v>
                </c:pt>
                <c:pt idx="38">
                  <c:v>-0.99525373999999989</c:v>
                </c:pt>
                <c:pt idx="39">
                  <c:v>-1.1552746200000001</c:v>
                </c:pt>
                <c:pt idx="40">
                  <c:v>-1.2898561599999998</c:v>
                </c:pt>
                <c:pt idx="41">
                  <c:v>-1.2545447300000001</c:v>
                </c:pt>
                <c:pt idx="42">
                  <c:v>-1.2357828400000002</c:v>
                </c:pt>
                <c:pt idx="43">
                  <c:v>-1.18778198</c:v>
                </c:pt>
                <c:pt idx="44">
                  <c:v>-1.24201417</c:v>
                </c:pt>
                <c:pt idx="45">
                  <c:v>-1.3776088199999998</c:v>
                </c:pt>
                <c:pt idx="46">
                  <c:v>-1.48214749</c:v>
                </c:pt>
                <c:pt idx="47">
                  <c:v>-1.4271899600000002</c:v>
                </c:pt>
                <c:pt idx="48">
                  <c:v>-1.3639816900000001</c:v>
                </c:pt>
                <c:pt idx="49">
                  <c:v>-1.5330243800000001</c:v>
                </c:pt>
                <c:pt idx="50">
                  <c:v>-1.6421860700000002</c:v>
                </c:pt>
                <c:pt idx="51">
                  <c:v>-1.6924847299999999</c:v>
                </c:pt>
                <c:pt idx="52">
                  <c:v>-1.77795719</c:v>
                </c:pt>
                <c:pt idx="53">
                  <c:v>-1.5692038099999999</c:v>
                </c:pt>
                <c:pt idx="54">
                  <c:v>-1.3568082600000002</c:v>
                </c:pt>
                <c:pt idx="55">
                  <c:v>-1.5047278500000001</c:v>
                </c:pt>
                <c:pt idx="56">
                  <c:v>-1.5747888900000002</c:v>
                </c:pt>
                <c:pt idx="57">
                  <c:v>-1.6336795099999999</c:v>
                </c:pt>
                <c:pt idx="58">
                  <c:v>-1.8509072999999998</c:v>
                </c:pt>
                <c:pt idx="59">
                  <c:v>-1.8143342699999998</c:v>
                </c:pt>
                <c:pt idx="60">
                  <c:v>-1.90494933</c:v>
                </c:pt>
                <c:pt idx="61">
                  <c:v>-2.0663189399999999</c:v>
                </c:pt>
                <c:pt idx="62">
                  <c:v>-1.92125105</c:v>
                </c:pt>
                <c:pt idx="63">
                  <c:v>-1.8163634100000001</c:v>
                </c:pt>
                <c:pt idx="64">
                  <c:v>-1.4295417000000001</c:v>
                </c:pt>
                <c:pt idx="65">
                  <c:v>-1.35314252</c:v>
                </c:pt>
                <c:pt idx="66">
                  <c:v>-1.1207601600000001</c:v>
                </c:pt>
                <c:pt idx="67">
                  <c:v>-0.37225433000000008</c:v>
                </c:pt>
                <c:pt idx="68">
                  <c:v>0.79386805000000038</c:v>
                </c:pt>
                <c:pt idx="69">
                  <c:v>2.7022301999999998</c:v>
                </c:pt>
                <c:pt idx="70">
                  <c:v>4.1339547700000008</c:v>
                </c:pt>
                <c:pt idx="71">
                  <c:v>4.5094880800000006</c:v>
                </c:pt>
                <c:pt idx="72">
                  <c:v>3.8887931299999998</c:v>
                </c:pt>
                <c:pt idx="73">
                  <c:v>2.4835280600000003</c:v>
                </c:pt>
                <c:pt idx="74">
                  <c:v>1.5266495999999998</c:v>
                </c:pt>
                <c:pt idx="75">
                  <c:v>0.7518168799999998</c:v>
                </c:pt>
                <c:pt idx="76">
                  <c:v>-0.21293468999999998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F-4CFC-BDB9-A50009AB0E43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Brecha del Producto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Data!$F$4:$F$80</c:f>
              <c:numCache>
                <c:formatCode>0.00</c:formatCode>
                <c:ptCount val="77"/>
                <c:pt idx="0">
                  <c:v>0.85673123799999995</c:v>
                </c:pt>
                <c:pt idx="1">
                  <c:v>1.83021736</c:v>
                </c:pt>
                <c:pt idx="2">
                  <c:v>-0.29458837300000001</c:v>
                </c:pt>
                <c:pt idx="3">
                  <c:v>-0.60729666900000001</c:v>
                </c:pt>
                <c:pt idx="4">
                  <c:v>1.9544630700000001</c:v>
                </c:pt>
                <c:pt idx="5">
                  <c:v>0.47889727500000001</c:v>
                </c:pt>
                <c:pt idx="6">
                  <c:v>1.8659653300000001</c:v>
                </c:pt>
                <c:pt idx="7">
                  <c:v>2.3676409999999999</c:v>
                </c:pt>
                <c:pt idx="8">
                  <c:v>3.7457502699999998</c:v>
                </c:pt>
                <c:pt idx="9">
                  <c:v>2.6324330599999999</c:v>
                </c:pt>
                <c:pt idx="10">
                  <c:v>2.6859695299999999</c:v>
                </c:pt>
                <c:pt idx="11">
                  <c:v>1.90983696</c:v>
                </c:pt>
                <c:pt idx="12">
                  <c:v>1.8433751700000001</c:v>
                </c:pt>
                <c:pt idx="13">
                  <c:v>2.82686824</c:v>
                </c:pt>
                <c:pt idx="14">
                  <c:v>0.42991881900000001</c:v>
                </c:pt>
                <c:pt idx="15">
                  <c:v>-0.76236531699999999</c:v>
                </c:pt>
                <c:pt idx="16">
                  <c:v>-3.0740224</c:v>
                </c:pt>
                <c:pt idx="17">
                  <c:v>-2.9956459999999998</c:v>
                </c:pt>
                <c:pt idx="18">
                  <c:v>-2.4760385500000002</c:v>
                </c:pt>
                <c:pt idx="19">
                  <c:v>-2.5122611799999999</c:v>
                </c:pt>
                <c:pt idx="20">
                  <c:v>-3.0971828800000001</c:v>
                </c:pt>
                <c:pt idx="21">
                  <c:v>-2.8917086300000001</c:v>
                </c:pt>
                <c:pt idx="22">
                  <c:v>-3.39847374</c:v>
                </c:pt>
                <c:pt idx="23">
                  <c:v>-2.0024885399999999</c:v>
                </c:pt>
                <c:pt idx="24">
                  <c:v>-1.7668991700000001</c:v>
                </c:pt>
                <c:pt idx="25">
                  <c:v>-1.40205074</c:v>
                </c:pt>
                <c:pt idx="26">
                  <c:v>-0.79302747399999995</c:v>
                </c:pt>
                <c:pt idx="27">
                  <c:v>-1.48100356</c:v>
                </c:pt>
                <c:pt idx="28">
                  <c:v>-1.14738618</c:v>
                </c:pt>
                <c:pt idx="29">
                  <c:v>-2.00861797</c:v>
                </c:pt>
                <c:pt idx="30">
                  <c:v>-1.76215042</c:v>
                </c:pt>
                <c:pt idx="31">
                  <c:v>-1.3325765700000001</c:v>
                </c:pt>
                <c:pt idx="32">
                  <c:v>-1.7965216399999999</c:v>
                </c:pt>
                <c:pt idx="33">
                  <c:v>-1.3031329199999999</c:v>
                </c:pt>
                <c:pt idx="34">
                  <c:v>-1.78617486</c:v>
                </c:pt>
                <c:pt idx="35">
                  <c:v>-2.21750224</c:v>
                </c:pt>
                <c:pt idx="36">
                  <c:v>-1.51702895</c:v>
                </c:pt>
                <c:pt idx="37">
                  <c:v>-0.91415610199999997</c:v>
                </c:pt>
                <c:pt idx="38">
                  <c:v>-1.4040702199999999</c:v>
                </c:pt>
                <c:pt idx="39">
                  <c:v>-0.88321689699999995</c:v>
                </c:pt>
                <c:pt idx="40">
                  <c:v>-0.30211070299999998</c:v>
                </c:pt>
                <c:pt idx="41">
                  <c:v>-1.0217707599999999</c:v>
                </c:pt>
                <c:pt idx="42">
                  <c:v>0.33022651200000003</c:v>
                </c:pt>
                <c:pt idx="43">
                  <c:v>-0.22211666499999999</c:v>
                </c:pt>
                <c:pt idx="44">
                  <c:v>-1.6253561299999999</c:v>
                </c:pt>
                <c:pt idx="45">
                  <c:v>-0.383369921</c:v>
                </c:pt>
                <c:pt idx="46">
                  <c:v>-0.75948193200000003</c:v>
                </c:pt>
                <c:pt idx="47">
                  <c:v>-0.130520409</c:v>
                </c:pt>
                <c:pt idx="48">
                  <c:v>3.9972937200000003E-2</c:v>
                </c:pt>
                <c:pt idx="49">
                  <c:v>-0.64285746300000002</c:v>
                </c:pt>
                <c:pt idx="50">
                  <c:v>-0.43320425699999998</c:v>
                </c:pt>
                <c:pt idx="51">
                  <c:v>-0.90896164899999998</c:v>
                </c:pt>
                <c:pt idx="52">
                  <c:v>0.17374163200000001</c:v>
                </c:pt>
                <c:pt idx="53">
                  <c:v>1.1233620900000001</c:v>
                </c:pt>
                <c:pt idx="54">
                  <c:v>0.34895250100000003</c:v>
                </c:pt>
                <c:pt idx="55">
                  <c:v>-0.60622785099999998</c:v>
                </c:pt>
                <c:pt idx="56">
                  <c:v>1.34641634</c:v>
                </c:pt>
                <c:pt idx="57">
                  <c:v>2.5695660600000001</c:v>
                </c:pt>
                <c:pt idx="58">
                  <c:v>1.9519162800000001</c:v>
                </c:pt>
                <c:pt idx="59">
                  <c:v>1.50071731</c:v>
                </c:pt>
                <c:pt idx="60">
                  <c:v>0.26019867899999999</c:v>
                </c:pt>
                <c:pt idx="61">
                  <c:v>-8.9081705800000002</c:v>
                </c:pt>
                <c:pt idx="62">
                  <c:v>-1.5859546200000001</c:v>
                </c:pt>
                <c:pt idx="63">
                  <c:v>1.6177791399999999</c:v>
                </c:pt>
                <c:pt idx="64">
                  <c:v>2.08921489</c:v>
                </c:pt>
                <c:pt idx="65">
                  <c:v>2.6703275400000002</c:v>
                </c:pt>
                <c:pt idx="66">
                  <c:v>2.9005819399999999</c:v>
                </c:pt>
                <c:pt idx="67">
                  <c:v>2.66795319</c:v>
                </c:pt>
                <c:pt idx="68">
                  <c:v>2.8228330499999998</c:v>
                </c:pt>
                <c:pt idx="69">
                  <c:v>3.1742119500000001</c:v>
                </c:pt>
                <c:pt idx="70">
                  <c:v>2.3528148099999999</c:v>
                </c:pt>
                <c:pt idx="71">
                  <c:v>1.7171216300000001</c:v>
                </c:pt>
                <c:pt idx="72">
                  <c:v>2.32318012</c:v>
                </c:pt>
                <c:pt idx="73">
                  <c:v>2.7868759000000001</c:v>
                </c:pt>
                <c:pt idx="74">
                  <c:v>1.96680502</c:v>
                </c:pt>
                <c:pt idx="75">
                  <c:v>-0.28823572800000002</c:v>
                </c:pt>
                <c:pt idx="76">
                  <c:v>0.67818070100000005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F-4CFC-BDB9-A50009AB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920632"/>
        <c:axId val="1062917352"/>
      </c:lineChart>
      <c:catAx>
        <c:axId val="106292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62917352"/>
        <c:crosses val="autoZero"/>
        <c:auto val="1"/>
        <c:lblAlgn val="ctr"/>
        <c:lblOffset val="100"/>
        <c:noMultiLvlLbl val="0"/>
      </c:catAx>
      <c:valAx>
        <c:axId val="106291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6292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Taylor Rule</a:t>
            </a:r>
          </a:p>
          <a:p>
            <a:pPr>
              <a:defRPr/>
            </a:pPr>
            <a:r>
              <a:rPr lang="es-GT"/>
              <a:t>i</a:t>
            </a:r>
            <a:r>
              <a:rPr lang="es-GT" baseline="-25000"/>
              <a:t>t</a:t>
            </a:r>
            <a:r>
              <a:rPr lang="es-GT"/>
              <a:t> = r* + </a:t>
            </a:r>
            <a:r>
              <a:rPr lang="el-GR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π</a:t>
            </a:r>
            <a:r>
              <a:rPr lang="es-ES" baseline="-2500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t</a:t>
            </a:r>
            <a:r>
              <a:rPr lang="es-ES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+ 0.5(</a:t>
            </a:r>
            <a:r>
              <a:rPr lang="el-GR" sz="1400" b="0" i="0" u="none" strike="noStrike" baseline="0">
                <a:effectLst/>
              </a:rPr>
              <a:t>π</a:t>
            </a:r>
            <a:r>
              <a:rPr lang="es-ES" sz="1400" b="0" i="0" u="none" strike="noStrike" baseline="-25000">
                <a:effectLst/>
              </a:rPr>
              <a:t>t</a:t>
            </a:r>
            <a:r>
              <a:rPr lang="es-ES" sz="1400" b="0" i="0" u="none" strike="noStrike" baseline="0">
                <a:effectLst/>
              </a:rPr>
              <a:t> - </a:t>
            </a:r>
            <a:r>
              <a:rPr lang="el-GR" sz="1400" b="0" i="0" u="none" strike="noStrike" baseline="0">
                <a:effectLst/>
              </a:rPr>
              <a:t>π</a:t>
            </a:r>
            <a:r>
              <a:rPr lang="es-ES" sz="1400" b="0" i="0" u="none" strike="noStrike" baseline="0">
                <a:effectLst/>
              </a:rPr>
              <a:t>*</a:t>
            </a:r>
            <a:r>
              <a:rPr lang="es-ES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) + 0.5(Output gap</a:t>
            </a:r>
            <a:r>
              <a:rPr lang="es-ES" baseline="-2500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t</a:t>
            </a:r>
            <a:r>
              <a:rPr lang="es-ES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Tasa de Interés Líder de Política Monetaria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Data!$B$4:$B$80</c:f>
              <c:numCache>
                <c:formatCode>0.00</c:formatCode>
                <c:ptCount val="77"/>
                <c:pt idx="0">
                  <c:v>2.75</c:v>
                </c:pt>
                <c:pt idx="1">
                  <c:v>3</c:v>
                </c:pt>
                <c:pt idx="2">
                  <c:v>3.6136363600000001</c:v>
                </c:pt>
                <c:pt idx="3">
                  <c:v>4.1136363600000001</c:v>
                </c:pt>
                <c:pt idx="4">
                  <c:v>4.25</c:v>
                </c:pt>
                <c:pt idx="5">
                  <c:v>4.5795454600000003</c:v>
                </c:pt>
                <c:pt idx="6">
                  <c:v>5</c:v>
                </c:pt>
                <c:pt idx="7">
                  <c:v>5</c:v>
                </c:pt>
                <c:pt idx="8">
                  <c:v>5.0227272699999999</c:v>
                </c:pt>
                <c:pt idx="9">
                  <c:v>5.5</c:v>
                </c:pt>
                <c:pt idx="10">
                  <c:v>5.5250000000000004</c:v>
                </c:pt>
                <c:pt idx="11">
                  <c:v>6.2857142899999996</c:v>
                </c:pt>
                <c:pt idx="12">
                  <c:v>6.5357142899999996</c:v>
                </c:pt>
                <c:pt idx="13">
                  <c:v>6.75</c:v>
                </c:pt>
                <c:pt idx="14">
                  <c:v>7.25</c:v>
                </c:pt>
                <c:pt idx="15">
                  <c:v>7.25</c:v>
                </c:pt>
                <c:pt idx="16">
                  <c:v>6.4545454600000003</c:v>
                </c:pt>
                <c:pt idx="17">
                  <c:v>5.5454545399999997</c:v>
                </c:pt>
                <c:pt idx="18">
                  <c:v>4.6363636399999999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5.25</c:v>
                </c:pt>
                <c:pt idx="34">
                  <c:v>5.25</c:v>
                </c:pt>
                <c:pt idx="35">
                  <c:v>5</c:v>
                </c:pt>
                <c:pt idx="36">
                  <c:v>5</c:v>
                </c:pt>
                <c:pt idx="37">
                  <c:v>4.75</c:v>
                </c:pt>
                <c:pt idx="38">
                  <c:v>4.5</c:v>
                </c:pt>
                <c:pt idx="39">
                  <c:v>4</c:v>
                </c:pt>
                <c:pt idx="40">
                  <c:v>3.5</c:v>
                </c:pt>
                <c:pt idx="41">
                  <c:v>3.5</c:v>
                </c:pt>
                <c:pt idx="42">
                  <c:v>3.25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2.75</c:v>
                </c:pt>
                <c:pt idx="52">
                  <c:v>2.75</c:v>
                </c:pt>
                <c:pt idx="53">
                  <c:v>2.75</c:v>
                </c:pt>
                <c:pt idx="54">
                  <c:v>2.75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2.75</c:v>
                </c:pt>
                <c:pt idx="61">
                  <c:v>2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2.25</c:v>
                </c:pt>
                <c:pt idx="70">
                  <c:v>3</c:v>
                </c:pt>
                <c:pt idx="71">
                  <c:v>3.75</c:v>
                </c:pt>
                <c:pt idx="72">
                  <c:v>4.5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9-435A-B9EE-4DBA3D7B7D72}"/>
            </c:ext>
          </c:extLst>
        </c:ser>
        <c:ser>
          <c:idx val="1"/>
          <c:order val="1"/>
          <c:tx>
            <c:strRef>
              <c:f>Data!$K$3</c:f>
              <c:strCache>
                <c:ptCount val="1"/>
                <c:pt idx="0">
                  <c:v>Taylor-1993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Data!$K$4:$K$80</c:f>
              <c:numCache>
                <c:formatCode>0.00</c:formatCode>
                <c:ptCount val="77"/>
                <c:pt idx="0">
                  <c:v>7.2455432990000004</c:v>
                </c:pt>
                <c:pt idx="1">
                  <c:v>7.8767213900000002</c:v>
                </c:pt>
                <c:pt idx="2">
                  <c:v>6.7391952985000003</c:v>
                </c:pt>
                <c:pt idx="3">
                  <c:v>7.5380869305000004</c:v>
                </c:pt>
                <c:pt idx="4">
                  <c:v>9.5189760100000012</c:v>
                </c:pt>
                <c:pt idx="5">
                  <c:v>9.1608800575</c:v>
                </c:pt>
                <c:pt idx="6">
                  <c:v>7.2457547700000005</c:v>
                </c:pt>
                <c:pt idx="7">
                  <c:v>7.6302583100000003</c:v>
                </c:pt>
                <c:pt idx="8">
                  <c:v>10.55544287</c:v>
                </c:pt>
                <c:pt idx="9">
                  <c:v>7.5815130699999997</c:v>
                </c:pt>
                <c:pt idx="10">
                  <c:v>10.455938920000001</c:v>
                </c:pt>
                <c:pt idx="11">
                  <c:v>12.031983629999999</c:v>
                </c:pt>
                <c:pt idx="12">
                  <c:v>12.235283300000001</c:v>
                </c:pt>
                <c:pt idx="13">
                  <c:v>18.733458970000004</c:v>
                </c:pt>
                <c:pt idx="14">
                  <c:v>16.4632027595</c:v>
                </c:pt>
                <c:pt idx="15">
                  <c:v>11.345234491499999</c:v>
                </c:pt>
                <c:pt idx="16">
                  <c:v>4.0294375949999992</c:v>
                </c:pt>
                <c:pt idx="17">
                  <c:v>-2.3248454975000001</c:v>
                </c:pt>
                <c:pt idx="18">
                  <c:v>-2.9387716480500004</c:v>
                </c:pt>
                <c:pt idx="19">
                  <c:v>-3.4248615554999997</c:v>
                </c:pt>
                <c:pt idx="20">
                  <c:v>2.7338835249999995</c:v>
                </c:pt>
                <c:pt idx="21">
                  <c:v>3.0344643349999991</c:v>
                </c:pt>
                <c:pt idx="22">
                  <c:v>2.3353167599999995</c:v>
                </c:pt>
                <c:pt idx="23">
                  <c:v>5.3784494400000007</c:v>
                </c:pt>
                <c:pt idx="24">
                  <c:v>4.7648799899999998</c:v>
                </c:pt>
                <c:pt idx="25">
                  <c:v>7.1429113849999997</c:v>
                </c:pt>
                <c:pt idx="26">
                  <c:v>8.5980344380000009</c:v>
                </c:pt>
                <c:pt idx="27">
                  <c:v>6.7825866250000013</c:v>
                </c:pt>
                <c:pt idx="28">
                  <c:v>5.0051019099999996</c:v>
                </c:pt>
                <c:pt idx="29">
                  <c:v>2.8668975949999993</c:v>
                </c:pt>
                <c:pt idx="30">
                  <c:v>2.7105300500000005</c:v>
                </c:pt>
                <c:pt idx="31">
                  <c:v>3.1661195950000005</c:v>
                </c:pt>
                <c:pt idx="32">
                  <c:v>4.4722687300000006</c:v>
                </c:pt>
                <c:pt idx="33">
                  <c:v>5.3719467350000007</c:v>
                </c:pt>
                <c:pt idx="34">
                  <c:v>4.2933563600000006</c:v>
                </c:pt>
                <c:pt idx="35">
                  <c:v>4.3320708449999996</c:v>
                </c:pt>
                <c:pt idx="36">
                  <c:v>3.0331288150000004</c:v>
                </c:pt>
                <c:pt idx="37">
                  <c:v>3.1691270889999998</c:v>
                </c:pt>
                <c:pt idx="38">
                  <c:v>3.3884676400000009</c:v>
                </c:pt>
                <c:pt idx="39">
                  <c:v>2.9154908715000003</c:v>
                </c:pt>
                <c:pt idx="40">
                  <c:v>2.4431607684999999</c:v>
                </c:pt>
                <c:pt idx="41">
                  <c:v>2.0246746649999996</c:v>
                </c:pt>
                <c:pt idx="42">
                  <c:v>1.9536025309999998</c:v>
                </c:pt>
                <c:pt idx="43">
                  <c:v>3.4191933825000005</c:v>
                </c:pt>
                <c:pt idx="44">
                  <c:v>4.4475448899999996</c:v>
                </c:pt>
                <c:pt idx="45">
                  <c:v>5.3142328944999999</c:v>
                </c:pt>
                <c:pt idx="46">
                  <c:v>5.3070455390000006</c:v>
                </c:pt>
                <c:pt idx="47">
                  <c:v>5.1526836754999996</c:v>
                </c:pt>
                <c:pt idx="48">
                  <c:v>4.9007539136</c:v>
                </c:pt>
                <c:pt idx="49">
                  <c:v>5.0870841634999993</c:v>
                </c:pt>
                <c:pt idx="50">
                  <c:v>5.1847748614999993</c:v>
                </c:pt>
                <c:pt idx="51">
                  <c:v>6.8279264355000002</c:v>
                </c:pt>
                <c:pt idx="52">
                  <c:v>5.1732006159999999</c:v>
                </c:pt>
                <c:pt idx="53">
                  <c:v>5.1419827399999996</c:v>
                </c:pt>
                <c:pt idx="54">
                  <c:v>5.8517044105</c:v>
                </c:pt>
                <c:pt idx="55">
                  <c:v>2.1267448994999998</c:v>
                </c:pt>
                <c:pt idx="56">
                  <c:v>5.8027974749999993</c:v>
                </c:pt>
                <c:pt idx="57">
                  <c:v>7.3173209149999998</c:v>
                </c:pt>
                <c:pt idx="58">
                  <c:v>2.6583825500000002</c:v>
                </c:pt>
                <c:pt idx="59">
                  <c:v>4.7735936200000006</c:v>
                </c:pt>
                <c:pt idx="60">
                  <c:v>1.7594954195000003</c:v>
                </c:pt>
                <c:pt idx="61">
                  <c:v>-1.9126761299999999</c:v>
                </c:pt>
                <c:pt idx="62">
                  <c:v>5.4763347199999997</c:v>
                </c:pt>
                <c:pt idx="63">
                  <c:v>6.8753387200000002</c:v>
                </c:pt>
                <c:pt idx="64">
                  <c:v>8.5606720000000003</c:v>
                </c:pt>
                <c:pt idx="65">
                  <c:v>6.0843948200000009</c:v>
                </c:pt>
                <c:pt idx="66">
                  <c:v>5.8581871050000007</c:v>
                </c:pt>
                <c:pt idx="67">
                  <c:v>4.8665239250000001</c:v>
                </c:pt>
                <c:pt idx="68">
                  <c:v>6.5411224099999998</c:v>
                </c:pt>
                <c:pt idx="69">
                  <c:v>11.510274949999999</c:v>
                </c:pt>
                <c:pt idx="70">
                  <c:v>13.1497882</c:v>
                </c:pt>
                <c:pt idx="71">
                  <c:v>13.110036359999999</c:v>
                </c:pt>
                <c:pt idx="72">
                  <c:v>12.692661895000001</c:v>
                </c:pt>
                <c:pt idx="73">
                  <c:v>7.61088991</c:v>
                </c:pt>
                <c:pt idx="74">
                  <c:v>6.8541559300000001</c:v>
                </c:pt>
                <c:pt idx="75">
                  <c:v>4.9938803360000001</c:v>
                </c:pt>
                <c:pt idx="76">
                  <c:v>4.1124937455000001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9B29-435A-B9EE-4DBA3D7B7D72}"/>
            </c:ext>
          </c:extLst>
        </c:ser>
        <c:ser>
          <c:idx val="9"/>
          <c:order val="9"/>
          <c:tx>
            <c:strRef>
              <c:f>Data!$T$3</c:f>
              <c:strCache>
                <c:ptCount val="1"/>
                <c:pt idx="0">
                  <c:v>Taylor-1993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Data!$T$4:$T$80</c:f>
              <c:numCache>
                <c:formatCode>0.00</c:formatCode>
                <c:ptCount val="77"/>
                <c:pt idx="0">
                  <c:v>-4.4955432990000004</c:v>
                </c:pt>
                <c:pt idx="1">
                  <c:v>-4.8767213900000002</c:v>
                </c:pt>
                <c:pt idx="2">
                  <c:v>-3.1255589385000002</c:v>
                </c:pt>
                <c:pt idx="3">
                  <c:v>-3.4244505705000003</c:v>
                </c:pt>
                <c:pt idx="4">
                  <c:v>-5.2689760100000012</c:v>
                </c:pt>
                <c:pt idx="5">
                  <c:v>-4.5813345974999997</c:v>
                </c:pt>
                <c:pt idx="6">
                  <c:v>-2.2457547700000005</c:v>
                </c:pt>
                <c:pt idx="7">
                  <c:v>-2.6302583100000003</c:v>
                </c:pt>
                <c:pt idx="8">
                  <c:v>-5.5327156000000004</c:v>
                </c:pt>
                <c:pt idx="9">
                  <c:v>-2.0815130699999997</c:v>
                </c:pt>
                <c:pt idx="10">
                  <c:v>-4.9309389200000009</c:v>
                </c:pt>
                <c:pt idx="11">
                  <c:v>-5.7462693399999996</c:v>
                </c:pt>
                <c:pt idx="12">
                  <c:v>-5.6995690100000012</c:v>
                </c:pt>
                <c:pt idx="13">
                  <c:v>-11.983458970000004</c:v>
                </c:pt>
                <c:pt idx="14">
                  <c:v>-9.2132027594999997</c:v>
                </c:pt>
                <c:pt idx="15">
                  <c:v>-4.0952344914999994</c:v>
                </c:pt>
                <c:pt idx="16">
                  <c:v>2.4251078650000011</c:v>
                </c:pt>
                <c:pt idx="17">
                  <c:v>7.8703000374999998</c:v>
                </c:pt>
                <c:pt idx="18">
                  <c:v>7.5751352880500002</c:v>
                </c:pt>
                <c:pt idx="19">
                  <c:v>7.9248615554999997</c:v>
                </c:pt>
                <c:pt idx="20">
                  <c:v>1.7661164750000005</c:v>
                </c:pt>
                <c:pt idx="21">
                  <c:v>1.4655356650000009</c:v>
                </c:pt>
                <c:pt idx="22">
                  <c:v>2.1646832400000005</c:v>
                </c:pt>
                <c:pt idx="23">
                  <c:v>-0.87844944000000069</c:v>
                </c:pt>
                <c:pt idx="24">
                  <c:v>-0.26487998999999984</c:v>
                </c:pt>
                <c:pt idx="25">
                  <c:v>-2.3929113849999997</c:v>
                </c:pt>
                <c:pt idx="26">
                  <c:v>-3.5980344380000009</c:v>
                </c:pt>
                <c:pt idx="27">
                  <c:v>-1.2825866250000013</c:v>
                </c:pt>
                <c:pt idx="28">
                  <c:v>0.4948980900000004</c:v>
                </c:pt>
                <c:pt idx="29">
                  <c:v>2.6331024050000007</c:v>
                </c:pt>
                <c:pt idx="30">
                  <c:v>2.2894699499999995</c:v>
                </c:pt>
                <c:pt idx="31">
                  <c:v>1.8338804049999995</c:v>
                </c:pt>
                <c:pt idx="32">
                  <c:v>0.52773126999999942</c:v>
                </c:pt>
                <c:pt idx="33">
                  <c:v>-0.12194673500000075</c:v>
                </c:pt>
                <c:pt idx="34">
                  <c:v>0.95664363999999935</c:v>
                </c:pt>
                <c:pt idx="35">
                  <c:v>0.66792915500000039</c:v>
                </c:pt>
                <c:pt idx="36">
                  <c:v>1.9668711849999996</c:v>
                </c:pt>
                <c:pt idx="37">
                  <c:v>1.5808729110000002</c:v>
                </c:pt>
                <c:pt idx="38">
                  <c:v>1.1115323599999991</c:v>
                </c:pt>
                <c:pt idx="39">
                  <c:v>1.0845091284999997</c:v>
                </c:pt>
                <c:pt idx="40">
                  <c:v>1.0568392315000001</c:v>
                </c:pt>
                <c:pt idx="41">
                  <c:v>1.4753253350000004</c:v>
                </c:pt>
                <c:pt idx="42">
                  <c:v>1.2963974690000002</c:v>
                </c:pt>
                <c:pt idx="43">
                  <c:v>-0.41919338250000049</c:v>
                </c:pt>
                <c:pt idx="44">
                  <c:v>-1.4475448899999996</c:v>
                </c:pt>
                <c:pt idx="45">
                  <c:v>-2.3142328944999999</c:v>
                </c:pt>
                <c:pt idx="46">
                  <c:v>-2.3070455390000006</c:v>
                </c:pt>
                <c:pt idx="47">
                  <c:v>-2.1526836754999996</c:v>
                </c:pt>
                <c:pt idx="48">
                  <c:v>-1.9007539136</c:v>
                </c:pt>
                <c:pt idx="49">
                  <c:v>-2.0870841634999993</c:v>
                </c:pt>
                <c:pt idx="50">
                  <c:v>-2.1847748614999993</c:v>
                </c:pt>
                <c:pt idx="51">
                  <c:v>-4.0779264355000002</c:v>
                </c:pt>
                <c:pt idx="52">
                  <c:v>-2.4232006159999999</c:v>
                </c:pt>
                <c:pt idx="53">
                  <c:v>-2.3919827399999996</c:v>
                </c:pt>
                <c:pt idx="54">
                  <c:v>-3.1017044105</c:v>
                </c:pt>
                <c:pt idx="55">
                  <c:v>0.62325510050000021</c:v>
                </c:pt>
                <c:pt idx="56">
                  <c:v>-3.0527974749999993</c:v>
                </c:pt>
                <c:pt idx="57">
                  <c:v>-4.5673209149999998</c:v>
                </c:pt>
                <c:pt idx="58">
                  <c:v>9.1617449999999767E-2</c:v>
                </c:pt>
                <c:pt idx="59">
                  <c:v>-2.0235936200000006</c:v>
                </c:pt>
                <c:pt idx="60">
                  <c:v>0.99050458049999968</c:v>
                </c:pt>
                <c:pt idx="61">
                  <c:v>3.9126761299999999</c:v>
                </c:pt>
                <c:pt idx="62">
                  <c:v>-3.7263347199999997</c:v>
                </c:pt>
                <c:pt idx="63">
                  <c:v>-5.1253387200000002</c:v>
                </c:pt>
                <c:pt idx="64">
                  <c:v>-6.8106720000000003</c:v>
                </c:pt>
                <c:pt idx="65">
                  <c:v>-4.3343948200000009</c:v>
                </c:pt>
                <c:pt idx="66">
                  <c:v>-4.1081871050000007</c:v>
                </c:pt>
                <c:pt idx="67">
                  <c:v>-3.1165239250000001</c:v>
                </c:pt>
                <c:pt idx="68">
                  <c:v>-4.7911224099999998</c:v>
                </c:pt>
                <c:pt idx="69">
                  <c:v>-9.2602749499999994</c:v>
                </c:pt>
                <c:pt idx="70">
                  <c:v>-10.1497882</c:v>
                </c:pt>
                <c:pt idx="71">
                  <c:v>-9.3600363599999987</c:v>
                </c:pt>
                <c:pt idx="72">
                  <c:v>-8.1926618950000005</c:v>
                </c:pt>
                <c:pt idx="73">
                  <c:v>-2.61088991</c:v>
                </c:pt>
                <c:pt idx="74">
                  <c:v>-1.8541559300000001</c:v>
                </c:pt>
                <c:pt idx="75">
                  <c:v>6.1196639999998581E-3</c:v>
                </c:pt>
                <c:pt idx="76">
                  <c:v>0.88750625449999987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29-435A-B9EE-4DBA3D7B7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67960"/>
        <c:axId val="7490682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Data!$L$3</c15:sqref>
                        </c15:formulaRef>
                      </c:ext>
                    </c:extLst>
                    <c:strCache>
                      <c:ptCount val="1"/>
                      <c:pt idx="0">
                        <c:v>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Data!$L$4:$L$80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7.4616654429999993</c:v>
                      </c:pt>
                      <c:pt idx="1">
                        <c:v>8.7198127599999999</c:v>
                      </c:pt>
                      <c:pt idx="2">
                        <c:v>6.5356327520000006</c:v>
                      </c:pt>
                      <c:pt idx="3">
                        <c:v>6.9218832509999988</c:v>
                      </c:pt>
                      <c:pt idx="4">
                        <c:v>10.217825950000002</c:v>
                      </c:pt>
                      <c:pt idx="5">
                        <c:v>8.4574708300000001</c:v>
                      </c:pt>
                      <c:pt idx="6">
                        <c:v>9.37202132</c:v>
                      </c:pt>
                      <c:pt idx="7">
                        <c:v>8.8628254049999988</c:v>
                      </c:pt>
                      <c:pt idx="8">
                        <c:v>10.944849744999999</c:v>
                      </c:pt>
                      <c:pt idx="9">
                        <c:v>9.6918064099999999</c:v>
                      </c:pt>
                      <c:pt idx="10">
                        <c:v>10.759295419999999</c:v>
                      </c:pt>
                      <c:pt idx="11">
                        <c:v>11.209119914999999</c:v>
                      </c:pt>
                      <c:pt idx="12">
                        <c:v>12.048683030000001</c:v>
                      </c:pt>
                      <c:pt idx="13">
                        <c:v>15.114792749999999</c:v>
                      </c:pt>
                      <c:pt idx="14">
                        <c:v>13.286087084</c:v>
                      </c:pt>
                      <c:pt idx="15">
                        <c:v>11.145745347999998</c:v>
                      </c:pt>
                      <c:pt idx="16">
                        <c:v>5.5150969599999993</c:v>
                      </c:pt>
                      <c:pt idx="17">
                        <c:v>2.7199285800000004</c:v>
                      </c:pt>
                      <c:pt idx="18">
                        <c:v>1.3807527550000005</c:v>
                      </c:pt>
                      <c:pt idx="19">
                        <c:v>0.15680045500000039</c:v>
                      </c:pt>
                      <c:pt idx="20">
                        <c:v>0.80784054499999991</c:v>
                      </c:pt>
                      <c:pt idx="21">
                        <c:v>1.3832850849999989</c:v>
                      </c:pt>
                      <c:pt idx="22">
                        <c:v>1.0211678699999993</c:v>
                      </c:pt>
                      <c:pt idx="23">
                        <c:v>2.9725756650000008</c:v>
                      </c:pt>
                      <c:pt idx="24">
                        <c:v>3.2729548949999998</c:v>
                      </c:pt>
                      <c:pt idx="25">
                        <c:v>4.4014764849999999</c:v>
                      </c:pt>
                      <c:pt idx="26">
                        <c:v>5.6259384409999997</c:v>
                      </c:pt>
                      <c:pt idx="27">
                        <c:v>5.0863335049999989</c:v>
                      </c:pt>
                      <c:pt idx="28">
                        <c:v>5.1018217750000003</c:v>
                      </c:pt>
                      <c:pt idx="29">
                        <c:v>3.8523817799999995</c:v>
                      </c:pt>
                      <c:pt idx="30">
                        <c:v>4.0547878949999996</c:v>
                      </c:pt>
                      <c:pt idx="31">
                        <c:v>4.5867547900000005</c:v>
                      </c:pt>
                      <c:pt idx="32">
                        <c:v>4.4415975000000003</c:v>
                      </c:pt>
                      <c:pt idx="33">
                        <c:v>4.7109552650000008</c:v>
                      </c:pt>
                      <c:pt idx="34">
                        <c:v>3.2557426099999995</c:v>
                      </c:pt>
                      <c:pt idx="35">
                        <c:v>2.3163892000000006</c:v>
                      </c:pt>
                      <c:pt idx="36">
                        <c:v>2.3182924199999997</c:v>
                      </c:pt>
                      <c:pt idx="37">
                        <c:v>2.5601539830000002</c:v>
                      </c:pt>
                      <c:pt idx="38">
                        <c:v>2.1030491700000002</c:v>
                      </c:pt>
                      <c:pt idx="39">
                        <c:v>2.3838711729999997</c:v>
                      </c:pt>
                      <c:pt idx="40">
                        <c:v>2.7631050570000002</c:v>
                      </c:pt>
                      <c:pt idx="41">
                        <c:v>2.0964121449999999</c:v>
                      </c:pt>
                      <c:pt idx="42">
                        <c:v>3.4765522519999998</c:v>
                      </c:pt>
                      <c:pt idx="43">
                        <c:v>2.996210365</c:v>
                      </c:pt>
                      <c:pt idx="44">
                        <c:v>1.5116226150000001</c:v>
                      </c:pt>
                      <c:pt idx="45">
                        <c:v>2.5502168490000003</c:v>
                      </c:pt>
                      <c:pt idx="46">
                        <c:v>2.0172968330000001</c:v>
                      </c:pt>
                      <c:pt idx="47">
                        <c:v>2.7286946509999996</c:v>
                      </c:pt>
                      <c:pt idx="48">
                        <c:v>2.9940004021999997</c:v>
                      </c:pt>
                      <c:pt idx="49">
                        <c:v>2.0576059670000002</c:v>
                      </c:pt>
                      <c:pt idx="50">
                        <c:v>2.1035166379999999</c:v>
                      </c:pt>
                      <c:pt idx="51">
                        <c:v>1.5523112560000003</c:v>
                      </c:pt>
                      <c:pt idx="52">
                        <c:v>2.5068058470000003</c:v>
                      </c:pt>
                      <c:pt idx="53">
                        <c:v>3.7695563750000001</c:v>
                      </c:pt>
                      <c:pt idx="54">
                        <c:v>3.3137401109999995</c:v>
                      </c:pt>
                      <c:pt idx="55">
                        <c:v>2.136680374</c:v>
                      </c:pt>
                      <c:pt idx="56">
                        <c:v>3.9842330050000001</c:v>
                      </c:pt>
                      <c:pt idx="57">
                        <c:v>5.1190467950000009</c:v>
                      </c:pt>
                      <c:pt idx="58">
                        <c:v>4.1755553299999999</c:v>
                      </c:pt>
                      <c:pt idx="59">
                        <c:v>3.779215905</c:v>
                      </c:pt>
                      <c:pt idx="60">
                        <c:v>2.4027746840000002</c:v>
                      </c:pt>
                      <c:pt idx="61">
                        <c:v>-7.0076489899999999</c:v>
                      </c:pt>
                      <c:pt idx="62">
                        <c:v>0.53216880500000019</c:v>
                      </c:pt>
                      <c:pt idx="63">
                        <c:v>3.8932340249999999</c:v>
                      </c:pt>
                      <c:pt idx="64">
                        <c:v>4.9449023399999996</c:v>
                      </c:pt>
                      <c:pt idx="65">
                        <c:v>5.6406137600000008</c:v>
                      </c:pt>
                      <c:pt idx="66">
                        <c:v>6.2194416999999991</c:v>
                      </c:pt>
                      <c:pt idx="67">
                        <c:v>7.1095716949999996</c:v>
                      </c:pt>
                      <c:pt idx="68">
                        <c:v>9.0136351250000004</c:v>
                      </c:pt>
                      <c:pt idx="69">
                        <c:v>12.22755725</c:v>
                      </c:pt>
                      <c:pt idx="70">
                        <c:v>13.553746965</c:v>
                      </c:pt>
                      <c:pt idx="71">
                        <c:v>13.48135375</c:v>
                      </c:pt>
                      <c:pt idx="72">
                        <c:v>13.156369815</c:v>
                      </c:pt>
                      <c:pt idx="73">
                        <c:v>11.51216799</c:v>
                      </c:pt>
                      <c:pt idx="74">
                        <c:v>9.2567794200000009</c:v>
                      </c:pt>
                      <c:pt idx="75">
                        <c:v>5.8394895919999996</c:v>
                      </c:pt>
                      <c:pt idx="76">
                        <c:v>5.358778666000001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B29-435A-B9EE-4DBA3D7B7D7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Data!$M$3</c15:sqref>
                        </c15:formulaRef>
                      </c:ext>
                    </c:extLst>
                    <c:strCache>
                      <c:ptCount val="1"/>
                      <c:pt idx="0">
                        <c:v>1. Regla de Taylor Inercial (Inflación y Brecha del Producto)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Data!$M$4:$M$80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4.5409438279999996</c:v>
                      </c:pt>
                      <c:pt idx="2">
                        <c:v>4.0606898255999999</c:v>
                      </c:pt>
                      <c:pt idx="3">
                        <c:v>4.6061104272999991</c:v>
                      </c:pt>
                      <c:pt idx="4">
                        <c:v>5.9448932370000005</c:v>
                      </c:pt>
                      <c:pt idx="5">
                        <c:v>5.5122412490000006</c:v>
                      </c:pt>
                      <c:pt idx="6">
                        <c:v>6.0172882180000009</c:v>
                      </c:pt>
                      <c:pt idx="7">
                        <c:v>6.1588476214999996</c:v>
                      </c:pt>
                      <c:pt idx="8">
                        <c:v>6.7834549235000008</c:v>
                      </c:pt>
                      <c:pt idx="9">
                        <c:v>6.4234510120000001</c:v>
                      </c:pt>
                      <c:pt idx="10">
                        <c:v>7.0777886260000002</c:v>
                      </c:pt>
                      <c:pt idx="11">
                        <c:v>7.2302359745000002</c:v>
                      </c:pt>
                      <c:pt idx="12">
                        <c:v>8.0146049120000011</c:v>
                      </c:pt>
                      <c:pt idx="13">
                        <c:v>9.1094378280000008</c:v>
                      </c:pt>
                      <c:pt idx="14">
                        <c:v>8.7108261252000005</c:v>
                      </c:pt>
                      <c:pt idx="15">
                        <c:v>8.4187236044000002</c:v>
                      </c:pt>
                      <c:pt idx="16">
                        <c:v>6.7295290879999996</c:v>
                      </c:pt>
                      <c:pt idx="17">
                        <c:v>5.3341603959999997</c:v>
                      </c:pt>
                      <c:pt idx="18">
                        <c:v>4.2960440044999997</c:v>
                      </c:pt>
                      <c:pt idx="19">
                        <c:v>3.2924946844999998</c:v>
                      </c:pt>
                      <c:pt idx="20">
                        <c:v>3.3923521635</c:v>
                      </c:pt>
                      <c:pt idx="21">
                        <c:v>3.5649855254999996</c:v>
                      </c:pt>
                      <c:pt idx="22">
                        <c:v>3.4563503609999997</c:v>
                      </c:pt>
                      <c:pt idx="23">
                        <c:v>4.0417726995000001</c:v>
                      </c:pt>
                      <c:pt idx="24">
                        <c:v>4.1318864685000003</c:v>
                      </c:pt>
                      <c:pt idx="25">
                        <c:v>4.4704429455000003</c:v>
                      </c:pt>
                      <c:pt idx="26">
                        <c:v>5.0127815323</c:v>
                      </c:pt>
                      <c:pt idx="27">
                        <c:v>5.0259000514999999</c:v>
                      </c:pt>
                      <c:pt idx="28">
                        <c:v>5.3805465325000004</c:v>
                      </c:pt>
                      <c:pt idx="29">
                        <c:v>5.005714534</c:v>
                      </c:pt>
                      <c:pt idx="30">
                        <c:v>5.0664363684999998</c:v>
                      </c:pt>
                      <c:pt idx="31">
                        <c:v>4.8760264370000002</c:v>
                      </c:pt>
                      <c:pt idx="32">
                        <c:v>4.8324792500000004</c:v>
                      </c:pt>
                      <c:pt idx="33">
                        <c:v>4.9132865795000003</c:v>
                      </c:pt>
                      <c:pt idx="34">
                        <c:v>4.6517227830000003</c:v>
                      </c:pt>
                      <c:pt idx="35">
                        <c:v>4.3699167599999997</c:v>
                      </c:pt>
                      <c:pt idx="36">
                        <c:v>4.1954877259999996</c:v>
                      </c:pt>
                      <c:pt idx="37">
                        <c:v>4.2680461949000001</c:v>
                      </c:pt>
                      <c:pt idx="38">
                        <c:v>3.9559147509999999</c:v>
                      </c:pt>
                      <c:pt idx="39">
                        <c:v>3.8651613518999999</c:v>
                      </c:pt>
                      <c:pt idx="40">
                        <c:v>3.6289315170999998</c:v>
                      </c:pt>
                      <c:pt idx="41">
                        <c:v>3.0789236434999996</c:v>
                      </c:pt>
                      <c:pt idx="42">
                        <c:v>3.4929656755999998</c:v>
                      </c:pt>
                      <c:pt idx="43">
                        <c:v>3.1738631095000001</c:v>
                      </c:pt>
                      <c:pt idx="44">
                        <c:v>2.5534867844999996</c:v>
                      </c:pt>
                      <c:pt idx="45">
                        <c:v>2.8650650546999996</c:v>
                      </c:pt>
                      <c:pt idx="46">
                        <c:v>2.7051890498999995</c:v>
                      </c:pt>
                      <c:pt idx="47">
                        <c:v>2.9186083952999997</c:v>
                      </c:pt>
                      <c:pt idx="48">
                        <c:v>2.99820012066</c:v>
                      </c:pt>
                      <c:pt idx="49">
                        <c:v>2.7172817900999999</c:v>
                      </c:pt>
                      <c:pt idx="50">
                        <c:v>2.7310549913999997</c:v>
                      </c:pt>
                      <c:pt idx="51">
                        <c:v>2.5656933767999996</c:v>
                      </c:pt>
                      <c:pt idx="52">
                        <c:v>2.6770417541000002</c:v>
                      </c:pt>
                      <c:pt idx="53">
                        <c:v>3.0558669125</c:v>
                      </c:pt>
                      <c:pt idx="54">
                        <c:v>2.9191220332999999</c:v>
                      </c:pt>
                      <c:pt idx="55">
                        <c:v>2.5660041121999999</c:v>
                      </c:pt>
                      <c:pt idx="56">
                        <c:v>3.1202699014999999</c:v>
                      </c:pt>
                      <c:pt idx="57">
                        <c:v>3.4607140385000004</c:v>
                      </c:pt>
                      <c:pt idx="58">
                        <c:v>3.1776665990000001</c:v>
                      </c:pt>
                      <c:pt idx="59">
                        <c:v>3.0587647714999999</c:v>
                      </c:pt>
                      <c:pt idx="60">
                        <c:v>2.6458324052000002</c:v>
                      </c:pt>
                      <c:pt idx="61">
                        <c:v>-0.17729469700000067</c:v>
                      </c:pt>
                      <c:pt idx="62">
                        <c:v>1.5596506415</c:v>
                      </c:pt>
                      <c:pt idx="63">
                        <c:v>2.3929702075000003</c:v>
                      </c:pt>
                      <c:pt idx="64">
                        <c:v>2.7084707020000001</c:v>
                      </c:pt>
                      <c:pt idx="65">
                        <c:v>2.9171841280000006</c:v>
                      </c:pt>
                      <c:pt idx="66">
                        <c:v>3.0908325099999998</c:v>
                      </c:pt>
                      <c:pt idx="67">
                        <c:v>3.3578715084999997</c:v>
                      </c:pt>
                      <c:pt idx="68">
                        <c:v>3.9290905375000005</c:v>
                      </c:pt>
                      <c:pt idx="69">
                        <c:v>4.8932671750000001</c:v>
                      </c:pt>
                      <c:pt idx="70">
                        <c:v>5.6411240895000008</c:v>
                      </c:pt>
                      <c:pt idx="71">
                        <c:v>6.1444061250000006</c:v>
                      </c:pt>
                      <c:pt idx="72">
                        <c:v>6.5719109445000008</c:v>
                      </c:pt>
                      <c:pt idx="73">
                        <c:v>6.6036503970000009</c:v>
                      </c:pt>
                      <c:pt idx="74">
                        <c:v>6.2770338260000003</c:v>
                      </c:pt>
                      <c:pt idx="75">
                        <c:v>5.2518468776000002</c:v>
                      </c:pt>
                      <c:pt idx="76">
                        <c:v>5.1076335998000006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B29-435A-B9EE-4DBA3D7B7D7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Data!$N$3</c15:sqref>
                        </c15:formulaRef>
                      </c:ext>
                    </c:extLst>
                    <c:strCache>
                      <c:ptCount val="1"/>
                      <c:pt idx="0">
                        <c:v>Forward-Looking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Data!$N$4:$N$80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8.385911157999999</c:v>
                      </c:pt>
                      <c:pt idx="1">
                        <c:v>10.093580240000001</c:v>
                      </c:pt>
                      <c:pt idx="2">
                        <c:v>7.6839851819999998</c:v>
                      </c:pt>
                      <c:pt idx="3">
                        <c:v>6.898759321</c:v>
                      </c:pt>
                      <c:pt idx="4">
                        <c:v>8.449647474999999</c:v>
                      </c:pt>
                      <c:pt idx="5">
                        <c:v>7.6779967500000001</c:v>
                      </c:pt>
                      <c:pt idx="6">
                        <c:v>8.9253386800000012</c:v>
                      </c:pt>
                      <c:pt idx="7">
                        <c:v>10.440966889999999</c:v>
                      </c:pt>
                      <c:pt idx="8">
                        <c:v>13.045033224999999</c:v>
                      </c:pt>
                      <c:pt idx="9">
                        <c:v>12.837740920000002</c:v>
                      </c:pt>
                      <c:pt idx="10">
                        <c:v>14.973894039999999</c:v>
                      </c:pt>
                      <c:pt idx="11">
                        <c:v>14.766005225000001</c:v>
                      </c:pt>
                      <c:pt idx="12">
                        <c:v>13.751485834999999</c:v>
                      </c:pt>
                      <c:pt idx="13">
                        <c:v>11.415987599999999</c:v>
                      </c:pt>
                      <c:pt idx="14">
                        <c:v>6.1454933990000002</c:v>
                      </c:pt>
                      <c:pt idx="15">
                        <c:v>3.0944259880000007</c:v>
                      </c:pt>
                      <c:pt idx="16">
                        <c:v>-0.40496076499999978</c:v>
                      </c:pt>
                      <c:pt idx="17">
                        <c:v>0.90937742500000018</c:v>
                      </c:pt>
                      <c:pt idx="18">
                        <c:v>1.7989551649999989</c:v>
                      </c:pt>
                      <c:pt idx="19">
                        <c:v>1.9073804299999995</c:v>
                      </c:pt>
                      <c:pt idx="20">
                        <c:v>1.8778813250000006</c:v>
                      </c:pt>
                      <c:pt idx="21">
                        <c:v>2.148145435</c:v>
                      </c:pt>
                      <c:pt idx="22">
                        <c:v>2.4050534849999998</c:v>
                      </c:pt>
                      <c:pt idx="23">
                        <c:v>4.4164773749999995</c:v>
                      </c:pt>
                      <c:pt idx="24">
                        <c:v>4.8004378949999991</c:v>
                      </c:pt>
                      <c:pt idx="25">
                        <c:v>4.8471572150000002</c:v>
                      </c:pt>
                      <c:pt idx="26">
                        <c:v>5.0679722759999999</c:v>
                      </c:pt>
                      <c:pt idx="27">
                        <c:v>4.3359347550000003</c:v>
                      </c:pt>
                      <c:pt idx="28">
                        <c:v>4.7719451800000012</c:v>
                      </c:pt>
                      <c:pt idx="29">
                        <c:v>4.2295011700000007</c:v>
                      </c:pt>
                      <c:pt idx="30">
                        <c:v>4.2519377650000001</c:v>
                      </c:pt>
                      <c:pt idx="31">
                        <c:v>3.7093408999999995</c:v>
                      </c:pt>
                      <c:pt idx="32">
                        <c:v>2.7373698000000006</c:v>
                      </c:pt>
                      <c:pt idx="33">
                        <c:v>2.53218845</c:v>
                      </c:pt>
                      <c:pt idx="34">
                        <c:v>1.6881352249999999</c:v>
                      </c:pt>
                      <c:pt idx="35">
                        <c:v>1.2896171500000002</c:v>
                      </c:pt>
                      <c:pt idx="36">
                        <c:v>1.7500591199999997</c:v>
                      </c:pt>
                      <c:pt idx="37">
                        <c:v>2.1510596580000003</c:v>
                      </c:pt>
                      <c:pt idx="38">
                        <c:v>1.7141126849999999</c:v>
                      </c:pt>
                      <c:pt idx="39">
                        <c:v>2.2631088429999999</c:v>
                      </c:pt>
                      <c:pt idx="40">
                        <c:v>2.9162163270000003</c:v>
                      </c:pt>
                      <c:pt idx="41">
                        <c:v>2.1152079850000001</c:v>
                      </c:pt>
                      <c:pt idx="42">
                        <c:v>3.2638132820000001</c:v>
                      </c:pt>
                      <c:pt idx="43">
                        <c:v>2.5546620999999998</c:v>
                      </c:pt>
                      <c:pt idx="44">
                        <c:v>1.2338589299999996</c:v>
                      </c:pt>
                      <c:pt idx="45">
                        <c:v>2.5706575439999999</c:v>
                      </c:pt>
                      <c:pt idx="46">
                        <c:v>1.9409814980000002</c:v>
                      </c:pt>
                      <c:pt idx="47">
                        <c:v>2.4062004859999999</c:v>
                      </c:pt>
                      <c:pt idx="48">
                        <c:v>2.5012458422000003</c:v>
                      </c:pt>
                      <c:pt idx="49">
                        <c:v>1.6902067520000004</c:v>
                      </c:pt>
                      <c:pt idx="50">
                        <c:v>2.2129900280000001</c:v>
                      </c:pt>
                      <c:pt idx="51">
                        <c:v>2.0558259609999996</c:v>
                      </c:pt>
                      <c:pt idx="52">
                        <c:v>2.9166498569999999</c:v>
                      </c:pt>
                      <c:pt idx="53">
                        <c:v>3.761178755</c:v>
                      </c:pt>
                      <c:pt idx="54">
                        <c:v>2.8984332360000002</c:v>
                      </c:pt>
                      <c:pt idx="55">
                        <c:v>1.6174111990000002</c:v>
                      </c:pt>
                      <c:pt idx="56">
                        <c:v>3.6249149350000005</c:v>
                      </c:pt>
                      <c:pt idx="57">
                        <c:v>4.7121420650000001</c:v>
                      </c:pt>
                      <c:pt idx="58">
                        <c:v>3.8524378700000002</c:v>
                      </c:pt>
                      <c:pt idx="59">
                        <c:v>3.618840735</c:v>
                      </c:pt>
                      <c:pt idx="60">
                        <c:v>2.535653564</c:v>
                      </c:pt>
                      <c:pt idx="61">
                        <c:v>-6.0524831300000006</c:v>
                      </c:pt>
                      <c:pt idx="62">
                        <c:v>1.3843316000000001</c:v>
                      </c:pt>
                      <c:pt idx="63">
                        <c:v>4.9366388999999993</c:v>
                      </c:pt>
                      <c:pt idx="64">
                        <c:v>6.5308333949999993</c:v>
                      </c:pt>
                      <c:pt idx="65">
                        <c:v>8.8611296150000012</c:v>
                      </c:pt>
                      <c:pt idx="66">
                        <c:v>11.953927240000001</c:v>
                      </c:pt>
                      <c:pt idx="67">
                        <c:v>13.868885345000001</c:v>
                      </c:pt>
                      <c:pt idx="68">
                        <c:v>14.587065170000001</c:v>
                      </c:pt>
                      <c:pt idx="69">
                        <c:v>14.007401645</c:v>
                      </c:pt>
                      <c:pt idx="70">
                        <c:v>11.0781069</c:v>
                      </c:pt>
                      <c:pt idx="71">
                        <c:v>9.0070960299999996</c:v>
                      </c:pt>
                      <c:pt idx="72">
                        <c:v>8.4509054399999997</c:v>
                      </c:pt>
                      <c:pt idx="73">
                        <c:v>7.4674738650000005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B29-435A-B9EE-4DBA3D7B7D7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Data!$O$3</c15:sqref>
                        </c15:formulaRef>
                      </c:ext>
                    </c:extLst>
                    <c:strCache>
                      <c:ptCount val="1"/>
                      <c:pt idx="0">
                        <c:v>2. Regla con poco peso en Brecha del Producto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Data!$O$4:$O$77</c15:sqref>
                        </c15:formulaRef>
                      </c:ext>
                    </c:extLst>
                    <c:numCache>
                      <c:formatCode>0.000</c:formatCode>
                      <c:ptCount val="74"/>
                      <c:pt idx="1">
                        <c:v>3.1536032869050001</c:v>
                      </c:pt>
                      <c:pt idx="2">
                        <c:v>3.4438085419649997</c:v>
                      </c:pt>
                      <c:pt idx="3">
                        <c:v>4.1579259580499999</c:v>
                      </c:pt>
                      <c:pt idx="4">
                        <c:v>4.5073135386249996</c:v>
                      </c:pt>
                      <c:pt idx="5">
                        <c:v>4.6035950789499998</c:v>
                      </c:pt>
                      <c:pt idx="6">
                        <c:v>4.8066239695000004</c:v>
                      </c:pt>
                      <c:pt idx="7">
                        <c:v>5.2260962015499999</c:v>
                      </c:pt>
                      <c:pt idx="8">
                        <c:v>5.2454238309000001</c:v>
                      </c:pt>
                      <c:pt idx="9">
                        <c:v>5.3680766749499993</c:v>
                      </c:pt>
                      <c:pt idx="10">
                        <c:v>5.9085758499000001</c:v>
                      </c:pt>
                      <c:pt idx="11">
                        <c:v>6.0456814135499997</c:v>
                      </c:pt>
                      <c:pt idx="12">
                        <c:v>6.9283383355999995</c:v>
                      </c:pt>
                      <c:pt idx="13">
                        <c:v>7.1742084697850004</c:v>
                      </c:pt>
                      <c:pt idx="14">
                        <c:v>7.2543755867449997</c:v>
                      </c:pt>
                      <c:pt idx="15">
                        <c:v>7.3378016000000006</c:v>
                      </c:pt>
                      <c:pt idx="16">
                        <c:v>7.0516227680000005</c:v>
                      </c:pt>
                      <c:pt idx="17">
                        <c:v>6.1576294662500004</c:v>
                      </c:pt>
                      <c:pt idx="18">
                        <c:v>5.2201313318000002</c:v>
                      </c:pt>
                      <c:pt idx="19">
                        <c:v>4.4917718752999996</c:v>
                      </c:pt>
                      <c:pt idx="20">
                        <c:v>4.4341237420499997</c:v>
                      </c:pt>
                      <c:pt idx="21">
                        <c:v>4.4409870548999999</c:v>
                      </c:pt>
                      <c:pt idx="22">
                        <c:v>4.5174690923999998</c:v>
                      </c:pt>
                      <c:pt idx="23">
                        <c:v>4.5274819189499995</c:v>
                      </c:pt>
                      <c:pt idx="24">
                        <c:v>4.6093219613999992</c:v>
                      </c:pt>
                      <c:pt idx="25">
                        <c:v>4.6800011793899996</c:v>
                      </c:pt>
                      <c:pt idx="26">
                        <c:v>4.9095186531000001</c:v>
                      </c:pt>
                      <c:pt idx="27">
                        <c:v>5.0827100027999998</c:v>
                      </c:pt>
                      <c:pt idx="28">
                        <c:v>5.5059707054500002</c:v>
                      </c:pt>
                      <c:pt idx="29">
                        <c:v>5.5052615752000005</c:v>
                      </c:pt>
                      <c:pt idx="30">
                        <c:v>5.5219444874499999</c:v>
                      </c:pt>
                      <c:pt idx="31">
                        <c:v>5.0718640894</c:v>
                      </c:pt>
                      <c:pt idx="32">
                        <c:v>5.0818618246999998</c:v>
                      </c:pt>
                      <c:pt idx="33">
                        <c:v>4.9773991240999997</c:v>
                      </c:pt>
                      <c:pt idx="34">
                        <c:v>5.1451266104000002</c:v>
                      </c:pt>
                      <c:pt idx="35">
                        <c:v>5.0857767027500005</c:v>
                      </c:pt>
                      <c:pt idx="36">
                        <c:v>4.8337186669700003</c:v>
                      </c:pt>
                      <c:pt idx="37">
                        <c:v>4.8296508856999996</c:v>
                      </c:pt>
                      <c:pt idx="38">
                        <c:v>4.5884605535450005</c:v>
                      </c:pt>
                      <c:pt idx="39">
                        <c:v>4.3519899154549995</c:v>
                      </c:pt>
                      <c:pt idx="40">
                        <c:v>3.8964917291000001</c:v>
                      </c:pt>
                      <c:pt idx="41">
                        <c:v>3.4695859716799999</c:v>
                      </c:pt>
                      <c:pt idx="42">
                        <c:v>3.4685009530249999</c:v>
                      </c:pt>
                      <c:pt idx="43">
                        <c:v>3.21431753255</c:v>
                      </c:pt>
                      <c:pt idx="44">
                        <c:v>2.9876081281850002</c:v>
                      </c:pt>
                      <c:pt idx="45">
                        <c:v>2.9662856475200003</c:v>
                      </c:pt>
                      <c:pt idx="46">
                        <c:v>2.9839636998649999</c:v>
                      </c:pt>
                      <c:pt idx="47">
                        <c:v>2.9960023405580003</c:v>
                      </c:pt>
                      <c:pt idx="48">
                        <c:v>2.9604034810550002</c:v>
                      </c:pt>
                      <c:pt idx="49">
                        <c:v>2.9471740256450003</c:v>
                      </c:pt>
                      <c:pt idx="50">
                        <c:v>2.932492865765</c:v>
                      </c:pt>
                      <c:pt idx="51">
                        <c:v>2.93591254598</c:v>
                      </c:pt>
                      <c:pt idx="52">
                        <c:v>2.7564698598500001</c:v>
                      </c:pt>
                      <c:pt idx="53">
                        <c:v>2.776713048515</c:v>
                      </c:pt>
                      <c:pt idx="54">
                        <c:v>2.740197404735</c:v>
                      </c:pt>
                      <c:pt idx="55">
                        <c:v>2.7589779116000002</c:v>
                      </c:pt>
                      <c:pt idx="56">
                        <c:v>2.7684915644000001</c:v>
                      </c:pt>
                      <c:pt idx="57">
                        <c:v>2.7266426492</c:v>
                      </c:pt>
                      <c:pt idx="58">
                        <c:v>2.7253606191499999</c:v>
                      </c:pt>
                      <c:pt idx="59">
                        <c:v>2.6931605806849999</c:v>
                      </c:pt>
                      <c:pt idx="60">
                        <c:v>2.5314296003000001</c:v>
                      </c:pt>
                      <c:pt idx="61">
                        <c:v>2.6630230232000001</c:v>
                      </c:pt>
                      <c:pt idx="62">
                        <c:v>2.0518121755999998</c:v>
                      </c:pt>
                      <c:pt idx="63">
                        <c:v>1.8919069683499998</c:v>
                      </c:pt>
                      <c:pt idx="64">
                        <c:v>1.9120835350999998</c:v>
                      </c:pt>
                      <c:pt idx="65">
                        <c:v>1.9503947050999999</c:v>
                      </c:pt>
                      <c:pt idx="66">
                        <c:v>2.05918114835</c:v>
                      </c:pt>
                      <c:pt idx="67">
                        <c:v>2.2364227032499997</c:v>
                      </c:pt>
                      <c:pt idx="68">
                        <c:v>2.5279477092499998</c:v>
                      </c:pt>
                      <c:pt idx="69">
                        <c:v>2.7303854376499999</c:v>
                      </c:pt>
                      <c:pt idx="70">
                        <c:v>3.2271800364499996</c:v>
                      </c:pt>
                      <c:pt idx="71">
                        <c:v>3.8181666713000002</c:v>
                      </c:pt>
                      <c:pt idx="72">
                        <c:v>4.2893323475000003</c:v>
                      </c:pt>
                      <c:pt idx="73">
                        <c:v>4.8084995152999994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B29-435A-B9EE-4DBA3D7B7D7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Data!$P$4:$P$80</c15:sqref>
                        </c15:formulaRef>
                      </c:ext>
                    </c:extLst>
                    <c:numCache>
                      <c:formatCode>0.000</c:formatCode>
                      <c:ptCount val="77"/>
                      <c:pt idx="1">
                        <c:v>3.1642526551980001</c:v>
                      </c:pt>
                      <c:pt idx="2" formatCode="0.00">
                        <c:v>3.4854939612139999</c:v>
                      </c:pt>
                      <c:pt idx="3" formatCode="0.00">
                        <c:v>4.2000322916799995</c:v>
                      </c:pt>
                      <c:pt idx="4" formatCode="0.00">
                        <c:v>4.6113680620900004</c:v>
                      </c:pt>
                      <c:pt idx="5" formatCode="0.00">
                        <c:v>4.4787355096799999</c:v>
                      </c:pt>
                      <c:pt idx="6" formatCode="0.00">
                        <c:v>4.7964293373200002</c:v>
                      </c:pt>
                      <c:pt idx="7" formatCode="0.00">
                        <c:v>5.3770043051999998</c:v>
                      </c:pt>
                      <c:pt idx="8" formatCode="0.00">
                        <c:v>5.1647986317200001</c:v>
                      </c:pt>
                      <c:pt idx="9" formatCode="0.00">
                        <c:v>5.4859559540799996</c:v>
                      </c:pt>
                      <c:pt idx="10" formatCode="0.00">
                        <c:v>6.1115219132399998</c:v>
                      </c:pt>
                      <c:pt idx="11" formatCode="0.00">
                        <c:v>6.1843393343599997</c:v>
                      </c:pt>
                      <c:pt idx="12" formatCode="0.00">
                        <c:v>7.4864283005599992</c:v>
                      </c:pt>
                      <c:pt idx="13" formatCode="0.00">
                        <c:v>7.5649766906659996</c:v>
                      </c:pt>
                      <c:pt idx="14" formatCode="0.00">
                        <c:v>7.2648428253619999</c:v>
                      </c:pt>
                      <c:pt idx="15" formatCode="0.00">
                        <c:v>7.0336296261399998</c:v>
                      </c:pt>
                      <c:pt idx="16" formatCode="0.00">
                        <c:v>6.3612812529300005</c:v>
                      </c:pt>
                      <c:pt idx="17" formatCode="0.00">
                        <c:v>5.5606137910054008</c:v>
                      </c:pt>
                      <c:pt idx="18" formatCode="0.00">
                        <c:v>4.6926311011140003</c:v>
                      </c:pt>
                      <c:pt idx="19" formatCode="0.00">
                        <c:v>4.5194540786599999</c:v>
                      </c:pt>
                      <c:pt idx="20" formatCode="0.00">
                        <c:v>4.4494429769799995</c:v>
                      </c:pt>
                      <c:pt idx="21" formatCode="0.00">
                        <c:v>4.3953943500000001</c:v>
                      </c:pt>
                      <c:pt idx="22" formatCode="0.00">
                        <c:v>4.66195956456</c:v>
                      </c:pt>
                      <c:pt idx="23" formatCode="0.00">
                        <c:v>4.5882207935199997</c:v>
                      </c:pt>
                      <c:pt idx="24" formatCode="0.00">
                        <c:v>4.8245992944999996</c:v>
                      </c:pt>
                      <c:pt idx="25" formatCode="0.00">
                        <c:v>4.9543233564639992</c:v>
                      </c:pt>
                      <c:pt idx="26" formatCode="0.00">
                        <c:v>5.0146979288200004</c:v>
                      </c:pt>
                      <c:pt idx="27" formatCode="0.00">
                        <c:v>5.0132363334800001</c:v>
                      </c:pt>
                      <c:pt idx="28" formatCode="0.00">
                        <c:v>5.3003131081800001</c:v>
                      </c:pt>
                      <c:pt idx="29" formatCode="0.00">
                        <c:v>5.2743123148400004</c:v>
                      </c:pt>
                      <c:pt idx="30" formatCode="0.00">
                        <c:v>5.3056908913800003</c:v>
                      </c:pt>
                      <c:pt idx="31" formatCode="0.00">
                        <c:v>4.9848778096400004</c:v>
                      </c:pt>
                      <c:pt idx="32" formatCode="0.00">
                        <c:v>5.0895661956599998</c:v>
                      </c:pt>
                      <c:pt idx="33" formatCode="0.00">
                        <c:v>4.99463229784</c:v>
                      </c:pt>
                      <c:pt idx="34" formatCode="0.00">
                        <c:v>5.2403882156200003</c:v>
                      </c:pt>
                      <c:pt idx="35" formatCode="0.00">
                        <c:v>5.0764813545800003</c:v>
                      </c:pt>
                      <c:pt idx="36" formatCode="0.00">
                        <c:v>4.8424954226520001</c:v>
                      </c:pt>
                      <c:pt idx="37" formatCode="0.00">
                        <c:v>4.8845426399200003</c:v>
                      </c:pt>
                      <c:pt idx="38" formatCode="0.00">
                        <c:v>4.5895827584819999</c:v>
                      </c:pt>
                      <c:pt idx="39" formatCode="0.00">
                        <c:v>4.2923612147979995</c:v>
                      </c:pt>
                      <c:pt idx="40" formatCode="0.00">
                        <c:v>3.8261075341000002</c:v>
                      </c:pt>
                      <c:pt idx="41" formatCode="0.00">
                        <c:v>3.3163440414679997</c:v>
                      </c:pt>
                      <c:pt idx="42" formatCode="0.00">
                        <c:v>3.49207688067</c:v>
                      </c:pt>
                      <c:pt idx="43" formatCode="0.00">
                        <c:v>3.4296551654400003</c:v>
                      </c:pt>
                      <c:pt idx="44" formatCode="0.00">
                        <c:v>3.2479228351659999</c:v>
                      </c:pt>
                      <c:pt idx="45" formatCode="0.00">
                        <c:v>3.261708764812</c:v>
                      </c:pt>
                      <c:pt idx="46" formatCode="0.00">
                        <c:v>3.221129469634</c:v>
                      </c:pt>
                      <c:pt idx="47" formatCode="0.00">
                        <c:v>3.1886763385579999</c:v>
                      </c:pt>
                      <c:pt idx="48" formatCode="0.00">
                        <c:v>3.2312084275549999</c:v>
                      </c:pt>
                      <c:pt idx="49" formatCode="0.00">
                        <c:v>3.2336396351449999</c:v>
                      </c:pt>
                      <c:pt idx="50" formatCode="0.00">
                        <c:v>3.4146063012650001</c:v>
                      </c:pt>
                      <c:pt idx="51" formatCode="0.00">
                        <c:v>3.2112391044800002</c:v>
                      </c:pt>
                      <c:pt idx="52" formatCode="0.00">
                        <c:v>2.9498806008499998</c:v>
                      </c:pt>
                      <c:pt idx="53" formatCode="0.00">
                        <c:v>3.0479571035149999</c:v>
                      </c:pt>
                      <c:pt idx="54" formatCode="0.00">
                        <c:v>2.7088924647349999</c:v>
                      </c:pt>
                      <c:pt idx="55" formatCode="0.00">
                        <c:v>3.0081551755999998</c:v>
                      </c:pt>
                      <c:pt idx="56" formatCode="0.00">
                        <c:v>3.1167972794000001</c:v>
                      </c:pt>
                      <c:pt idx="57" formatCode="0.00">
                        <c:v>2.6725211851999999</c:v>
                      </c:pt>
                      <c:pt idx="58" formatCode="0.00">
                        <c:v>2.8998342561500001</c:v>
                      </c:pt>
                      <c:pt idx="59" formatCode="0.00">
                        <c:v>2.6418425881849998</c:v>
                      </c:pt>
                      <c:pt idx="60" formatCode="0.00">
                        <c:v>2.5955183573</c:v>
                      </c:pt>
                      <c:pt idx="61" formatCode="0.00">
                        <c:v>3.0781418836999999</c:v>
                      </c:pt>
                      <c:pt idx="62" formatCode="0.00">
                        <c:v>2.4309116021000001</c:v>
                      </c:pt>
                      <c:pt idx="63" formatCode="0.00">
                        <c:v>2.3579446788499996</c:v>
                      </c:pt>
                      <c:pt idx="64" formatCode="0.00">
                        <c:v>2.0899780181000001</c:v>
                      </c:pt>
                      <c:pt idx="65" formatCode="0.00">
                        <c:v>2.0592983426</c:v>
                      </c:pt>
                      <c:pt idx="66" formatCode="0.00">
                        <c:v>1.96827403085</c:v>
                      </c:pt>
                      <c:pt idx="67" formatCode="0.00">
                        <c:v>2.13031308425</c:v>
                      </c:pt>
                      <c:pt idx="68" formatCode="0.00">
                        <c:v>2.6149300767499994</c:v>
                      </c:pt>
                      <c:pt idx="69" formatCode="0.00">
                        <c:v>2.8076303016499997</c:v>
                      </c:pt>
                      <c:pt idx="70" formatCode="0.00">
                        <c:v>3.2759043789499995</c:v>
                      </c:pt>
                      <c:pt idx="71" formatCode="0.00">
                        <c:v>3.8879548853000001</c:v>
                      </c:pt>
                      <c:pt idx="72" formatCode="0.00">
                        <c:v>4.0385483344999997</c:v>
                      </c:pt>
                      <c:pt idx="73" formatCode="0.00">
                        <c:v>4.6665774172999992</c:v>
                      </c:pt>
                      <c:pt idx="74" formatCode="0.00">
                        <c:v>5.0094762840799998</c:v>
                      </c:pt>
                      <c:pt idx="75" formatCode="0.00">
                        <c:v>4.8875130500150004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B29-435A-B9EE-4DBA3D7B7D7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Data!$Y$4:$Y$80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-0.16425265519800014</c:v>
                      </c:pt>
                      <c:pt idx="2">
                        <c:v>0.1281423987860002</c:v>
                      </c:pt>
                      <c:pt idx="3">
                        <c:v>-8.6395931679999372E-2</c:v>
                      </c:pt>
                      <c:pt idx="4">
                        <c:v>-0.36136806209000039</c:v>
                      </c:pt>
                      <c:pt idx="5">
                        <c:v>0.1008099503200004</c:v>
                      </c:pt>
                      <c:pt idx="6">
                        <c:v>0.20357066267999979</c:v>
                      </c:pt>
                      <c:pt idx="7">
                        <c:v>-0.37700430519999983</c:v>
                      </c:pt>
                      <c:pt idx="8">
                        <c:v>-0.14207136172000023</c:v>
                      </c:pt>
                      <c:pt idx="9">
                        <c:v>1.4044045920000414E-2</c:v>
                      </c:pt>
                      <c:pt idx="10">
                        <c:v>-0.58652191323999947</c:v>
                      </c:pt>
                      <c:pt idx="11">
                        <c:v>0.10137495563999988</c:v>
                      </c:pt>
                      <c:pt idx="12">
                        <c:v>-0.9507140105599996</c:v>
                      </c:pt>
                      <c:pt idx="13">
                        <c:v>-0.81497669066599965</c:v>
                      </c:pt>
                      <c:pt idx="14">
                        <c:v>-1.4842825361999878E-2</c:v>
                      </c:pt>
                      <c:pt idx="15">
                        <c:v>0.21637037386000024</c:v>
                      </c:pt>
                      <c:pt idx="16">
                        <c:v>9.3264207069999827E-2</c:v>
                      </c:pt>
                      <c:pt idx="17">
                        <c:v>-1.5159251005401053E-2</c:v>
                      </c:pt>
                      <c:pt idx="18">
                        <c:v>-5.6267461114000383E-2</c:v>
                      </c:pt>
                      <c:pt idx="19">
                        <c:v>-1.9454078659999929E-2</c:v>
                      </c:pt>
                      <c:pt idx="20">
                        <c:v>5.0557023020000535E-2</c:v>
                      </c:pt>
                      <c:pt idx="21">
                        <c:v>0.10460564999999988</c:v>
                      </c:pt>
                      <c:pt idx="22">
                        <c:v>-0.16195956456000005</c:v>
                      </c:pt>
                      <c:pt idx="23">
                        <c:v>-8.8220793519999674E-2</c:v>
                      </c:pt>
                      <c:pt idx="24">
                        <c:v>-0.32459929449999958</c:v>
                      </c:pt>
                      <c:pt idx="25">
                        <c:v>-0.20432335646399924</c:v>
                      </c:pt>
                      <c:pt idx="26">
                        <c:v>-1.4697928820000428E-2</c:v>
                      </c:pt>
                      <c:pt idx="27">
                        <c:v>0.48676366651999992</c:v>
                      </c:pt>
                      <c:pt idx="28">
                        <c:v>0.19968689181999988</c:v>
                      </c:pt>
                      <c:pt idx="29">
                        <c:v>0.2256876851599996</c:v>
                      </c:pt>
                      <c:pt idx="30">
                        <c:v>-0.30569089138000027</c:v>
                      </c:pt>
                      <c:pt idx="31">
                        <c:v>1.5122190359999621E-2</c:v>
                      </c:pt>
                      <c:pt idx="32">
                        <c:v>-8.9566195659999792E-2</c:v>
                      </c:pt>
                      <c:pt idx="33">
                        <c:v>0.25536770216000004</c:v>
                      </c:pt>
                      <c:pt idx="34">
                        <c:v>9.611784379999655E-3</c:v>
                      </c:pt>
                      <c:pt idx="35">
                        <c:v>-7.6481354580000271E-2</c:v>
                      </c:pt>
                      <c:pt idx="36">
                        <c:v>0.15750457734799994</c:v>
                      </c:pt>
                      <c:pt idx="37">
                        <c:v>-0.13454263992000026</c:v>
                      </c:pt>
                      <c:pt idx="38">
                        <c:v>-8.9582758481999925E-2</c:v>
                      </c:pt>
                      <c:pt idx="39">
                        <c:v>-0.29236121479799948</c:v>
                      </c:pt>
                      <c:pt idx="40">
                        <c:v>-0.32610753410000015</c:v>
                      </c:pt>
                      <c:pt idx="41">
                        <c:v>0.18365595853200034</c:v>
                      </c:pt>
                      <c:pt idx="42">
                        <c:v>-0.24207688066999999</c:v>
                      </c:pt>
                      <c:pt idx="43">
                        <c:v>-0.42965516544000026</c:v>
                      </c:pt>
                      <c:pt idx="44">
                        <c:v>-0.24792283516599989</c:v>
                      </c:pt>
                      <c:pt idx="45">
                        <c:v>-0.26170876481200001</c:v>
                      </c:pt>
                      <c:pt idx="46">
                        <c:v>-0.22112946963400004</c:v>
                      </c:pt>
                      <c:pt idx="47">
                        <c:v>-0.18867633855799992</c:v>
                      </c:pt>
                      <c:pt idx="48">
                        <c:v>-0.23120842755499993</c:v>
                      </c:pt>
                      <c:pt idx="49">
                        <c:v>-0.23363963514499986</c:v>
                      </c:pt>
                      <c:pt idx="50">
                        <c:v>-0.41460630126500009</c:v>
                      </c:pt>
                      <c:pt idx="51">
                        <c:v>-0.46123910448000016</c:v>
                      </c:pt>
                      <c:pt idx="52">
                        <c:v>-0.19988060084999981</c:v>
                      </c:pt>
                      <c:pt idx="53">
                        <c:v>-0.29795710351499993</c:v>
                      </c:pt>
                      <c:pt idx="54">
                        <c:v>4.1107535265000106E-2</c:v>
                      </c:pt>
                      <c:pt idx="55">
                        <c:v>-0.25815517559999979</c:v>
                      </c:pt>
                      <c:pt idx="56">
                        <c:v>-0.36679727940000006</c:v>
                      </c:pt>
                      <c:pt idx="57">
                        <c:v>7.7478814800000073E-2</c:v>
                      </c:pt>
                      <c:pt idx="58">
                        <c:v>-0.14983425615000012</c:v>
                      </c:pt>
                      <c:pt idx="59">
                        <c:v>0.10815741181500016</c:v>
                      </c:pt>
                      <c:pt idx="60">
                        <c:v>0.15448164269999998</c:v>
                      </c:pt>
                      <c:pt idx="61">
                        <c:v>-1.0781418836999999</c:v>
                      </c:pt>
                      <c:pt idx="62">
                        <c:v>-0.68091160210000012</c:v>
                      </c:pt>
                      <c:pt idx="63">
                        <c:v>-0.60794467884999959</c:v>
                      </c:pt>
                      <c:pt idx="64">
                        <c:v>-0.33997801810000006</c:v>
                      </c:pt>
                      <c:pt idx="65">
                        <c:v>-0.3092983426</c:v>
                      </c:pt>
                      <c:pt idx="66">
                        <c:v>-0.21827403084999997</c:v>
                      </c:pt>
                      <c:pt idx="67">
                        <c:v>-0.38031308424999999</c:v>
                      </c:pt>
                      <c:pt idx="68">
                        <c:v>-0.86493007674999944</c:v>
                      </c:pt>
                      <c:pt idx="69">
                        <c:v>-0.55763030164999972</c:v>
                      </c:pt>
                      <c:pt idx="70">
                        <c:v>-0.27590437894999953</c:v>
                      </c:pt>
                      <c:pt idx="71">
                        <c:v>-0.13795488530000011</c:v>
                      </c:pt>
                      <c:pt idx="72">
                        <c:v>0.46145166550000027</c:v>
                      </c:pt>
                      <c:pt idx="73">
                        <c:v>0.3334225827000008</c:v>
                      </c:pt>
                      <c:pt idx="74">
                        <c:v>-9.4762840799997861E-3</c:v>
                      </c:pt>
                      <c:pt idx="75">
                        <c:v>0.11248694998499964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9-435A-B9EE-4DBA3D7B7D7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Data!$X$3</c15:sqref>
                        </c15:formulaRef>
                      </c:ext>
                    </c:extLst>
                    <c:strCache>
                      <c:ptCount val="1"/>
                      <c:pt idx="0">
                        <c:v>Regla con poco peso en Brecha del Producto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Data!$X$4:$X$80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-0.15360328690500014</c:v>
                      </c:pt>
                      <c:pt idx="2">
                        <c:v>0.16982781803500036</c:v>
                      </c:pt>
                      <c:pt idx="3">
                        <c:v>-4.4289598049999768E-2</c:v>
                      </c:pt>
                      <c:pt idx="4">
                        <c:v>-0.25731353862499962</c:v>
                      </c:pt>
                      <c:pt idx="5">
                        <c:v>-2.4049618949999463E-2</c:v>
                      </c:pt>
                      <c:pt idx="6">
                        <c:v>0.19337603049999963</c:v>
                      </c:pt>
                      <c:pt idx="7">
                        <c:v>-0.22609620154999988</c:v>
                      </c:pt>
                      <c:pt idx="8">
                        <c:v>-0.22269656090000023</c:v>
                      </c:pt>
                      <c:pt idx="9">
                        <c:v>0.13192332505000071</c:v>
                      </c:pt>
                      <c:pt idx="10">
                        <c:v>-0.38357584989999971</c:v>
                      </c:pt>
                      <c:pt idx="11">
                        <c:v>0.24003287644999993</c:v>
                      </c:pt>
                      <c:pt idx="12">
                        <c:v>-0.39262404559999986</c:v>
                      </c:pt>
                      <c:pt idx="13">
                        <c:v>-0.42420846978500037</c:v>
                      </c:pt>
                      <c:pt idx="14">
                        <c:v>-4.3755867449997154E-3</c:v>
                      </c:pt>
                      <c:pt idx="15">
                        <c:v>-8.780160000000059E-2</c:v>
                      </c:pt>
                      <c:pt idx="16">
                        <c:v>-0.59707730800000025</c:v>
                      </c:pt>
                      <c:pt idx="17">
                        <c:v>-0.61217492625000069</c:v>
                      </c:pt>
                      <c:pt idx="18">
                        <c:v>-0.58376769180000032</c:v>
                      </c:pt>
                      <c:pt idx="19">
                        <c:v>8.2281247000004498E-3</c:v>
                      </c:pt>
                      <c:pt idx="20">
                        <c:v>6.5876257950000294E-2</c:v>
                      </c:pt>
                      <c:pt idx="21">
                        <c:v>5.9012945100000103E-2</c:v>
                      </c:pt>
                      <c:pt idx="22">
                        <c:v>-1.746909239999983E-2</c:v>
                      </c:pt>
                      <c:pt idx="23">
                        <c:v>-2.7481918949999518E-2</c:v>
                      </c:pt>
                      <c:pt idx="24">
                        <c:v>-0.10932196139999917</c:v>
                      </c:pt>
                      <c:pt idx="25">
                        <c:v>6.9998820610000401E-2</c:v>
                      </c:pt>
                      <c:pt idx="26">
                        <c:v>9.048134689999987E-2</c:v>
                      </c:pt>
                      <c:pt idx="27">
                        <c:v>0.41728999720000015</c:v>
                      </c:pt>
                      <c:pt idx="28">
                        <c:v>-5.9707054500002243E-3</c:v>
                      </c:pt>
                      <c:pt idx="29">
                        <c:v>-5.261575200000479E-3</c:v>
                      </c:pt>
                      <c:pt idx="30">
                        <c:v>-0.52194448744999988</c:v>
                      </c:pt>
                      <c:pt idx="31">
                        <c:v>-7.1864089399999997E-2</c:v>
                      </c:pt>
                      <c:pt idx="32">
                        <c:v>-8.1861824699999808E-2</c:v>
                      </c:pt>
                      <c:pt idx="33">
                        <c:v>0.27260087590000026</c:v>
                      </c:pt>
                      <c:pt idx="34">
                        <c:v>0.10487338959999981</c:v>
                      </c:pt>
                      <c:pt idx="35">
                        <c:v>-8.5776702750000489E-2</c:v>
                      </c:pt>
                      <c:pt idx="36">
                        <c:v>0.1662813330299997</c:v>
                      </c:pt>
                      <c:pt idx="37">
                        <c:v>-7.9650885699999563E-2</c:v>
                      </c:pt>
                      <c:pt idx="38">
                        <c:v>-8.8460553545000487E-2</c:v>
                      </c:pt>
                      <c:pt idx="39">
                        <c:v>-0.35198991545499947</c:v>
                      </c:pt>
                      <c:pt idx="40">
                        <c:v>-0.39649172910000008</c:v>
                      </c:pt>
                      <c:pt idx="41">
                        <c:v>3.0414028320000064E-2</c:v>
                      </c:pt>
                      <c:pt idx="42">
                        <c:v>-0.21850095302499994</c:v>
                      </c:pt>
                      <c:pt idx="43">
                        <c:v>-0.21431753254999997</c:v>
                      </c:pt>
                      <c:pt idx="44">
                        <c:v>1.2391871814999789E-2</c:v>
                      </c:pt>
                      <c:pt idx="45">
                        <c:v>3.3714352479999654E-2</c:v>
                      </c:pt>
                      <c:pt idx="46">
                        <c:v>1.6036300135000126E-2</c:v>
                      </c:pt>
                      <c:pt idx="47">
                        <c:v>3.9976594419997014E-3</c:v>
                      </c:pt>
                      <c:pt idx="48">
                        <c:v>3.9596518944999826E-2</c:v>
                      </c:pt>
                      <c:pt idx="49">
                        <c:v>5.2825974354999694E-2</c:v>
                      </c:pt>
                      <c:pt idx="50">
                        <c:v>6.7507134234999988E-2</c:v>
                      </c:pt>
                      <c:pt idx="51">
                        <c:v>-0.18591254597999995</c:v>
                      </c:pt>
                      <c:pt idx="52">
                        <c:v>-6.4698598500001481E-3</c:v>
                      </c:pt>
                      <c:pt idx="53">
                        <c:v>-2.6713048515000004E-2</c:v>
                      </c:pt>
                      <c:pt idx="54">
                        <c:v>9.802595265000047E-3</c:v>
                      </c:pt>
                      <c:pt idx="55">
                        <c:v>-8.9779116000001657E-3</c:v>
                      </c:pt>
                      <c:pt idx="56">
                        <c:v>-1.8491564400000104E-2</c:v>
                      </c:pt>
                      <c:pt idx="57">
                        <c:v>2.335735080000001E-2</c:v>
                      </c:pt>
                      <c:pt idx="58">
                        <c:v>2.4639380850000059E-2</c:v>
                      </c:pt>
                      <c:pt idx="59">
                        <c:v>5.6839419315000139E-2</c:v>
                      </c:pt>
                      <c:pt idx="60">
                        <c:v>0.21857039969999992</c:v>
                      </c:pt>
                      <c:pt idx="61">
                        <c:v>-0.66302302320000006</c:v>
                      </c:pt>
                      <c:pt idx="62">
                        <c:v>-0.30181217559999984</c:v>
                      </c:pt>
                      <c:pt idx="63">
                        <c:v>-0.14190696834999983</c:v>
                      </c:pt>
                      <c:pt idx="64">
                        <c:v>-0.16208353509999984</c:v>
                      </c:pt>
                      <c:pt idx="65">
                        <c:v>-0.2003947050999999</c:v>
                      </c:pt>
                      <c:pt idx="66">
                        <c:v>-0.30918114834999999</c:v>
                      </c:pt>
                      <c:pt idx="67">
                        <c:v>-0.4864227032499997</c:v>
                      </c:pt>
                      <c:pt idx="68">
                        <c:v>-0.77794770924999979</c:v>
                      </c:pt>
                      <c:pt idx="69">
                        <c:v>-0.48038543764999986</c:v>
                      </c:pt>
                      <c:pt idx="70">
                        <c:v>-0.22718003644999962</c:v>
                      </c:pt>
                      <c:pt idx="71">
                        <c:v>-6.8166671300000203E-2</c:v>
                      </c:pt>
                      <c:pt idx="72">
                        <c:v>0.21066765249999975</c:v>
                      </c:pt>
                      <c:pt idx="73">
                        <c:v>0.19150048470000058</c:v>
                      </c:pt>
                      <c:pt idx="74">
                        <c:v>-0.10844899607999992</c:v>
                      </c:pt>
                      <c:pt idx="75">
                        <c:v>2.1767492985000025E-2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29-435A-B9EE-4DBA3D7B7D72}"/>
                  </c:ext>
                </c:extLst>
              </c15:ser>
            </c15:filteredLineSeries>
          </c:ext>
        </c:extLst>
      </c:lineChart>
      <c:catAx>
        <c:axId val="7490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8288"/>
        <c:crosses val="autoZero"/>
        <c:auto val="1"/>
        <c:lblAlgn val="ctr"/>
        <c:lblOffset val="100"/>
        <c:noMultiLvlLbl val="0"/>
      </c:catAx>
      <c:valAx>
        <c:axId val="749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Taylor Rule</a:t>
            </a:r>
            <a:endParaRPr lang="es-GT">
              <a:effectLst/>
            </a:endParaRPr>
          </a:p>
          <a:p>
            <a:pPr>
              <a:defRPr/>
            </a:pP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</a:t>
            </a:r>
            <a:r>
              <a:rPr lang="es-GT" sz="1800" b="0" i="0" baseline="0">
                <a:effectLst/>
              </a:rPr>
              <a:t> = r* +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30000">
                <a:effectLst/>
              </a:rPr>
              <a:t>c</a:t>
            </a:r>
            <a:r>
              <a:rPr lang="es-ES" sz="1800" b="0" i="0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 + 0.5(</a:t>
            </a:r>
            <a:r>
              <a:rPr lang="el-GR" sz="1400" b="0" i="0" u="none" strike="noStrike" baseline="0">
                <a:effectLst/>
              </a:rPr>
              <a:t>π</a:t>
            </a:r>
            <a:r>
              <a:rPr lang="es-ES" sz="1400" b="0" i="0" u="none" strike="noStrike" baseline="30000">
                <a:effectLst/>
              </a:rPr>
              <a:t>c</a:t>
            </a:r>
            <a:r>
              <a:rPr lang="es-ES" sz="1400" b="0" i="0" u="none" strike="noStrike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-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*) + 0.5(Output gap</a:t>
            </a:r>
            <a:r>
              <a:rPr lang="es-ES" sz="1800" b="0" i="0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)</a:t>
            </a:r>
            <a:endParaRPr lang="es-GT">
              <a:effectLst/>
            </a:endParaRPr>
          </a:p>
        </c:rich>
      </c:tx>
      <c:layout>
        <c:manualLayout>
          <c:xMode val="edge"/>
          <c:yMode val="edge"/>
          <c:x val="0.26903250523524647"/>
          <c:y val="1.2114883436378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Tasa de Interés Líder de Política Monetaria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Data!$B$4:$B$80</c:f>
              <c:numCache>
                <c:formatCode>0.00</c:formatCode>
                <c:ptCount val="77"/>
                <c:pt idx="0">
                  <c:v>2.75</c:v>
                </c:pt>
                <c:pt idx="1">
                  <c:v>3</c:v>
                </c:pt>
                <c:pt idx="2">
                  <c:v>3.6136363600000001</c:v>
                </c:pt>
                <c:pt idx="3">
                  <c:v>4.1136363600000001</c:v>
                </c:pt>
                <c:pt idx="4">
                  <c:v>4.25</c:v>
                </c:pt>
                <c:pt idx="5">
                  <c:v>4.5795454600000003</c:v>
                </c:pt>
                <c:pt idx="6">
                  <c:v>5</c:v>
                </c:pt>
                <c:pt idx="7">
                  <c:v>5</c:v>
                </c:pt>
                <c:pt idx="8">
                  <c:v>5.0227272699999999</c:v>
                </c:pt>
                <c:pt idx="9">
                  <c:v>5.5</c:v>
                </c:pt>
                <c:pt idx="10">
                  <c:v>5.5250000000000004</c:v>
                </c:pt>
                <c:pt idx="11">
                  <c:v>6.2857142899999996</c:v>
                </c:pt>
                <c:pt idx="12">
                  <c:v>6.5357142899999996</c:v>
                </c:pt>
                <c:pt idx="13">
                  <c:v>6.75</c:v>
                </c:pt>
                <c:pt idx="14">
                  <c:v>7.25</c:v>
                </c:pt>
                <c:pt idx="15">
                  <c:v>7.25</c:v>
                </c:pt>
                <c:pt idx="16">
                  <c:v>6.4545454600000003</c:v>
                </c:pt>
                <c:pt idx="17">
                  <c:v>5.5454545399999997</c:v>
                </c:pt>
                <c:pt idx="18">
                  <c:v>4.6363636399999999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5.25</c:v>
                </c:pt>
                <c:pt idx="34">
                  <c:v>5.25</c:v>
                </c:pt>
                <c:pt idx="35">
                  <c:v>5</c:v>
                </c:pt>
                <c:pt idx="36">
                  <c:v>5</c:v>
                </c:pt>
                <c:pt idx="37">
                  <c:v>4.75</c:v>
                </c:pt>
                <c:pt idx="38">
                  <c:v>4.5</c:v>
                </c:pt>
                <c:pt idx="39">
                  <c:v>4</c:v>
                </c:pt>
                <c:pt idx="40">
                  <c:v>3.5</c:v>
                </c:pt>
                <c:pt idx="41">
                  <c:v>3.5</c:v>
                </c:pt>
                <c:pt idx="42">
                  <c:v>3.25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2.75</c:v>
                </c:pt>
                <c:pt idx="52">
                  <c:v>2.75</c:v>
                </c:pt>
                <c:pt idx="53">
                  <c:v>2.75</c:v>
                </c:pt>
                <c:pt idx="54">
                  <c:v>2.75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2.75</c:v>
                </c:pt>
                <c:pt idx="61">
                  <c:v>2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2.25</c:v>
                </c:pt>
                <c:pt idx="70">
                  <c:v>3</c:v>
                </c:pt>
                <c:pt idx="71">
                  <c:v>3.75</c:v>
                </c:pt>
                <c:pt idx="72">
                  <c:v>4.5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5-41FE-A06B-27D2AFF33464}"/>
            </c:ext>
          </c:extLst>
        </c:ser>
        <c:ser>
          <c:idx val="2"/>
          <c:order val="2"/>
          <c:tx>
            <c:strRef>
              <c:f>Data!$L$3</c:f>
              <c:strCache>
                <c:ptCount val="1"/>
                <c:pt idx="0">
                  <c:v>Core inflation Taylor rule (1999)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Data!$L$4:$L$80</c:f>
              <c:numCache>
                <c:formatCode>0.00</c:formatCode>
                <c:ptCount val="77"/>
                <c:pt idx="0">
                  <c:v>7.4616654429999993</c:v>
                </c:pt>
                <c:pt idx="1">
                  <c:v>8.7198127599999999</c:v>
                </c:pt>
                <c:pt idx="2">
                  <c:v>6.5356327520000006</c:v>
                </c:pt>
                <c:pt idx="3">
                  <c:v>6.9218832509999988</c:v>
                </c:pt>
                <c:pt idx="4">
                  <c:v>10.217825950000002</c:v>
                </c:pt>
                <c:pt idx="5">
                  <c:v>8.4574708300000001</c:v>
                </c:pt>
                <c:pt idx="6">
                  <c:v>9.37202132</c:v>
                </c:pt>
                <c:pt idx="7">
                  <c:v>8.8628254049999988</c:v>
                </c:pt>
                <c:pt idx="8">
                  <c:v>10.944849744999999</c:v>
                </c:pt>
                <c:pt idx="9">
                  <c:v>9.6918064099999999</c:v>
                </c:pt>
                <c:pt idx="10">
                  <c:v>10.759295419999999</c:v>
                </c:pt>
                <c:pt idx="11">
                  <c:v>11.209119914999999</c:v>
                </c:pt>
                <c:pt idx="12">
                  <c:v>12.048683030000001</c:v>
                </c:pt>
                <c:pt idx="13">
                  <c:v>15.114792749999999</c:v>
                </c:pt>
                <c:pt idx="14">
                  <c:v>13.286087084</c:v>
                </c:pt>
                <c:pt idx="15">
                  <c:v>11.145745347999998</c:v>
                </c:pt>
                <c:pt idx="16">
                  <c:v>5.5150969599999993</c:v>
                </c:pt>
                <c:pt idx="17">
                  <c:v>2.7199285800000004</c:v>
                </c:pt>
                <c:pt idx="18">
                  <c:v>1.3807527550000005</c:v>
                </c:pt>
                <c:pt idx="19">
                  <c:v>0.15680045500000039</c:v>
                </c:pt>
                <c:pt idx="20">
                  <c:v>0.80784054499999991</c:v>
                </c:pt>
                <c:pt idx="21">
                  <c:v>1.3832850849999989</c:v>
                </c:pt>
                <c:pt idx="22">
                  <c:v>1.0211678699999993</c:v>
                </c:pt>
                <c:pt idx="23">
                  <c:v>2.9725756650000008</c:v>
                </c:pt>
                <c:pt idx="24">
                  <c:v>3.2729548949999998</c:v>
                </c:pt>
                <c:pt idx="25">
                  <c:v>4.4014764849999999</c:v>
                </c:pt>
                <c:pt idx="26">
                  <c:v>5.6259384409999997</c:v>
                </c:pt>
                <c:pt idx="27">
                  <c:v>5.0863335049999989</c:v>
                </c:pt>
                <c:pt idx="28">
                  <c:v>5.1018217750000003</c:v>
                </c:pt>
                <c:pt idx="29">
                  <c:v>3.8523817799999995</c:v>
                </c:pt>
                <c:pt idx="30">
                  <c:v>4.0547878949999996</c:v>
                </c:pt>
                <c:pt idx="31">
                  <c:v>4.5867547900000005</c:v>
                </c:pt>
                <c:pt idx="32">
                  <c:v>4.4415975000000003</c:v>
                </c:pt>
                <c:pt idx="33">
                  <c:v>4.7109552650000008</c:v>
                </c:pt>
                <c:pt idx="34">
                  <c:v>3.2557426099999995</c:v>
                </c:pt>
                <c:pt idx="35">
                  <c:v>2.3163892000000006</c:v>
                </c:pt>
                <c:pt idx="36">
                  <c:v>2.3182924199999997</c:v>
                </c:pt>
                <c:pt idx="37">
                  <c:v>2.5601539830000002</c:v>
                </c:pt>
                <c:pt idx="38">
                  <c:v>2.1030491700000002</c:v>
                </c:pt>
                <c:pt idx="39">
                  <c:v>2.3838711729999997</c:v>
                </c:pt>
                <c:pt idx="40">
                  <c:v>2.7631050570000002</c:v>
                </c:pt>
                <c:pt idx="41">
                  <c:v>2.0964121449999999</c:v>
                </c:pt>
                <c:pt idx="42">
                  <c:v>3.4765522519999998</c:v>
                </c:pt>
                <c:pt idx="43">
                  <c:v>2.996210365</c:v>
                </c:pt>
                <c:pt idx="44">
                  <c:v>1.5116226150000001</c:v>
                </c:pt>
                <c:pt idx="45">
                  <c:v>2.5502168490000003</c:v>
                </c:pt>
                <c:pt idx="46">
                  <c:v>2.0172968330000001</c:v>
                </c:pt>
                <c:pt idx="47">
                  <c:v>2.7286946509999996</c:v>
                </c:pt>
                <c:pt idx="48">
                  <c:v>2.9940004021999997</c:v>
                </c:pt>
                <c:pt idx="49">
                  <c:v>2.0576059670000002</c:v>
                </c:pt>
                <c:pt idx="50">
                  <c:v>2.1035166379999999</c:v>
                </c:pt>
                <c:pt idx="51">
                  <c:v>1.5523112560000003</c:v>
                </c:pt>
                <c:pt idx="52">
                  <c:v>2.5068058470000003</c:v>
                </c:pt>
                <c:pt idx="53">
                  <c:v>3.7695563750000001</c:v>
                </c:pt>
                <c:pt idx="54">
                  <c:v>3.3137401109999995</c:v>
                </c:pt>
                <c:pt idx="55">
                  <c:v>2.136680374</c:v>
                </c:pt>
                <c:pt idx="56">
                  <c:v>3.9842330050000001</c:v>
                </c:pt>
                <c:pt idx="57">
                  <c:v>5.1190467950000009</c:v>
                </c:pt>
                <c:pt idx="58">
                  <c:v>4.1755553299999999</c:v>
                </c:pt>
                <c:pt idx="59">
                  <c:v>3.779215905</c:v>
                </c:pt>
                <c:pt idx="60">
                  <c:v>2.4027746840000002</c:v>
                </c:pt>
                <c:pt idx="61">
                  <c:v>-7.0076489899999999</c:v>
                </c:pt>
                <c:pt idx="62">
                  <c:v>0.53216880500000019</c:v>
                </c:pt>
                <c:pt idx="63">
                  <c:v>3.8932340249999999</c:v>
                </c:pt>
                <c:pt idx="64">
                  <c:v>4.9449023399999996</c:v>
                </c:pt>
                <c:pt idx="65">
                  <c:v>5.6406137600000008</c:v>
                </c:pt>
                <c:pt idx="66">
                  <c:v>6.2194416999999991</c:v>
                </c:pt>
                <c:pt idx="67">
                  <c:v>7.1095716949999996</c:v>
                </c:pt>
                <c:pt idx="68">
                  <c:v>9.0136351250000004</c:v>
                </c:pt>
                <c:pt idx="69">
                  <c:v>12.22755725</c:v>
                </c:pt>
                <c:pt idx="70">
                  <c:v>13.553746965</c:v>
                </c:pt>
                <c:pt idx="71">
                  <c:v>13.48135375</c:v>
                </c:pt>
                <c:pt idx="72">
                  <c:v>13.156369815</c:v>
                </c:pt>
                <c:pt idx="73">
                  <c:v>11.51216799</c:v>
                </c:pt>
                <c:pt idx="74">
                  <c:v>9.2567794200000009</c:v>
                </c:pt>
                <c:pt idx="75">
                  <c:v>5.8394895919999996</c:v>
                </c:pt>
                <c:pt idx="76">
                  <c:v>5.358778666000001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2F45-41FE-A06B-27D2AFF33464}"/>
            </c:ext>
          </c:extLst>
        </c:ser>
        <c:ser>
          <c:idx val="10"/>
          <c:order val="10"/>
          <c:tx>
            <c:strRef>
              <c:f>Data!$U$3</c:f>
              <c:strCache>
                <c:ptCount val="1"/>
                <c:pt idx="0">
                  <c:v>Core inflation Taylor rule (1999)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Data!$U$4:$U$80</c:f>
              <c:numCache>
                <c:formatCode>0.00</c:formatCode>
                <c:ptCount val="77"/>
                <c:pt idx="0">
                  <c:v>-4.7116654429999993</c:v>
                </c:pt>
                <c:pt idx="1">
                  <c:v>-5.7198127599999999</c:v>
                </c:pt>
                <c:pt idx="2">
                  <c:v>-2.9219963920000005</c:v>
                </c:pt>
                <c:pt idx="3">
                  <c:v>-2.8082468909999987</c:v>
                </c:pt>
                <c:pt idx="4">
                  <c:v>-5.9678259500000017</c:v>
                </c:pt>
                <c:pt idx="5">
                  <c:v>-3.8779253699999998</c:v>
                </c:pt>
                <c:pt idx="6">
                  <c:v>-4.37202132</c:v>
                </c:pt>
                <c:pt idx="7">
                  <c:v>-3.8628254049999988</c:v>
                </c:pt>
                <c:pt idx="8">
                  <c:v>-5.9221224749999992</c:v>
                </c:pt>
                <c:pt idx="9">
                  <c:v>-4.1918064099999999</c:v>
                </c:pt>
                <c:pt idx="10">
                  <c:v>-5.2342954199999987</c:v>
                </c:pt>
                <c:pt idx="11">
                  <c:v>-4.9234056249999991</c:v>
                </c:pt>
                <c:pt idx="12">
                  <c:v>-5.5129687400000016</c:v>
                </c:pt>
                <c:pt idx="13">
                  <c:v>-8.3647927499999994</c:v>
                </c:pt>
                <c:pt idx="14">
                  <c:v>-6.036087084</c:v>
                </c:pt>
                <c:pt idx="15">
                  <c:v>-3.8957453479999984</c:v>
                </c:pt>
                <c:pt idx="16">
                  <c:v>0.93944850000000102</c:v>
                </c:pt>
                <c:pt idx="17">
                  <c:v>2.8255259599999993</c:v>
                </c:pt>
                <c:pt idx="18">
                  <c:v>3.2556108849999994</c:v>
                </c:pt>
                <c:pt idx="19">
                  <c:v>4.3431995449999992</c:v>
                </c:pt>
                <c:pt idx="20">
                  <c:v>3.6921594550000001</c:v>
                </c:pt>
                <c:pt idx="21">
                  <c:v>3.1167149150000011</c:v>
                </c:pt>
                <c:pt idx="22">
                  <c:v>3.4788321300000007</c:v>
                </c:pt>
                <c:pt idx="23">
                  <c:v>1.5274243349999992</c:v>
                </c:pt>
                <c:pt idx="24">
                  <c:v>1.2270451050000002</c:v>
                </c:pt>
                <c:pt idx="25">
                  <c:v>0.34852351500000012</c:v>
                </c:pt>
                <c:pt idx="26">
                  <c:v>-0.62593844099999973</c:v>
                </c:pt>
                <c:pt idx="27">
                  <c:v>0.41366649500000108</c:v>
                </c:pt>
                <c:pt idx="28">
                  <c:v>0.39817822499999966</c:v>
                </c:pt>
                <c:pt idx="29">
                  <c:v>1.6476182200000005</c:v>
                </c:pt>
                <c:pt idx="30">
                  <c:v>0.94521210500000041</c:v>
                </c:pt>
                <c:pt idx="31">
                  <c:v>0.41324520999999947</c:v>
                </c:pt>
                <c:pt idx="32">
                  <c:v>0.55840249999999969</c:v>
                </c:pt>
                <c:pt idx="33">
                  <c:v>0.53904473499999916</c:v>
                </c:pt>
                <c:pt idx="34">
                  <c:v>1.9942573900000005</c:v>
                </c:pt>
                <c:pt idx="35">
                  <c:v>2.6836107999999994</c:v>
                </c:pt>
                <c:pt idx="36">
                  <c:v>2.6817075800000003</c:v>
                </c:pt>
                <c:pt idx="37">
                  <c:v>2.1898460169999998</c:v>
                </c:pt>
                <c:pt idx="38">
                  <c:v>2.3969508299999998</c:v>
                </c:pt>
                <c:pt idx="39">
                  <c:v>1.6161288270000003</c:v>
                </c:pt>
                <c:pt idx="40">
                  <c:v>0.7368949429999998</c:v>
                </c:pt>
                <c:pt idx="41">
                  <c:v>1.4035878550000001</c:v>
                </c:pt>
                <c:pt idx="42">
                  <c:v>-0.22655225199999984</c:v>
                </c:pt>
                <c:pt idx="43">
                  <c:v>3.7896349999999579E-3</c:v>
                </c:pt>
                <c:pt idx="44">
                  <c:v>1.4883773849999999</c:v>
                </c:pt>
                <c:pt idx="45">
                  <c:v>0.44978315099999966</c:v>
                </c:pt>
                <c:pt idx="46">
                  <c:v>0.98270316699999993</c:v>
                </c:pt>
                <c:pt idx="47">
                  <c:v>0.27130534900000036</c:v>
                </c:pt>
                <c:pt idx="48">
                  <c:v>5.9995978000002559E-3</c:v>
                </c:pt>
                <c:pt idx="49">
                  <c:v>0.9423940329999998</c:v>
                </c:pt>
                <c:pt idx="50">
                  <c:v>0.89648336200000012</c:v>
                </c:pt>
                <c:pt idx="51">
                  <c:v>1.1976887439999997</c:v>
                </c:pt>
                <c:pt idx="52">
                  <c:v>0.24319415299999969</c:v>
                </c:pt>
                <c:pt idx="53">
                  <c:v>-1.0195563750000001</c:v>
                </c:pt>
                <c:pt idx="54">
                  <c:v>-0.56374011099999954</c:v>
                </c:pt>
                <c:pt idx="55">
                  <c:v>0.61331962600000001</c:v>
                </c:pt>
                <c:pt idx="56">
                  <c:v>-1.2342330050000001</c:v>
                </c:pt>
                <c:pt idx="57">
                  <c:v>-2.3690467950000009</c:v>
                </c:pt>
                <c:pt idx="58">
                  <c:v>-1.4255553299999999</c:v>
                </c:pt>
                <c:pt idx="59">
                  <c:v>-1.029215905</c:v>
                </c:pt>
                <c:pt idx="60">
                  <c:v>0.34722531599999984</c:v>
                </c:pt>
                <c:pt idx="61">
                  <c:v>9.0076489899999999</c:v>
                </c:pt>
                <c:pt idx="62">
                  <c:v>1.2178311949999998</c:v>
                </c:pt>
                <c:pt idx="63">
                  <c:v>-2.1432340249999999</c:v>
                </c:pt>
                <c:pt idx="64">
                  <c:v>-3.1949023399999996</c:v>
                </c:pt>
                <c:pt idx="65">
                  <c:v>-3.8906137600000008</c:v>
                </c:pt>
                <c:pt idx="66">
                  <c:v>-4.4694416999999991</c:v>
                </c:pt>
                <c:pt idx="67">
                  <c:v>-5.3595716949999996</c:v>
                </c:pt>
                <c:pt idx="68">
                  <c:v>-7.2636351250000004</c:v>
                </c:pt>
                <c:pt idx="69">
                  <c:v>-9.9775572500000003</c:v>
                </c:pt>
                <c:pt idx="70">
                  <c:v>-10.553746965</c:v>
                </c:pt>
                <c:pt idx="71">
                  <c:v>-9.7313537500000002</c:v>
                </c:pt>
                <c:pt idx="72">
                  <c:v>-8.6563698149999997</c:v>
                </c:pt>
                <c:pt idx="73">
                  <c:v>-6.51216799</c:v>
                </c:pt>
                <c:pt idx="74">
                  <c:v>-4.2567794200000009</c:v>
                </c:pt>
                <c:pt idx="75">
                  <c:v>-0.83948959199999962</c:v>
                </c:pt>
                <c:pt idx="76">
                  <c:v>-0.35877866600000097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45-41FE-A06B-27D2AFF33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67960"/>
        <c:axId val="749068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Data!$K$3</c15:sqref>
                        </c15:formulaRef>
                      </c:ext>
                    </c:extLst>
                    <c:strCache>
                      <c:ptCount val="1"/>
                      <c:pt idx="0">
                        <c:v>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Data!$K$4:$K$80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7.2455432990000004</c:v>
                      </c:pt>
                      <c:pt idx="1">
                        <c:v>7.8767213900000002</c:v>
                      </c:pt>
                      <c:pt idx="2">
                        <c:v>6.7391952985000003</c:v>
                      </c:pt>
                      <c:pt idx="3">
                        <c:v>7.5380869305000004</c:v>
                      </c:pt>
                      <c:pt idx="4">
                        <c:v>9.5189760100000012</c:v>
                      </c:pt>
                      <c:pt idx="5">
                        <c:v>9.1608800575</c:v>
                      </c:pt>
                      <c:pt idx="6">
                        <c:v>7.2457547700000005</c:v>
                      </c:pt>
                      <c:pt idx="7">
                        <c:v>7.6302583100000003</c:v>
                      </c:pt>
                      <c:pt idx="8">
                        <c:v>10.55544287</c:v>
                      </c:pt>
                      <c:pt idx="9">
                        <c:v>7.5815130699999997</c:v>
                      </c:pt>
                      <c:pt idx="10">
                        <c:v>10.455938920000001</c:v>
                      </c:pt>
                      <c:pt idx="11">
                        <c:v>12.031983629999999</c:v>
                      </c:pt>
                      <c:pt idx="12">
                        <c:v>12.235283300000001</c:v>
                      </c:pt>
                      <c:pt idx="13">
                        <c:v>18.733458970000004</c:v>
                      </c:pt>
                      <c:pt idx="14">
                        <c:v>16.4632027595</c:v>
                      </c:pt>
                      <c:pt idx="15">
                        <c:v>11.345234491499999</c:v>
                      </c:pt>
                      <c:pt idx="16">
                        <c:v>4.0294375949999992</c:v>
                      </c:pt>
                      <c:pt idx="17">
                        <c:v>-2.3248454975000001</c:v>
                      </c:pt>
                      <c:pt idx="18">
                        <c:v>-2.9387716480500004</c:v>
                      </c:pt>
                      <c:pt idx="19">
                        <c:v>-3.4248615554999997</c:v>
                      </c:pt>
                      <c:pt idx="20">
                        <c:v>2.7338835249999995</c:v>
                      </c:pt>
                      <c:pt idx="21">
                        <c:v>3.0344643349999991</c:v>
                      </c:pt>
                      <c:pt idx="22">
                        <c:v>2.3353167599999995</c:v>
                      </c:pt>
                      <c:pt idx="23">
                        <c:v>5.3784494400000007</c:v>
                      </c:pt>
                      <c:pt idx="24">
                        <c:v>4.7648799899999998</c:v>
                      </c:pt>
                      <c:pt idx="25">
                        <c:v>7.1429113849999997</c:v>
                      </c:pt>
                      <c:pt idx="26">
                        <c:v>8.5980344380000009</c:v>
                      </c:pt>
                      <c:pt idx="27">
                        <c:v>6.7825866250000013</c:v>
                      </c:pt>
                      <c:pt idx="28">
                        <c:v>5.0051019099999996</c:v>
                      </c:pt>
                      <c:pt idx="29">
                        <c:v>2.8668975949999993</c:v>
                      </c:pt>
                      <c:pt idx="30">
                        <c:v>2.7105300500000005</c:v>
                      </c:pt>
                      <c:pt idx="31">
                        <c:v>3.1661195950000005</c:v>
                      </c:pt>
                      <c:pt idx="32">
                        <c:v>4.4722687300000006</c:v>
                      </c:pt>
                      <c:pt idx="33">
                        <c:v>5.3719467350000007</c:v>
                      </c:pt>
                      <c:pt idx="34">
                        <c:v>4.2933563600000006</c:v>
                      </c:pt>
                      <c:pt idx="35">
                        <c:v>4.3320708449999996</c:v>
                      </c:pt>
                      <c:pt idx="36">
                        <c:v>3.0331288150000004</c:v>
                      </c:pt>
                      <c:pt idx="37">
                        <c:v>3.1691270889999998</c:v>
                      </c:pt>
                      <c:pt idx="38">
                        <c:v>3.3884676400000009</c:v>
                      </c:pt>
                      <c:pt idx="39">
                        <c:v>2.9154908715000003</c:v>
                      </c:pt>
                      <c:pt idx="40">
                        <c:v>2.4431607684999999</c:v>
                      </c:pt>
                      <c:pt idx="41">
                        <c:v>2.0246746649999996</c:v>
                      </c:pt>
                      <c:pt idx="42">
                        <c:v>1.9536025309999998</c:v>
                      </c:pt>
                      <c:pt idx="43">
                        <c:v>3.4191933825000005</c:v>
                      </c:pt>
                      <c:pt idx="44">
                        <c:v>4.4475448899999996</c:v>
                      </c:pt>
                      <c:pt idx="45">
                        <c:v>5.3142328944999999</c:v>
                      </c:pt>
                      <c:pt idx="46">
                        <c:v>5.3070455390000006</c:v>
                      </c:pt>
                      <c:pt idx="47">
                        <c:v>5.1526836754999996</c:v>
                      </c:pt>
                      <c:pt idx="48">
                        <c:v>4.9007539136</c:v>
                      </c:pt>
                      <c:pt idx="49">
                        <c:v>5.0870841634999993</c:v>
                      </c:pt>
                      <c:pt idx="50">
                        <c:v>5.1847748614999993</c:v>
                      </c:pt>
                      <c:pt idx="51">
                        <c:v>6.8279264355000002</c:v>
                      </c:pt>
                      <c:pt idx="52">
                        <c:v>5.1732006159999999</c:v>
                      </c:pt>
                      <c:pt idx="53">
                        <c:v>5.1419827399999996</c:v>
                      </c:pt>
                      <c:pt idx="54">
                        <c:v>5.8517044105</c:v>
                      </c:pt>
                      <c:pt idx="55">
                        <c:v>2.1267448994999998</c:v>
                      </c:pt>
                      <c:pt idx="56">
                        <c:v>5.8027974749999993</c:v>
                      </c:pt>
                      <c:pt idx="57">
                        <c:v>7.3173209149999998</c:v>
                      </c:pt>
                      <c:pt idx="58">
                        <c:v>2.6583825500000002</c:v>
                      </c:pt>
                      <c:pt idx="59">
                        <c:v>4.7735936200000006</c:v>
                      </c:pt>
                      <c:pt idx="60">
                        <c:v>1.7594954195000003</c:v>
                      </c:pt>
                      <c:pt idx="61">
                        <c:v>-1.9126761299999999</c:v>
                      </c:pt>
                      <c:pt idx="62">
                        <c:v>5.4763347199999997</c:v>
                      </c:pt>
                      <c:pt idx="63">
                        <c:v>6.8753387200000002</c:v>
                      </c:pt>
                      <c:pt idx="64">
                        <c:v>8.5606720000000003</c:v>
                      </c:pt>
                      <c:pt idx="65">
                        <c:v>6.0843948200000009</c:v>
                      </c:pt>
                      <c:pt idx="66">
                        <c:v>5.8581871050000007</c:v>
                      </c:pt>
                      <c:pt idx="67">
                        <c:v>4.8665239250000001</c:v>
                      </c:pt>
                      <c:pt idx="68">
                        <c:v>6.5411224099999998</c:v>
                      </c:pt>
                      <c:pt idx="69">
                        <c:v>11.510274949999999</c:v>
                      </c:pt>
                      <c:pt idx="70">
                        <c:v>13.1497882</c:v>
                      </c:pt>
                      <c:pt idx="71">
                        <c:v>13.110036359999999</c:v>
                      </c:pt>
                      <c:pt idx="72">
                        <c:v>12.692661895000001</c:v>
                      </c:pt>
                      <c:pt idx="73">
                        <c:v>7.61088991</c:v>
                      </c:pt>
                      <c:pt idx="74">
                        <c:v>6.8541559300000001</c:v>
                      </c:pt>
                      <c:pt idx="75">
                        <c:v>4.9938803360000001</c:v>
                      </c:pt>
                      <c:pt idx="76">
                        <c:v>4.1124937455000001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F45-41FE-A06B-27D2AFF3346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Data!$M$3</c15:sqref>
                        </c15:formulaRef>
                      </c:ext>
                    </c:extLst>
                    <c:strCache>
                      <c:ptCount val="1"/>
                      <c:pt idx="0">
                        <c:v>1. Regla de Taylor Inercial (Inflación y Brecha del Producto)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Data!$M$4:$M$80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4.5409438279999996</c:v>
                      </c:pt>
                      <c:pt idx="2">
                        <c:v>4.0606898255999999</c:v>
                      </c:pt>
                      <c:pt idx="3">
                        <c:v>4.6061104272999991</c:v>
                      </c:pt>
                      <c:pt idx="4">
                        <c:v>5.9448932370000005</c:v>
                      </c:pt>
                      <c:pt idx="5">
                        <c:v>5.5122412490000006</c:v>
                      </c:pt>
                      <c:pt idx="6">
                        <c:v>6.0172882180000009</c:v>
                      </c:pt>
                      <c:pt idx="7">
                        <c:v>6.1588476214999996</c:v>
                      </c:pt>
                      <c:pt idx="8">
                        <c:v>6.7834549235000008</c:v>
                      </c:pt>
                      <c:pt idx="9">
                        <c:v>6.4234510120000001</c:v>
                      </c:pt>
                      <c:pt idx="10">
                        <c:v>7.0777886260000002</c:v>
                      </c:pt>
                      <c:pt idx="11">
                        <c:v>7.2302359745000002</c:v>
                      </c:pt>
                      <c:pt idx="12">
                        <c:v>8.0146049120000011</c:v>
                      </c:pt>
                      <c:pt idx="13">
                        <c:v>9.1094378280000008</c:v>
                      </c:pt>
                      <c:pt idx="14">
                        <c:v>8.7108261252000005</c:v>
                      </c:pt>
                      <c:pt idx="15">
                        <c:v>8.4187236044000002</c:v>
                      </c:pt>
                      <c:pt idx="16">
                        <c:v>6.7295290879999996</c:v>
                      </c:pt>
                      <c:pt idx="17">
                        <c:v>5.3341603959999997</c:v>
                      </c:pt>
                      <c:pt idx="18">
                        <c:v>4.2960440044999997</c:v>
                      </c:pt>
                      <c:pt idx="19">
                        <c:v>3.2924946844999998</c:v>
                      </c:pt>
                      <c:pt idx="20">
                        <c:v>3.3923521635</c:v>
                      </c:pt>
                      <c:pt idx="21">
                        <c:v>3.5649855254999996</c:v>
                      </c:pt>
                      <c:pt idx="22">
                        <c:v>3.4563503609999997</c:v>
                      </c:pt>
                      <c:pt idx="23">
                        <c:v>4.0417726995000001</c:v>
                      </c:pt>
                      <c:pt idx="24">
                        <c:v>4.1318864685000003</c:v>
                      </c:pt>
                      <c:pt idx="25">
                        <c:v>4.4704429455000003</c:v>
                      </c:pt>
                      <c:pt idx="26">
                        <c:v>5.0127815323</c:v>
                      </c:pt>
                      <c:pt idx="27">
                        <c:v>5.0259000514999999</c:v>
                      </c:pt>
                      <c:pt idx="28">
                        <c:v>5.3805465325000004</c:v>
                      </c:pt>
                      <c:pt idx="29">
                        <c:v>5.005714534</c:v>
                      </c:pt>
                      <c:pt idx="30">
                        <c:v>5.0664363684999998</c:v>
                      </c:pt>
                      <c:pt idx="31">
                        <c:v>4.8760264370000002</c:v>
                      </c:pt>
                      <c:pt idx="32">
                        <c:v>4.8324792500000004</c:v>
                      </c:pt>
                      <c:pt idx="33">
                        <c:v>4.9132865795000003</c:v>
                      </c:pt>
                      <c:pt idx="34">
                        <c:v>4.6517227830000003</c:v>
                      </c:pt>
                      <c:pt idx="35">
                        <c:v>4.3699167599999997</c:v>
                      </c:pt>
                      <c:pt idx="36">
                        <c:v>4.1954877259999996</c:v>
                      </c:pt>
                      <c:pt idx="37">
                        <c:v>4.2680461949000001</c:v>
                      </c:pt>
                      <c:pt idx="38">
                        <c:v>3.9559147509999999</c:v>
                      </c:pt>
                      <c:pt idx="39">
                        <c:v>3.8651613518999999</c:v>
                      </c:pt>
                      <c:pt idx="40">
                        <c:v>3.6289315170999998</c:v>
                      </c:pt>
                      <c:pt idx="41">
                        <c:v>3.0789236434999996</c:v>
                      </c:pt>
                      <c:pt idx="42">
                        <c:v>3.4929656755999998</c:v>
                      </c:pt>
                      <c:pt idx="43">
                        <c:v>3.1738631095000001</c:v>
                      </c:pt>
                      <c:pt idx="44">
                        <c:v>2.5534867844999996</c:v>
                      </c:pt>
                      <c:pt idx="45">
                        <c:v>2.8650650546999996</c:v>
                      </c:pt>
                      <c:pt idx="46">
                        <c:v>2.7051890498999995</c:v>
                      </c:pt>
                      <c:pt idx="47">
                        <c:v>2.9186083952999997</c:v>
                      </c:pt>
                      <c:pt idx="48">
                        <c:v>2.99820012066</c:v>
                      </c:pt>
                      <c:pt idx="49">
                        <c:v>2.7172817900999999</c:v>
                      </c:pt>
                      <c:pt idx="50">
                        <c:v>2.7310549913999997</c:v>
                      </c:pt>
                      <c:pt idx="51">
                        <c:v>2.5656933767999996</c:v>
                      </c:pt>
                      <c:pt idx="52">
                        <c:v>2.6770417541000002</c:v>
                      </c:pt>
                      <c:pt idx="53">
                        <c:v>3.0558669125</c:v>
                      </c:pt>
                      <c:pt idx="54">
                        <c:v>2.9191220332999999</c:v>
                      </c:pt>
                      <c:pt idx="55">
                        <c:v>2.5660041121999999</c:v>
                      </c:pt>
                      <c:pt idx="56">
                        <c:v>3.1202699014999999</c:v>
                      </c:pt>
                      <c:pt idx="57">
                        <c:v>3.4607140385000004</c:v>
                      </c:pt>
                      <c:pt idx="58">
                        <c:v>3.1776665990000001</c:v>
                      </c:pt>
                      <c:pt idx="59">
                        <c:v>3.0587647714999999</c:v>
                      </c:pt>
                      <c:pt idx="60">
                        <c:v>2.6458324052000002</c:v>
                      </c:pt>
                      <c:pt idx="61">
                        <c:v>-0.17729469700000067</c:v>
                      </c:pt>
                      <c:pt idx="62">
                        <c:v>1.5596506415</c:v>
                      </c:pt>
                      <c:pt idx="63">
                        <c:v>2.3929702075000003</c:v>
                      </c:pt>
                      <c:pt idx="64">
                        <c:v>2.7084707020000001</c:v>
                      </c:pt>
                      <c:pt idx="65">
                        <c:v>2.9171841280000006</c:v>
                      </c:pt>
                      <c:pt idx="66">
                        <c:v>3.0908325099999998</c:v>
                      </c:pt>
                      <c:pt idx="67">
                        <c:v>3.3578715084999997</c:v>
                      </c:pt>
                      <c:pt idx="68">
                        <c:v>3.9290905375000005</c:v>
                      </c:pt>
                      <c:pt idx="69">
                        <c:v>4.8932671750000001</c:v>
                      </c:pt>
                      <c:pt idx="70">
                        <c:v>5.6411240895000008</c:v>
                      </c:pt>
                      <c:pt idx="71">
                        <c:v>6.1444061250000006</c:v>
                      </c:pt>
                      <c:pt idx="72">
                        <c:v>6.5719109445000008</c:v>
                      </c:pt>
                      <c:pt idx="73">
                        <c:v>6.6036503970000009</c:v>
                      </c:pt>
                      <c:pt idx="74">
                        <c:v>6.2770338260000003</c:v>
                      </c:pt>
                      <c:pt idx="75">
                        <c:v>5.2518468776000002</c:v>
                      </c:pt>
                      <c:pt idx="76">
                        <c:v>5.1076335998000006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F45-41FE-A06B-27D2AFF3346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Data!$N$3</c15:sqref>
                        </c15:formulaRef>
                      </c:ext>
                    </c:extLst>
                    <c:strCache>
                      <c:ptCount val="1"/>
                      <c:pt idx="0">
                        <c:v>Forward-Looking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Data!$N$4:$N$80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8.385911157999999</c:v>
                      </c:pt>
                      <c:pt idx="1">
                        <c:v>10.093580240000001</c:v>
                      </c:pt>
                      <c:pt idx="2">
                        <c:v>7.6839851819999998</c:v>
                      </c:pt>
                      <c:pt idx="3">
                        <c:v>6.898759321</c:v>
                      </c:pt>
                      <c:pt idx="4">
                        <c:v>8.449647474999999</c:v>
                      </c:pt>
                      <c:pt idx="5">
                        <c:v>7.6779967500000001</c:v>
                      </c:pt>
                      <c:pt idx="6">
                        <c:v>8.9253386800000012</c:v>
                      </c:pt>
                      <c:pt idx="7">
                        <c:v>10.440966889999999</c:v>
                      </c:pt>
                      <c:pt idx="8">
                        <c:v>13.045033224999999</c:v>
                      </c:pt>
                      <c:pt idx="9">
                        <c:v>12.837740920000002</c:v>
                      </c:pt>
                      <c:pt idx="10">
                        <c:v>14.973894039999999</c:v>
                      </c:pt>
                      <c:pt idx="11">
                        <c:v>14.766005225000001</c:v>
                      </c:pt>
                      <c:pt idx="12">
                        <c:v>13.751485834999999</c:v>
                      </c:pt>
                      <c:pt idx="13">
                        <c:v>11.415987599999999</c:v>
                      </c:pt>
                      <c:pt idx="14">
                        <c:v>6.1454933990000002</c:v>
                      </c:pt>
                      <c:pt idx="15">
                        <c:v>3.0944259880000007</c:v>
                      </c:pt>
                      <c:pt idx="16">
                        <c:v>-0.40496076499999978</c:v>
                      </c:pt>
                      <c:pt idx="17">
                        <c:v>0.90937742500000018</c:v>
                      </c:pt>
                      <c:pt idx="18">
                        <c:v>1.7989551649999989</c:v>
                      </c:pt>
                      <c:pt idx="19">
                        <c:v>1.9073804299999995</c:v>
                      </c:pt>
                      <c:pt idx="20">
                        <c:v>1.8778813250000006</c:v>
                      </c:pt>
                      <c:pt idx="21">
                        <c:v>2.148145435</c:v>
                      </c:pt>
                      <c:pt idx="22">
                        <c:v>2.4050534849999998</c:v>
                      </c:pt>
                      <c:pt idx="23">
                        <c:v>4.4164773749999995</c:v>
                      </c:pt>
                      <c:pt idx="24">
                        <c:v>4.8004378949999991</c:v>
                      </c:pt>
                      <c:pt idx="25">
                        <c:v>4.8471572150000002</c:v>
                      </c:pt>
                      <c:pt idx="26">
                        <c:v>5.0679722759999999</c:v>
                      </c:pt>
                      <c:pt idx="27">
                        <c:v>4.3359347550000003</c:v>
                      </c:pt>
                      <c:pt idx="28">
                        <c:v>4.7719451800000012</c:v>
                      </c:pt>
                      <c:pt idx="29">
                        <c:v>4.2295011700000007</c:v>
                      </c:pt>
                      <c:pt idx="30">
                        <c:v>4.2519377650000001</c:v>
                      </c:pt>
                      <c:pt idx="31">
                        <c:v>3.7093408999999995</c:v>
                      </c:pt>
                      <c:pt idx="32">
                        <c:v>2.7373698000000006</c:v>
                      </c:pt>
                      <c:pt idx="33">
                        <c:v>2.53218845</c:v>
                      </c:pt>
                      <c:pt idx="34">
                        <c:v>1.6881352249999999</c:v>
                      </c:pt>
                      <c:pt idx="35">
                        <c:v>1.2896171500000002</c:v>
                      </c:pt>
                      <c:pt idx="36">
                        <c:v>1.7500591199999997</c:v>
                      </c:pt>
                      <c:pt idx="37">
                        <c:v>2.1510596580000003</c:v>
                      </c:pt>
                      <c:pt idx="38">
                        <c:v>1.7141126849999999</c:v>
                      </c:pt>
                      <c:pt idx="39">
                        <c:v>2.2631088429999999</c:v>
                      </c:pt>
                      <c:pt idx="40">
                        <c:v>2.9162163270000003</c:v>
                      </c:pt>
                      <c:pt idx="41">
                        <c:v>2.1152079850000001</c:v>
                      </c:pt>
                      <c:pt idx="42">
                        <c:v>3.2638132820000001</c:v>
                      </c:pt>
                      <c:pt idx="43">
                        <c:v>2.5546620999999998</c:v>
                      </c:pt>
                      <c:pt idx="44">
                        <c:v>1.2338589299999996</c:v>
                      </c:pt>
                      <c:pt idx="45">
                        <c:v>2.5706575439999999</c:v>
                      </c:pt>
                      <c:pt idx="46">
                        <c:v>1.9409814980000002</c:v>
                      </c:pt>
                      <c:pt idx="47">
                        <c:v>2.4062004859999999</c:v>
                      </c:pt>
                      <c:pt idx="48">
                        <c:v>2.5012458422000003</c:v>
                      </c:pt>
                      <c:pt idx="49">
                        <c:v>1.6902067520000004</c:v>
                      </c:pt>
                      <c:pt idx="50">
                        <c:v>2.2129900280000001</c:v>
                      </c:pt>
                      <c:pt idx="51">
                        <c:v>2.0558259609999996</c:v>
                      </c:pt>
                      <c:pt idx="52">
                        <c:v>2.9166498569999999</c:v>
                      </c:pt>
                      <c:pt idx="53">
                        <c:v>3.761178755</c:v>
                      </c:pt>
                      <c:pt idx="54">
                        <c:v>2.8984332360000002</c:v>
                      </c:pt>
                      <c:pt idx="55">
                        <c:v>1.6174111990000002</c:v>
                      </c:pt>
                      <c:pt idx="56">
                        <c:v>3.6249149350000005</c:v>
                      </c:pt>
                      <c:pt idx="57">
                        <c:v>4.7121420650000001</c:v>
                      </c:pt>
                      <c:pt idx="58">
                        <c:v>3.8524378700000002</c:v>
                      </c:pt>
                      <c:pt idx="59">
                        <c:v>3.618840735</c:v>
                      </c:pt>
                      <c:pt idx="60">
                        <c:v>2.535653564</c:v>
                      </c:pt>
                      <c:pt idx="61">
                        <c:v>-6.0524831300000006</c:v>
                      </c:pt>
                      <c:pt idx="62">
                        <c:v>1.3843316000000001</c:v>
                      </c:pt>
                      <c:pt idx="63">
                        <c:v>4.9366388999999993</c:v>
                      </c:pt>
                      <c:pt idx="64">
                        <c:v>6.5308333949999993</c:v>
                      </c:pt>
                      <c:pt idx="65">
                        <c:v>8.8611296150000012</c:v>
                      </c:pt>
                      <c:pt idx="66">
                        <c:v>11.953927240000001</c:v>
                      </c:pt>
                      <c:pt idx="67">
                        <c:v>13.868885345000001</c:v>
                      </c:pt>
                      <c:pt idx="68">
                        <c:v>14.587065170000001</c:v>
                      </c:pt>
                      <c:pt idx="69">
                        <c:v>14.007401645</c:v>
                      </c:pt>
                      <c:pt idx="70">
                        <c:v>11.0781069</c:v>
                      </c:pt>
                      <c:pt idx="71">
                        <c:v>9.0070960299999996</c:v>
                      </c:pt>
                      <c:pt idx="72">
                        <c:v>8.4509054399999997</c:v>
                      </c:pt>
                      <c:pt idx="73">
                        <c:v>7.4674738650000005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F45-41FE-A06B-27D2AFF3346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Data!$O$3</c15:sqref>
                        </c15:formulaRef>
                      </c:ext>
                    </c:extLst>
                    <c:strCache>
                      <c:ptCount val="1"/>
                      <c:pt idx="0">
                        <c:v>2. Regla con poco peso en Brecha del Producto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Data!$O$4:$O$77</c15:sqref>
                        </c15:formulaRef>
                      </c:ext>
                    </c:extLst>
                    <c:numCache>
                      <c:formatCode>0.000</c:formatCode>
                      <c:ptCount val="74"/>
                      <c:pt idx="1">
                        <c:v>3.1536032869050001</c:v>
                      </c:pt>
                      <c:pt idx="2">
                        <c:v>3.4438085419649997</c:v>
                      </c:pt>
                      <c:pt idx="3">
                        <c:v>4.1579259580499999</c:v>
                      </c:pt>
                      <c:pt idx="4">
                        <c:v>4.5073135386249996</c:v>
                      </c:pt>
                      <c:pt idx="5">
                        <c:v>4.6035950789499998</c:v>
                      </c:pt>
                      <c:pt idx="6">
                        <c:v>4.8066239695000004</c:v>
                      </c:pt>
                      <c:pt idx="7">
                        <c:v>5.2260962015499999</c:v>
                      </c:pt>
                      <c:pt idx="8">
                        <c:v>5.2454238309000001</c:v>
                      </c:pt>
                      <c:pt idx="9">
                        <c:v>5.3680766749499993</c:v>
                      </c:pt>
                      <c:pt idx="10">
                        <c:v>5.9085758499000001</c:v>
                      </c:pt>
                      <c:pt idx="11">
                        <c:v>6.0456814135499997</c:v>
                      </c:pt>
                      <c:pt idx="12">
                        <c:v>6.9283383355999995</c:v>
                      </c:pt>
                      <c:pt idx="13">
                        <c:v>7.1742084697850004</c:v>
                      </c:pt>
                      <c:pt idx="14">
                        <c:v>7.2543755867449997</c:v>
                      </c:pt>
                      <c:pt idx="15">
                        <c:v>7.3378016000000006</c:v>
                      </c:pt>
                      <c:pt idx="16">
                        <c:v>7.0516227680000005</c:v>
                      </c:pt>
                      <c:pt idx="17">
                        <c:v>6.1576294662500004</c:v>
                      </c:pt>
                      <c:pt idx="18">
                        <c:v>5.2201313318000002</c:v>
                      </c:pt>
                      <c:pt idx="19">
                        <c:v>4.4917718752999996</c:v>
                      </c:pt>
                      <c:pt idx="20">
                        <c:v>4.4341237420499997</c:v>
                      </c:pt>
                      <c:pt idx="21">
                        <c:v>4.4409870548999999</c:v>
                      </c:pt>
                      <c:pt idx="22">
                        <c:v>4.5174690923999998</c:v>
                      </c:pt>
                      <c:pt idx="23">
                        <c:v>4.5274819189499995</c:v>
                      </c:pt>
                      <c:pt idx="24">
                        <c:v>4.6093219613999992</c:v>
                      </c:pt>
                      <c:pt idx="25">
                        <c:v>4.6800011793899996</c:v>
                      </c:pt>
                      <c:pt idx="26">
                        <c:v>4.9095186531000001</c:v>
                      </c:pt>
                      <c:pt idx="27">
                        <c:v>5.0827100027999998</c:v>
                      </c:pt>
                      <c:pt idx="28">
                        <c:v>5.5059707054500002</c:v>
                      </c:pt>
                      <c:pt idx="29">
                        <c:v>5.5052615752000005</c:v>
                      </c:pt>
                      <c:pt idx="30">
                        <c:v>5.5219444874499999</c:v>
                      </c:pt>
                      <c:pt idx="31">
                        <c:v>5.0718640894</c:v>
                      </c:pt>
                      <c:pt idx="32">
                        <c:v>5.0818618246999998</c:v>
                      </c:pt>
                      <c:pt idx="33">
                        <c:v>4.9773991240999997</c:v>
                      </c:pt>
                      <c:pt idx="34">
                        <c:v>5.1451266104000002</c:v>
                      </c:pt>
                      <c:pt idx="35">
                        <c:v>5.0857767027500005</c:v>
                      </c:pt>
                      <c:pt idx="36">
                        <c:v>4.8337186669700003</c:v>
                      </c:pt>
                      <c:pt idx="37">
                        <c:v>4.8296508856999996</c:v>
                      </c:pt>
                      <c:pt idx="38">
                        <c:v>4.5884605535450005</c:v>
                      </c:pt>
                      <c:pt idx="39">
                        <c:v>4.3519899154549995</c:v>
                      </c:pt>
                      <c:pt idx="40">
                        <c:v>3.8964917291000001</c:v>
                      </c:pt>
                      <c:pt idx="41">
                        <c:v>3.4695859716799999</c:v>
                      </c:pt>
                      <c:pt idx="42">
                        <c:v>3.4685009530249999</c:v>
                      </c:pt>
                      <c:pt idx="43">
                        <c:v>3.21431753255</c:v>
                      </c:pt>
                      <c:pt idx="44">
                        <c:v>2.9876081281850002</c:v>
                      </c:pt>
                      <c:pt idx="45">
                        <c:v>2.9662856475200003</c:v>
                      </c:pt>
                      <c:pt idx="46">
                        <c:v>2.9839636998649999</c:v>
                      </c:pt>
                      <c:pt idx="47">
                        <c:v>2.9960023405580003</c:v>
                      </c:pt>
                      <c:pt idx="48">
                        <c:v>2.9604034810550002</c:v>
                      </c:pt>
                      <c:pt idx="49">
                        <c:v>2.9471740256450003</c:v>
                      </c:pt>
                      <c:pt idx="50">
                        <c:v>2.932492865765</c:v>
                      </c:pt>
                      <c:pt idx="51">
                        <c:v>2.93591254598</c:v>
                      </c:pt>
                      <c:pt idx="52">
                        <c:v>2.7564698598500001</c:v>
                      </c:pt>
                      <c:pt idx="53">
                        <c:v>2.776713048515</c:v>
                      </c:pt>
                      <c:pt idx="54">
                        <c:v>2.740197404735</c:v>
                      </c:pt>
                      <c:pt idx="55">
                        <c:v>2.7589779116000002</c:v>
                      </c:pt>
                      <c:pt idx="56">
                        <c:v>2.7684915644000001</c:v>
                      </c:pt>
                      <c:pt idx="57">
                        <c:v>2.7266426492</c:v>
                      </c:pt>
                      <c:pt idx="58">
                        <c:v>2.7253606191499999</c:v>
                      </c:pt>
                      <c:pt idx="59">
                        <c:v>2.6931605806849999</c:v>
                      </c:pt>
                      <c:pt idx="60">
                        <c:v>2.5314296003000001</c:v>
                      </c:pt>
                      <c:pt idx="61">
                        <c:v>2.6630230232000001</c:v>
                      </c:pt>
                      <c:pt idx="62">
                        <c:v>2.0518121755999998</c:v>
                      </c:pt>
                      <c:pt idx="63">
                        <c:v>1.8919069683499998</c:v>
                      </c:pt>
                      <c:pt idx="64">
                        <c:v>1.9120835350999998</c:v>
                      </c:pt>
                      <c:pt idx="65">
                        <c:v>1.9503947050999999</c:v>
                      </c:pt>
                      <c:pt idx="66">
                        <c:v>2.05918114835</c:v>
                      </c:pt>
                      <c:pt idx="67">
                        <c:v>2.2364227032499997</c:v>
                      </c:pt>
                      <c:pt idx="68">
                        <c:v>2.5279477092499998</c:v>
                      </c:pt>
                      <c:pt idx="69">
                        <c:v>2.7303854376499999</c:v>
                      </c:pt>
                      <c:pt idx="70">
                        <c:v>3.2271800364499996</c:v>
                      </c:pt>
                      <c:pt idx="71">
                        <c:v>3.8181666713000002</c:v>
                      </c:pt>
                      <c:pt idx="72">
                        <c:v>4.2893323475000003</c:v>
                      </c:pt>
                      <c:pt idx="73">
                        <c:v>4.8084995152999994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F45-41FE-A06B-27D2AFF3346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Data!$P$4:$P$80</c15:sqref>
                        </c15:formulaRef>
                      </c:ext>
                    </c:extLst>
                    <c:numCache>
                      <c:formatCode>0.000</c:formatCode>
                      <c:ptCount val="77"/>
                      <c:pt idx="1">
                        <c:v>3.1642526551980001</c:v>
                      </c:pt>
                      <c:pt idx="2" formatCode="0.00">
                        <c:v>3.4854939612139999</c:v>
                      </c:pt>
                      <c:pt idx="3" formatCode="0.00">
                        <c:v>4.2000322916799995</c:v>
                      </c:pt>
                      <c:pt idx="4" formatCode="0.00">
                        <c:v>4.6113680620900004</c:v>
                      </c:pt>
                      <c:pt idx="5" formatCode="0.00">
                        <c:v>4.4787355096799999</c:v>
                      </c:pt>
                      <c:pt idx="6" formatCode="0.00">
                        <c:v>4.7964293373200002</c:v>
                      </c:pt>
                      <c:pt idx="7" formatCode="0.00">
                        <c:v>5.3770043051999998</c:v>
                      </c:pt>
                      <c:pt idx="8" formatCode="0.00">
                        <c:v>5.1647986317200001</c:v>
                      </c:pt>
                      <c:pt idx="9" formatCode="0.00">
                        <c:v>5.4859559540799996</c:v>
                      </c:pt>
                      <c:pt idx="10" formatCode="0.00">
                        <c:v>6.1115219132399998</c:v>
                      </c:pt>
                      <c:pt idx="11" formatCode="0.00">
                        <c:v>6.1843393343599997</c:v>
                      </c:pt>
                      <c:pt idx="12" formatCode="0.00">
                        <c:v>7.4864283005599992</c:v>
                      </c:pt>
                      <c:pt idx="13" formatCode="0.00">
                        <c:v>7.5649766906659996</c:v>
                      </c:pt>
                      <c:pt idx="14" formatCode="0.00">
                        <c:v>7.2648428253619999</c:v>
                      </c:pt>
                      <c:pt idx="15" formatCode="0.00">
                        <c:v>7.0336296261399998</c:v>
                      </c:pt>
                      <c:pt idx="16" formatCode="0.00">
                        <c:v>6.3612812529300005</c:v>
                      </c:pt>
                      <c:pt idx="17" formatCode="0.00">
                        <c:v>5.5606137910054008</c:v>
                      </c:pt>
                      <c:pt idx="18" formatCode="0.00">
                        <c:v>4.6926311011140003</c:v>
                      </c:pt>
                      <c:pt idx="19" formatCode="0.00">
                        <c:v>4.5194540786599999</c:v>
                      </c:pt>
                      <c:pt idx="20" formatCode="0.00">
                        <c:v>4.4494429769799995</c:v>
                      </c:pt>
                      <c:pt idx="21" formatCode="0.00">
                        <c:v>4.3953943500000001</c:v>
                      </c:pt>
                      <c:pt idx="22" formatCode="0.00">
                        <c:v>4.66195956456</c:v>
                      </c:pt>
                      <c:pt idx="23" formatCode="0.00">
                        <c:v>4.5882207935199997</c:v>
                      </c:pt>
                      <c:pt idx="24" formatCode="0.00">
                        <c:v>4.8245992944999996</c:v>
                      </c:pt>
                      <c:pt idx="25" formatCode="0.00">
                        <c:v>4.9543233564639992</c:v>
                      </c:pt>
                      <c:pt idx="26" formatCode="0.00">
                        <c:v>5.0146979288200004</c:v>
                      </c:pt>
                      <c:pt idx="27" formatCode="0.00">
                        <c:v>5.0132363334800001</c:v>
                      </c:pt>
                      <c:pt idx="28" formatCode="0.00">
                        <c:v>5.3003131081800001</c:v>
                      </c:pt>
                      <c:pt idx="29" formatCode="0.00">
                        <c:v>5.2743123148400004</c:v>
                      </c:pt>
                      <c:pt idx="30" formatCode="0.00">
                        <c:v>5.3056908913800003</c:v>
                      </c:pt>
                      <c:pt idx="31" formatCode="0.00">
                        <c:v>4.9848778096400004</c:v>
                      </c:pt>
                      <c:pt idx="32" formatCode="0.00">
                        <c:v>5.0895661956599998</c:v>
                      </c:pt>
                      <c:pt idx="33" formatCode="0.00">
                        <c:v>4.99463229784</c:v>
                      </c:pt>
                      <c:pt idx="34" formatCode="0.00">
                        <c:v>5.2403882156200003</c:v>
                      </c:pt>
                      <c:pt idx="35" formatCode="0.00">
                        <c:v>5.0764813545800003</c:v>
                      </c:pt>
                      <c:pt idx="36" formatCode="0.00">
                        <c:v>4.8424954226520001</c:v>
                      </c:pt>
                      <c:pt idx="37" formatCode="0.00">
                        <c:v>4.8845426399200003</c:v>
                      </c:pt>
                      <c:pt idx="38" formatCode="0.00">
                        <c:v>4.5895827584819999</c:v>
                      </c:pt>
                      <c:pt idx="39" formatCode="0.00">
                        <c:v>4.2923612147979995</c:v>
                      </c:pt>
                      <c:pt idx="40" formatCode="0.00">
                        <c:v>3.8261075341000002</c:v>
                      </c:pt>
                      <c:pt idx="41" formatCode="0.00">
                        <c:v>3.3163440414679997</c:v>
                      </c:pt>
                      <c:pt idx="42" formatCode="0.00">
                        <c:v>3.49207688067</c:v>
                      </c:pt>
                      <c:pt idx="43" formatCode="0.00">
                        <c:v>3.4296551654400003</c:v>
                      </c:pt>
                      <c:pt idx="44" formatCode="0.00">
                        <c:v>3.2479228351659999</c:v>
                      </c:pt>
                      <c:pt idx="45" formatCode="0.00">
                        <c:v>3.261708764812</c:v>
                      </c:pt>
                      <c:pt idx="46" formatCode="0.00">
                        <c:v>3.221129469634</c:v>
                      </c:pt>
                      <c:pt idx="47" formatCode="0.00">
                        <c:v>3.1886763385579999</c:v>
                      </c:pt>
                      <c:pt idx="48" formatCode="0.00">
                        <c:v>3.2312084275549999</c:v>
                      </c:pt>
                      <c:pt idx="49" formatCode="0.00">
                        <c:v>3.2336396351449999</c:v>
                      </c:pt>
                      <c:pt idx="50" formatCode="0.00">
                        <c:v>3.4146063012650001</c:v>
                      </c:pt>
                      <c:pt idx="51" formatCode="0.00">
                        <c:v>3.2112391044800002</c:v>
                      </c:pt>
                      <c:pt idx="52" formatCode="0.00">
                        <c:v>2.9498806008499998</c:v>
                      </c:pt>
                      <c:pt idx="53" formatCode="0.00">
                        <c:v>3.0479571035149999</c:v>
                      </c:pt>
                      <c:pt idx="54" formatCode="0.00">
                        <c:v>2.7088924647349999</c:v>
                      </c:pt>
                      <c:pt idx="55" formatCode="0.00">
                        <c:v>3.0081551755999998</c:v>
                      </c:pt>
                      <c:pt idx="56" formatCode="0.00">
                        <c:v>3.1167972794000001</c:v>
                      </c:pt>
                      <c:pt idx="57" formatCode="0.00">
                        <c:v>2.6725211851999999</c:v>
                      </c:pt>
                      <c:pt idx="58" formatCode="0.00">
                        <c:v>2.8998342561500001</c:v>
                      </c:pt>
                      <c:pt idx="59" formatCode="0.00">
                        <c:v>2.6418425881849998</c:v>
                      </c:pt>
                      <c:pt idx="60" formatCode="0.00">
                        <c:v>2.5955183573</c:v>
                      </c:pt>
                      <c:pt idx="61" formatCode="0.00">
                        <c:v>3.0781418836999999</c:v>
                      </c:pt>
                      <c:pt idx="62" formatCode="0.00">
                        <c:v>2.4309116021000001</c:v>
                      </c:pt>
                      <c:pt idx="63" formatCode="0.00">
                        <c:v>2.3579446788499996</c:v>
                      </c:pt>
                      <c:pt idx="64" formatCode="0.00">
                        <c:v>2.0899780181000001</c:v>
                      </c:pt>
                      <c:pt idx="65" formatCode="0.00">
                        <c:v>2.0592983426</c:v>
                      </c:pt>
                      <c:pt idx="66" formatCode="0.00">
                        <c:v>1.96827403085</c:v>
                      </c:pt>
                      <c:pt idx="67" formatCode="0.00">
                        <c:v>2.13031308425</c:v>
                      </c:pt>
                      <c:pt idx="68" formatCode="0.00">
                        <c:v>2.6149300767499994</c:v>
                      </c:pt>
                      <c:pt idx="69" formatCode="0.00">
                        <c:v>2.8076303016499997</c:v>
                      </c:pt>
                      <c:pt idx="70" formatCode="0.00">
                        <c:v>3.2759043789499995</c:v>
                      </c:pt>
                      <c:pt idx="71" formatCode="0.00">
                        <c:v>3.8879548853000001</c:v>
                      </c:pt>
                      <c:pt idx="72" formatCode="0.00">
                        <c:v>4.0385483344999997</c:v>
                      </c:pt>
                      <c:pt idx="73" formatCode="0.00">
                        <c:v>4.6665774172999992</c:v>
                      </c:pt>
                      <c:pt idx="74" formatCode="0.00">
                        <c:v>5.0094762840799998</c:v>
                      </c:pt>
                      <c:pt idx="75" formatCode="0.00">
                        <c:v>4.8875130500150004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F45-41FE-A06B-27D2AFF3346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Data!$Y$4:$Y$80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-0.16425265519800014</c:v>
                      </c:pt>
                      <c:pt idx="2">
                        <c:v>0.1281423987860002</c:v>
                      </c:pt>
                      <c:pt idx="3">
                        <c:v>-8.6395931679999372E-2</c:v>
                      </c:pt>
                      <c:pt idx="4">
                        <c:v>-0.36136806209000039</c:v>
                      </c:pt>
                      <c:pt idx="5">
                        <c:v>0.1008099503200004</c:v>
                      </c:pt>
                      <c:pt idx="6">
                        <c:v>0.20357066267999979</c:v>
                      </c:pt>
                      <c:pt idx="7">
                        <c:v>-0.37700430519999983</c:v>
                      </c:pt>
                      <c:pt idx="8">
                        <c:v>-0.14207136172000023</c:v>
                      </c:pt>
                      <c:pt idx="9">
                        <c:v>1.4044045920000414E-2</c:v>
                      </c:pt>
                      <c:pt idx="10">
                        <c:v>-0.58652191323999947</c:v>
                      </c:pt>
                      <c:pt idx="11">
                        <c:v>0.10137495563999988</c:v>
                      </c:pt>
                      <c:pt idx="12">
                        <c:v>-0.9507140105599996</c:v>
                      </c:pt>
                      <c:pt idx="13">
                        <c:v>-0.81497669066599965</c:v>
                      </c:pt>
                      <c:pt idx="14">
                        <c:v>-1.4842825361999878E-2</c:v>
                      </c:pt>
                      <c:pt idx="15">
                        <c:v>0.21637037386000024</c:v>
                      </c:pt>
                      <c:pt idx="16">
                        <c:v>9.3264207069999827E-2</c:v>
                      </c:pt>
                      <c:pt idx="17">
                        <c:v>-1.5159251005401053E-2</c:v>
                      </c:pt>
                      <c:pt idx="18">
                        <c:v>-5.6267461114000383E-2</c:v>
                      </c:pt>
                      <c:pt idx="19">
                        <c:v>-1.9454078659999929E-2</c:v>
                      </c:pt>
                      <c:pt idx="20">
                        <c:v>5.0557023020000535E-2</c:v>
                      </c:pt>
                      <c:pt idx="21">
                        <c:v>0.10460564999999988</c:v>
                      </c:pt>
                      <c:pt idx="22">
                        <c:v>-0.16195956456000005</c:v>
                      </c:pt>
                      <c:pt idx="23">
                        <c:v>-8.8220793519999674E-2</c:v>
                      </c:pt>
                      <c:pt idx="24">
                        <c:v>-0.32459929449999958</c:v>
                      </c:pt>
                      <c:pt idx="25">
                        <c:v>-0.20432335646399924</c:v>
                      </c:pt>
                      <c:pt idx="26">
                        <c:v>-1.4697928820000428E-2</c:v>
                      </c:pt>
                      <c:pt idx="27">
                        <c:v>0.48676366651999992</c:v>
                      </c:pt>
                      <c:pt idx="28">
                        <c:v>0.19968689181999988</c:v>
                      </c:pt>
                      <c:pt idx="29">
                        <c:v>0.2256876851599996</c:v>
                      </c:pt>
                      <c:pt idx="30">
                        <c:v>-0.30569089138000027</c:v>
                      </c:pt>
                      <c:pt idx="31">
                        <c:v>1.5122190359999621E-2</c:v>
                      </c:pt>
                      <c:pt idx="32">
                        <c:v>-8.9566195659999792E-2</c:v>
                      </c:pt>
                      <c:pt idx="33">
                        <c:v>0.25536770216000004</c:v>
                      </c:pt>
                      <c:pt idx="34">
                        <c:v>9.611784379999655E-3</c:v>
                      </c:pt>
                      <c:pt idx="35">
                        <c:v>-7.6481354580000271E-2</c:v>
                      </c:pt>
                      <c:pt idx="36">
                        <c:v>0.15750457734799994</c:v>
                      </c:pt>
                      <c:pt idx="37">
                        <c:v>-0.13454263992000026</c:v>
                      </c:pt>
                      <c:pt idx="38">
                        <c:v>-8.9582758481999925E-2</c:v>
                      </c:pt>
                      <c:pt idx="39">
                        <c:v>-0.29236121479799948</c:v>
                      </c:pt>
                      <c:pt idx="40">
                        <c:v>-0.32610753410000015</c:v>
                      </c:pt>
                      <c:pt idx="41">
                        <c:v>0.18365595853200034</c:v>
                      </c:pt>
                      <c:pt idx="42">
                        <c:v>-0.24207688066999999</c:v>
                      </c:pt>
                      <c:pt idx="43">
                        <c:v>-0.42965516544000026</c:v>
                      </c:pt>
                      <c:pt idx="44">
                        <c:v>-0.24792283516599989</c:v>
                      </c:pt>
                      <c:pt idx="45">
                        <c:v>-0.26170876481200001</c:v>
                      </c:pt>
                      <c:pt idx="46">
                        <c:v>-0.22112946963400004</c:v>
                      </c:pt>
                      <c:pt idx="47">
                        <c:v>-0.18867633855799992</c:v>
                      </c:pt>
                      <c:pt idx="48">
                        <c:v>-0.23120842755499993</c:v>
                      </c:pt>
                      <c:pt idx="49">
                        <c:v>-0.23363963514499986</c:v>
                      </c:pt>
                      <c:pt idx="50">
                        <c:v>-0.41460630126500009</c:v>
                      </c:pt>
                      <c:pt idx="51">
                        <c:v>-0.46123910448000016</c:v>
                      </c:pt>
                      <c:pt idx="52">
                        <c:v>-0.19988060084999981</c:v>
                      </c:pt>
                      <c:pt idx="53">
                        <c:v>-0.29795710351499993</c:v>
                      </c:pt>
                      <c:pt idx="54">
                        <c:v>4.1107535265000106E-2</c:v>
                      </c:pt>
                      <c:pt idx="55">
                        <c:v>-0.25815517559999979</c:v>
                      </c:pt>
                      <c:pt idx="56">
                        <c:v>-0.36679727940000006</c:v>
                      </c:pt>
                      <c:pt idx="57">
                        <c:v>7.7478814800000073E-2</c:v>
                      </c:pt>
                      <c:pt idx="58">
                        <c:v>-0.14983425615000012</c:v>
                      </c:pt>
                      <c:pt idx="59">
                        <c:v>0.10815741181500016</c:v>
                      </c:pt>
                      <c:pt idx="60">
                        <c:v>0.15448164269999998</c:v>
                      </c:pt>
                      <c:pt idx="61">
                        <c:v>-1.0781418836999999</c:v>
                      </c:pt>
                      <c:pt idx="62">
                        <c:v>-0.68091160210000012</c:v>
                      </c:pt>
                      <c:pt idx="63">
                        <c:v>-0.60794467884999959</c:v>
                      </c:pt>
                      <c:pt idx="64">
                        <c:v>-0.33997801810000006</c:v>
                      </c:pt>
                      <c:pt idx="65">
                        <c:v>-0.3092983426</c:v>
                      </c:pt>
                      <c:pt idx="66">
                        <c:v>-0.21827403084999997</c:v>
                      </c:pt>
                      <c:pt idx="67">
                        <c:v>-0.38031308424999999</c:v>
                      </c:pt>
                      <c:pt idx="68">
                        <c:v>-0.86493007674999944</c:v>
                      </c:pt>
                      <c:pt idx="69">
                        <c:v>-0.55763030164999972</c:v>
                      </c:pt>
                      <c:pt idx="70">
                        <c:v>-0.27590437894999953</c:v>
                      </c:pt>
                      <c:pt idx="71">
                        <c:v>-0.13795488530000011</c:v>
                      </c:pt>
                      <c:pt idx="72">
                        <c:v>0.46145166550000027</c:v>
                      </c:pt>
                      <c:pt idx="73">
                        <c:v>0.3334225827000008</c:v>
                      </c:pt>
                      <c:pt idx="74">
                        <c:v>-9.4762840799997861E-3</c:v>
                      </c:pt>
                      <c:pt idx="75">
                        <c:v>0.11248694998499964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F45-41FE-A06B-27D2AFF3346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Data!$X$3</c15:sqref>
                        </c15:formulaRef>
                      </c:ext>
                    </c:extLst>
                    <c:strCache>
                      <c:ptCount val="1"/>
                      <c:pt idx="0">
                        <c:v>Regla con poco peso en Brecha del Producto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Data!$X$4:$X$80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-0.15360328690500014</c:v>
                      </c:pt>
                      <c:pt idx="2">
                        <c:v>0.16982781803500036</c:v>
                      </c:pt>
                      <c:pt idx="3">
                        <c:v>-4.4289598049999768E-2</c:v>
                      </c:pt>
                      <c:pt idx="4">
                        <c:v>-0.25731353862499962</c:v>
                      </c:pt>
                      <c:pt idx="5">
                        <c:v>-2.4049618949999463E-2</c:v>
                      </c:pt>
                      <c:pt idx="6">
                        <c:v>0.19337603049999963</c:v>
                      </c:pt>
                      <c:pt idx="7">
                        <c:v>-0.22609620154999988</c:v>
                      </c:pt>
                      <c:pt idx="8">
                        <c:v>-0.22269656090000023</c:v>
                      </c:pt>
                      <c:pt idx="9">
                        <c:v>0.13192332505000071</c:v>
                      </c:pt>
                      <c:pt idx="10">
                        <c:v>-0.38357584989999971</c:v>
                      </c:pt>
                      <c:pt idx="11">
                        <c:v>0.24003287644999993</c:v>
                      </c:pt>
                      <c:pt idx="12">
                        <c:v>-0.39262404559999986</c:v>
                      </c:pt>
                      <c:pt idx="13">
                        <c:v>-0.42420846978500037</c:v>
                      </c:pt>
                      <c:pt idx="14">
                        <c:v>-4.3755867449997154E-3</c:v>
                      </c:pt>
                      <c:pt idx="15">
                        <c:v>-8.780160000000059E-2</c:v>
                      </c:pt>
                      <c:pt idx="16">
                        <c:v>-0.59707730800000025</c:v>
                      </c:pt>
                      <c:pt idx="17">
                        <c:v>-0.61217492625000069</c:v>
                      </c:pt>
                      <c:pt idx="18">
                        <c:v>-0.58376769180000032</c:v>
                      </c:pt>
                      <c:pt idx="19">
                        <c:v>8.2281247000004498E-3</c:v>
                      </c:pt>
                      <c:pt idx="20">
                        <c:v>6.5876257950000294E-2</c:v>
                      </c:pt>
                      <c:pt idx="21">
                        <c:v>5.9012945100000103E-2</c:v>
                      </c:pt>
                      <c:pt idx="22">
                        <c:v>-1.746909239999983E-2</c:v>
                      </c:pt>
                      <c:pt idx="23">
                        <c:v>-2.7481918949999518E-2</c:v>
                      </c:pt>
                      <c:pt idx="24">
                        <c:v>-0.10932196139999917</c:v>
                      </c:pt>
                      <c:pt idx="25">
                        <c:v>6.9998820610000401E-2</c:v>
                      </c:pt>
                      <c:pt idx="26">
                        <c:v>9.048134689999987E-2</c:v>
                      </c:pt>
                      <c:pt idx="27">
                        <c:v>0.41728999720000015</c:v>
                      </c:pt>
                      <c:pt idx="28">
                        <c:v>-5.9707054500002243E-3</c:v>
                      </c:pt>
                      <c:pt idx="29">
                        <c:v>-5.261575200000479E-3</c:v>
                      </c:pt>
                      <c:pt idx="30">
                        <c:v>-0.52194448744999988</c:v>
                      </c:pt>
                      <c:pt idx="31">
                        <c:v>-7.1864089399999997E-2</c:v>
                      </c:pt>
                      <c:pt idx="32">
                        <c:v>-8.1861824699999808E-2</c:v>
                      </c:pt>
                      <c:pt idx="33">
                        <c:v>0.27260087590000026</c:v>
                      </c:pt>
                      <c:pt idx="34">
                        <c:v>0.10487338959999981</c:v>
                      </c:pt>
                      <c:pt idx="35">
                        <c:v>-8.5776702750000489E-2</c:v>
                      </c:pt>
                      <c:pt idx="36">
                        <c:v>0.1662813330299997</c:v>
                      </c:pt>
                      <c:pt idx="37">
                        <c:v>-7.9650885699999563E-2</c:v>
                      </c:pt>
                      <c:pt idx="38">
                        <c:v>-8.8460553545000487E-2</c:v>
                      </c:pt>
                      <c:pt idx="39">
                        <c:v>-0.35198991545499947</c:v>
                      </c:pt>
                      <c:pt idx="40">
                        <c:v>-0.39649172910000008</c:v>
                      </c:pt>
                      <c:pt idx="41">
                        <c:v>3.0414028320000064E-2</c:v>
                      </c:pt>
                      <c:pt idx="42">
                        <c:v>-0.21850095302499994</c:v>
                      </c:pt>
                      <c:pt idx="43">
                        <c:v>-0.21431753254999997</c:v>
                      </c:pt>
                      <c:pt idx="44">
                        <c:v>1.2391871814999789E-2</c:v>
                      </c:pt>
                      <c:pt idx="45">
                        <c:v>3.3714352479999654E-2</c:v>
                      </c:pt>
                      <c:pt idx="46">
                        <c:v>1.6036300135000126E-2</c:v>
                      </c:pt>
                      <c:pt idx="47">
                        <c:v>3.9976594419997014E-3</c:v>
                      </c:pt>
                      <c:pt idx="48">
                        <c:v>3.9596518944999826E-2</c:v>
                      </c:pt>
                      <c:pt idx="49">
                        <c:v>5.2825974354999694E-2</c:v>
                      </c:pt>
                      <c:pt idx="50">
                        <c:v>6.7507134234999988E-2</c:v>
                      </c:pt>
                      <c:pt idx="51">
                        <c:v>-0.18591254597999995</c:v>
                      </c:pt>
                      <c:pt idx="52">
                        <c:v>-6.4698598500001481E-3</c:v>
                      </c:pt>
                      <c:pt idx="53">
                        <c:v>-2.6713048515000004E-2</c:v>
                      </c:pt>
                      <c:pt idx="54">
                        <c:v>9.802595265000047E-3</c:v>
                      </c:pt>
                      <c:pt idx="55">
                        <c:v>-8.9779116000001657E-3</c:v>
                      </c:pt>
                      <c:pt idx="56">
                        <c:v>-1.8491564400000104E-2</c:v>
                      </c:pt>
                      <c:pt idx="57">
                        <c:v>2.335735080000001E-2</c:v>
                      </c:pt>
                      <c:pt idx="58">
                        <c:v>2.4639380850000059E-2</c:v>
                      </c:pt>
                      <c:pt idx="59">
                        <c:v>5.6839419315000139E-2</c:v>
                      </c:pt>
                      <c:pt idx="60">
                        <c:v>0.21857039969999992</c:v>
                      </c:pt>
                      <c:pt idx="61">
                        <c:v>-0.66302302320000006</c:v>
                      </c:pt>
                      <c:pt idx="62">
                        <c:v>-0.30181217559999984</c:v>
                      </c:pt>
                      <c:pt idx="63">
                        <c:v>-0.14190696834999983</c:v>
                      </c:pt>
                      <c:pt idx="64">
                        <c:v>-0.16208353509999984</c:v>
                      </c:pt>
                      <c:pt idx="65">
                        <c:v>-0.2003947050999999</c:v>
                      </c:pt>
                      <c:pt idx="66">
                        <c:v>-0.30918114834999999</c:v>
                      </c:pt>
                      <c:pt idx="67">
                        <c:v>-0.4864227032499997</c:v>
                      </c:pt>
                      <c:pt idx="68">
                        <c:v>-0.77794770924999979</c:v>
                      </c:pt>
                      <c:pt idx="69">
                        <c:v>-0.48038543764999986</c:v>
                      </c:pt>
                      <c:pt idx="70">
                        <c:v>-0.22718003644999962</c:v>
                      </c:pt>
                      <c:pt idx="71">
                        <c:v>-6.8166671300000203E-2</c:v>
                      </c:pt>
                      <c:pt idx="72">
                        <c:v>0.21066765249999975</c:v>
                      </c:pt>
                      <c:pt idx="73">
                        <c:v>0.19150048470000058</c:v>
                      </c:pt>
                      <c:pt idx="74">
                        <c:v>-0.10844899607999992</c:v>
                      </c:pt>
                      <c:pt idx="75">
                        <c:v>2.1767492985000025E-2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F45-41FE-A06B-27D2AFF3346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Data!$T$3</c15:sqref>
                        </c15:formulaRef>
                      </c:ext>
                    </c:extLst>
                    <c:strCache>
                      <c:ptCount val="1"/>
                      <c:pt idx="0">
                        <c:v>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Data!$T$4:$T$80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-4.4955432990000004</c:v>
                      </c:pt>
                      <c:pt idx="1">
                        <c:v>-4.8767213900000002</c:v>
                      </c:pt>
                      <c:pt idx="2">
                        <c:v>-3.1255589385000002</c:v>
                      </c:pt>
                      <c:pt idx="3">
                        <c:v>-3.4244505705000003</c:v>
                      </c:pt>
                      <c:pt idx="4">
                        <c:v>-5.2689760100000012</c:v>
                      </c:pt>
                      <c:pt idx="5">
                        <c:v>-4.5813345974999997</c:v>
                      </c:pt>
                      <c:pt idx="6">
                        <c:v>-2.2457547700000005</c:v>
                      </c:pt>
                      <c:pt idx="7">
                        <c:v>-2.6302583100000003</c:v>
                      </c:pt>
                      <c:pt idx="8">
                        <c:v>-5.5327156000000004</c:v>
                      </c:pt>
                      <c:pt idx="9">
                        <c:v>-2.0815130699999997</c:v>
                      </c:pt>
                      <c:pt idx="10">
                        <c:v>-4.9309389200000009</c:v>
                      </c:pt>
                      <c:pt idx="11">
                        <c:v>-5.7462693399999996</c:v>
                      </c:pt>
                      <c:pt idx="12">
                        <c:v>-5.6995690100000012</c:v>
                      </c:pt>
                      <c:pt idx="13">
                        <c:v>-11.983458970000004</c:v>
                      </c:pt>
                      <c:pt idx="14">
                        <c:v>-9.2132027594999997</c:v>
                      </c:pt>
                      <c:pt idx="15">
                        <c:v>-4.0952344914999994</c:v>
                      </c:pt>
                      <c:pt idx="16">
                        <c:v>2.4251078650000011</c:v>
                      </c:pt>
                      <c:pt idx="17">
                        <c:v>7.8703000374999998</c:v>
                      </c:pt>
                      <c:pt idx="18">
                        <c:v>7.5751352880500002</c:v>
                      </c:pt>
                      <c:pt idx="19">
                        <c:v>7.9248615554999997</c:v>
                      </c:pt>
                      <c:pt idx="20">
                        <c:v>1.7661164750000005</c:v>
                      </c:pt>
                      <c:pt idx="21">
                        <c:v>1.4655356650000009</c:v>
                      </c:pt>
                      <c:pt idx="22">
                        <c:v>2.1646832400000005</c:v>
                      </c:pt>
                      <c:pt idx="23">
                        <c:v>-0.87844944000000069</c:v>
                      </c:pt>
                      <c:pt idx="24">
                        <c:v>-0.26487998999999984</c:v>
                      </c:pt>
                      <c:pt idx="25">
                        <c:v>-2.3929113849999997</c:v>
                      </c:pt>
                      <c:pt idx="26">
                        <c:v>-3.5980344380000009</c:v>
                      </c:pt>
                      <c:pt idx="27">
                        <c:v>-1.2825866250000013</c:v>
                      </c:pt>
                      <c:pt idx="28">
                        <c:v>0.4948980900000004</c:v>
                      </c:pt>
                      <c:pt idx="29">
                        <c:v>2.6331024050000007</c:v>
                      </c:pt>
                      <c:pt idx="30">
                        <c:v>2.2894699499999995</c:v>
                      </c:pt>
                      <c:pt idx="31">
                        <c:v>1.8338804049999995</c:v>
                      </c:pt>
                      <c:pt idx="32">
                        <c:v>0.52773126999999942</c:v>
                      </c:pt>
                      <c:pt idx="33">
                        <c:v>-0.12194673500000075</c:v>
                      </c:pt>
                      <c:pt idx="34">
                        <c:v>0.95664363999999935</c:v>
                      </c:pt>
                      <c:pt idx="35">
                        <c:v>0.66792915500000039</c:v>
                      </c:pt>
                      <c:pt idx="36">
                        <c:v>1.9668711849999996</c:v>
                      </c:pt>
                      <c:pt idx="37">
                        <c:v>1.5808729110000002</c:v>
                      </c:pt>
                      <c:pt idx="38">
                        <c:v>1.1115323599999991</c:v>
                      </c:pt>
                      <c:pt idx="39">
                        <c:v>1.0845091284999997</c:v>
                      </c:pt>
                      <c:pt idx="40">
                        <c:v>1.0568392315000001</c:v>
                      </c:pt>
                      <c:pt idx="41">
                        <c:v>1.4753253350000004</c:v>
                      </c:pt>
                      <c:pt idx="42">
                        <c:v>1.2963974690000002</c:v>
                      </c:pt>
                      <c:pt idx="43">
                        <c:v>-0.41919338250000049</c:v>
                      </c:pt>
                      <c:pt idx="44">
                        <c:v>-1.4475448899999996</c:v>
                      </c:pt>
                      <c:pt idx="45">
                        <c:v>-2.3142328944999999</c:v>
                      </c:pt>
                      <c:pt idx="46">
                        <c:v>-2.3070455390000006</c:v>
                      </c:pt>
                      <c:pt idx="47">
                        <c:v>-2.1526836754999996</c:v>
                      </c:pt>
                      <c:pt idx="48">
                        <c:v>-1.9007539136</c:v>
                      </c:pt>
                      <c:pt idx="49">
                        <c:v>-2.0870841634999993</c:v>
                      </c:pt>
                      <c:pt idx="50">
                        <c:v>-2.1847748614999993</c:v>
                      </c:pt>
                      <c:pt idx="51">
                        <c:v>-4.0779264355000002</c:v>
                      </c:pt>
                      <c:pt idx="52">
                        <c:v>-2.4232006159999999</c:v>
                      </c:pt>
                      <c:pt idx="53">
                        <c:v>-2.3919827399999996</c:v>
                      </c:pt>
                      <c:pt idx="54">
                        <c:v>-3.1017044105</c:v>
                      </c:pt>
                      <c:pt idx="55">
                        <c:v>0.62325510050000021</c:v>
                      </c:pt>
                      <c:pt idx="56">
                        <c:v>-3.0527974749999993</c:v>
                      </c:pt>
                      <c:pt idx="57">
                        <c:v>-4.5673209149999998</c:v>
                      </c:pt>
                      <c:pt idx="58">
                        <c:v>9.1617449999999767E-2</c:v>
                      </c:pt>
                      <c:pt idx="59">
                        <c:v>-2.0235936200000006</c:v>
                      </c:pt>
                      <c:pt idx="60">
                        <c:v>0.99050458049999968</c:v>
                      </c:pt>
                      <c:pt idx="61">
                        <c:v>3.9126761299999999</c:v>
                      </c:pt>
                      <c:pt idx="62">
                        <c:v>-3.7263347199999997</c:v>
                      </c:pt>
                      <c:pt idx="63">
                        <c:v>-5.1253387200000002</c:v>
                      </c:pt>
                      <c:pt idx="64">
                        <c:v>-6.8106720000000003</c:v>
                      </c:pt>
                      <c:pt idx="65">
                        <c:v>-4.3343948200000009</c:v>
                      </c:pt>
                      <c:pt idx="66">
                        <c:v>-4.1081871050000007</c:v>
                      </c:pt>
                      <c:pt idx="67">
                        <c:v>-3.1165239250000001</c:v>
                      </c:pt>
                      <c:pt idx="68">
                        <c:v>-4.7911224099999998</c:v>
                      </c:pt>
                      <c:pt idx="69">
                        <c:v>-9.2602749499999994</c:v>
                      </c:pt>
                      <c:pt idx="70">
                        <c:v>-10.1497882</c:v>
                      </c:pt>
                      <c:pt idx="71">
                        <c:v>-9.3600363599999987</c:v>
                      </c:pt>
                      <c:pt idx="72">
                        <c:v>-8.1926618950000005</c:v>
                      </c:pt>
                      <c:pt idx="73">
                        <c:v>-2.61088991</c:v>
                      </c:pt>
                      <c:pt idx="74">
                        <c:v>-1.8541559300000001</c:v>
                      </c:pt>
                      <c:pt idx="75">
                        <c:v>6.1196639999998581E-3</c:v>
                      </c:pt>
                      <c:pt idx="76">
                        <c:v>0.88750625449999987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F45-41FE-A06B-27D2AFF33464}"/>
                  </c:ext>
                </c:extLst>
              </c15:ser>
            </c15:filteredLineSeries>
          </c:ext>
        </c:extLst>
      </c:lineChart>
      <c:catAx>
        <c:axId val="7490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8288"/>
        <c:crosses val="autoZero"/>
        <c:auto val="1"/>
        <c:lblAlgn val="ctr"/>
        <c:lblOffset val="100"/>
        <c:noMultiLvlLbl val="0"/>
      </c:catAx>
      <c:valAx>
        <c:axId val="749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Taylor Rule</a:t>
            </a:r>
            <a:endParaRPr lang="es-GT">
              <a:effectLst/>
            </a:endParaRPr>
          </a:p>
          <a:p>
            <a:pPr>
              <a:defRPr/>
            </a:pP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</a:t>
            </a:r>
            <a:r>
              <a:rPr lang="es-GT" sz="1800" b="0" i="0" baseline="0">
                <a:effectLst/>
              </a:rPr>
              <a:t> = r* +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30000">
                <a:effectLst/>
              </a:rPr>
              <a:t>F</a:t>
            </a:r>
            <a:r>
              <a:rPr lang="es-ES" sz="1800" b="0" i="0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 + 0.5(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30000">
                <a:effectLst/>
              </a:rPr>
              <a:t>F</a:t>
            </a:r>
            <a:r>
              <a:rPr lang="es-ES" sz="1800" b="0" i="0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-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*) + 0.5(Output gap</a:t>
            </a:r>
            <a:r>
              <a:rPr lang="es-ES" sz="1800" b="0" i="0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)</a:t>
            </a:r>
            <a:endParaRPr lang="es-G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Tasa de Interés Líder de Política Monetaria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Data!$B$4:$B$80</c:f>
              <c:numCache>
                <c:formatCode>0.00</c:formatCode>
                <c:ptCount val="77"/>
                <c:pt idx="0">
                  <c:v>2.75</c:v>
                </c:pt>
                <c:pt idx="1">
                  <c:v>3</c:v>
                </c:pt>
                <c:pt idx="2">
                  <c:v>3.6136363600000001</c:v>
                </c:pt>
                <c:pt idx="3">
                  <c:v>4.1136363600000001</c:v>
                </c:pt>
                <c:pt idx="4">
                  <c:v>4.25</c:v>
                </c:pt>
                <c:pt idx="5">
                  <c:v>4.5795454600000003</c:v>
                </c:pt>
                <c:pt idx="6">
                  <c:v>5</c:v>
                </c:pt>
                <c:pt idx="7">
                  <c:v>5</c:v>
                </c:pt>
                <c:pt idx="8">
                  <c:v>5.0227272699999999</c:v>
                </c:pt>
                <c:pt idx="9">
                  <c:v>5.5</c:v>
                </c:pt>
                <c:pt idx="10">
                  <c:v>5.5250000000000004</c:v>
                </c:pt>
                <c:pt idx="11">
                  <c:v>6.2857142899999996</c:v>
                </c:pt>
                <c:pt idx="12">
                  <c:v>6.5357142899999996</c:v>
                </c:pt>
                <c:pt idx="13">
                  <c:v>6.75</c:v>
                </c:pt>
                <c:pt idx="14">
                  <c:v>7.25</c:v>
                </c:pt>
                <c:pt idx="15">
                  <c:v>7.25</c:v>
                </c:pt>
                <c:pt idx="16">
                  <c:v>6.4545454600000003</c:v>
                </c:pt>
                <c:pt idx="17">
                  <c:v>5.5454545399999997</c:v>
                </c:pt>
                <c:pt idx="18">
                  <c:v>4.6363636399999999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5.25</c:v>
                </c:pt>
                <c:pt idx="34">
                  <c:v>5.25</c:v>
                </c:pt>
                <c:pt idx="35">
                  <c:v>5</c:v>
                </c:pt>
                <c:pt idx="36">
                  <c:v>5</c:v>
                </c:pt>
                <c:pt idx="37">
                  <c:v>4.75</c:v>
                </c:pt>
                <c:pt idx="38">
                  <c:v>4.5</c:v>
                </c:pt>
                <c:pt idx="39">
                  <c:v>4</c:v>
                </c:pt>
                <c:pt idx="40">
                  <c:v>3.5</c:v>
                </c:pt>
                <c:pt idx="41">
                  <c:v>3.5</c:v>
                </c:pt>
                <c:pt idx="42">
                  <c:v>3.25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2.75</c:v>
                </c:pt>
                <c:pt idx="52">
                  <c:v>2.75</c:v>
                </c:pt>
                <c:pt idx="53">
                  <c:v>2.75</c:v>
                </c:pt>
                <c:pt idx="54">
                  <c:v>2.75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2.75</c:v>
                </c:pt>
                <c:pt idx="61">
                  <c:v>2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2.25</c:v>
                </c:pt>
                <c:pt idx="70">
                  <c:v>3</c:v>
                </c:pt>
                <c:pt idx="71">
                  <c:v>3.75</c:v>
                </c:pt>
                <c:pt idx="72">
                  <c:v>4.5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D-414C-A398-5469440FB682}"/>
            </c:ext>
          </c:extLst>
        </c:ser>
        <c:ser>
          <c:idx val="4"/>
          <c:order val="4"/>
          <c:tx>
            <c:strRef>
              <c:f>Data!$N$3</c:f>
              <c:strCache>
                <c:ptCount val="1"/>
                <c:pt idx="0">
                  <c:v>Forward-Looking rule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Data!$N$4:$N$80</c:f>
              <c:numCache>
                <c:formatCode>0.00</c:formatCode>
                <c:ptCount val="77"/>
                <c:pt idx="0">
                  <c:v>8.385911157999999</c:v>
                </c:pt>
                <c:pt idx="1">
                  <c:v>10.093580240000001</c:v>
                </c:pt>
                <c:pt idx="2">
                  <c:v>7.6839851819999998</c:v>
                </c:pt>
                <c:pt idx="3">
                  <c:v>6.898759321</c:v>
                </c:pt>
                <c:pt idx="4">
                  <c:v>8.449647474999999</c:v>
                </c:pt>
                <c:pt idx="5">
                  <c:v>7.6779967500000001</c:v>
                </c:pt>
                <c:pt idx="6">
                  <c:v>8.9253386800000012</c:v>
                </c:pt>
                <c:pt idx="7">
                  <c:v>10.440966889999999</c:v>
                </c:pt>
                <c:pt idx="8">
                  <c:v>13.045033224999999</c:v>
                </c:pt>
                <c:pt idx="9">
                  <c:v>12.837740920000002</c:v>
                </c:pt>
                <c:pt idx="10">
                  <c:v>14.973894039999999</c:v>
                </c:pt>
                <c:pt idx="11">
                  <c:v>14.766005225000001</c:v>
                </c:pt>
                <c:pt idx="12">
                  <c:v>13.751485834999999</c:v>
                </c:pt>
                <c:pt idx="13">
                  <c:v>11.415987599999999</c:v>
                </c:pt>
                <c:pt idx="14">
                  <c:v>6.1454933990000002</c:v>
                </c:pt>
                <c:pt idx="15">
                  <c:v>3.0944259880000007</c:v>
                </c:pt>
                <c:pt idx="16">
                  <c:v>-0.40496076499999978</c:v>
                </c:pt>
                <c:pt idx="17">
                  <c:v>0.90937742500000018</c:v>
                </c:pt>
                <c:pt idx="18">
                  <c:v>1.7989551649999989</c:v>
                </c:pt>
                <c:pt idx="19">
                  <c:v>1.9073804299999995</c:v>
                </c:pt>
                <c:pt idx="20">
                  <c:v>1.8778813250000006</c:v>
                </c:pt>
                <c:pt idx="21">
                  <c:v>2.148145435</c:v>
                </c:pt>
                <c:pt idx="22">
                  <c:v>2.4050534849999998</c:v>
                </c:pt>
                <c:pt idx="23">
                  <c:v>4.4164773749999995</c:v>
                </c:pt>
                <c:pt idx="24">
                  <c:v>4.8004378949999991</c:v>
                </c:pt>
                <c:pt idx="25">
                  <c:v>4.8471572150000002</c:v>
                </c:pt>
                <c:pt idx="26">
                  <c:v>5.0679722759999999</c:v>
                </c:pt>
                <c:pt idx="27">
                  <c:v>4.3359347550000003</c:v>
                </c:pt>
                <c:pt idx="28">
                  <c:v>4.7719451800000012</c:v>
                </c:pt>
                <c:pt idx="29">
                  <c:v>4.2295011700000007</c:v>
                </c:pt>
                <c:pt idx="30">
                  <c:v>4.2519377650000001</c:v>
                </c:pt>
                <c:pt idx="31">
                  <c:v>3.7093408999999995</c:v>
                </c:pt>
                <c:pt idx="32">
                  <c:v>2.7373698000000006</c:v>
                </c:pt>
                <c:pt idx="33">
                  <c:v>2.53218845</c:v>
                </c:pt>
                <c:pt idx="34">
                  <c:v>1.6881352249999999</c:v>
                </c:pt>
                <c:pt idx="35">
                  <c:v>1.2896171500000002</c:v>
                </c:pt>
                <c:pt idx="36">
                  <c:v>1.7500591199999997</c:v>
                </c:pt>
                <c:pt idx="37">
                  <c:v>2.1510596580000003</c:v>
                </c:pt>
                <c:pt idx="38">
                  <c:v>1.7141126849999999</c:v>
                </c:pt>
                <c:pt idx="39">
                  <c:v>2.2631088429999999</c:v>
                </c:pt>
                <c:pt idx="40">
                  <c:v>2.9162163270000003</c:v>
                </c:pt>
                <c:pt idx="41">
                  <c:v>2.1152079850000001</c:v>
                </c:pt>
                <c:pt idx="42">
                  <c:v>3.2638132820000001</c:v>
                </c:pt>
                <c:pt idx="43">
                  <c:v>2.5546620999999998</c:v>
                </c:pt>
                <c:pt idx="44">
                  <c:v>1.2338589299999996</c:v>
                </c:pt>
                <c:pt idx="45">
                  <c:v>2.5706575439999999</c:v>
                </c:pt>
                <c:pt idx="46">
                  <c:v>1.9409814980000002</c:v>
                </c:pt>
                <c:pt idx="47">
                  <c:v>2.4062004859999999</c:v>
                </c:pt>
                <c:pt idx="48">
                  <c:v>2.5012458422000003</c:v>
                </c:pt>
                <c:pt idx="49">
                  <c:v>1.6902067520000004</c:v>
                </c:pt>
                <c:pt idx="50">
                  <c:v>2.2129900280000001</c:v>
                </c:pt>
                <c:pt idx="51">
                  <c:v>2.0558259609999996</c:v>
                </c:pt>
                <c:pt idx="52">
                  <c:v>2.9166498569999999</c:v>
                </c:pt>
                <c:pt idx="53">
                  <c:v>3.761178755</c:v>
                </c:pt>
                <c:pt idx="54">
                  <c:v>2.8984332360000002</c:v>
                </c:pt>
                <c:pt idx="55">
                  <c:v>1.6174111990000002</c:v>
                </c:pt>
                <c:pt idx="56">
                  <c:v>3.6249149350000005</c:v>
                </c:pt>
                <c:pt idx="57">
                  <c:v>4.7121420650000001</c:v>
                </c:pt>
                <c:pt idx="58">
                  <c:v>3.8524378700000002</c:v>
                </c:pt>
                <c:pt idx="59">
                  <c:v>3.618840735</c:v>
                </c:pt>
                <c:pt idx="60">
                  <c:v>2.535653564</c:v>
                </c:pt>
                <c:pt idx="61">
                  <c:v>-6.0524831300000006</c:v>
                </c:pt>
                <c:pt idx="62">
                  <c:v>1.3843316000000001</c:v>
                </c:pt>
                <c:pt idx="63">
                  <c:v>4.9366388999999993</c:v>
                </c:pt>
                <c:pt idx="64">
                  <c:v>6.5308333949999993</c:v>
                </c:pt>
                <c:pt idx="65">
                  <c:v>8.8611296150000012</c:v>
                </c:pt>
                <c:pt idx="66">
                  <c:v>11.953927240000001</c:v>
                </c:pt>
                <c:pt idx="67">
                  <c:v>13.868885345000001</c:v>
                </c:pt>
                <c:pt idx="68">
                  <c:v>14.587065170000001</c:v>
                </c:pt>
                <c:pt idx="69">
                  <c:v>14.007401645</c:v>
                </c:pt>
                <c:pt idx="70">
                  <c:v>11.0781069</c:v>
                </c:pt>
                <c:pt idx="71">
                  <c:v>9.0070960299999996</c:v>
                </c:pt>
                <c:pt idx="72">
                  <c:v>8.4509054399999997</c:v>
                </c:pt>
                <c:pt idx="73">
                  <c:v>7.4674738650000005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F68D-414C-A398-5469440FB682}"/>
            </c:ext>
          </c:extLst>
        </c:ser>
        <c:ser>
          <c:idx val="12"/>
          <c:order val="12"/>
          <c:tx>
            <c:strRef>
              <c:f>Data!$W$3</c:f>
              <c:strCache>
                <c:ptCount val="1"/>
                <c:pt idx="0">
                  <c:v>Forward-Looking rule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Data!$W$4:$W$80</c:f>
              <c:numCache>
                <c:formatCode>0.00</c:formatCode>
                <c:ptCount val="77"/>
                <c:pt idx="0">
                  <c:v>-5.635911157999999</c:v>
                </c:pt>
                <c:pt idx="1">
                  <c:v>-7.0935802400000014</c:v>
                </c:pt>
                <c:pt idx="2">
                  <c:v>-4.0703488219999997</c:v>
                </c:pt>
                <c:pt idx="3">
                  <c:v>-2.7851229609999999</c:v>
                </c:pt>
                <c:pt idx="4">
                  <c:v>-4.199647474999999</c:v>
                </c:pt>
                <c:pt idx="5">
                  <c:v>-3.0984512899999999</c:v>
                </c:pt>
                <c:pt idx="6">
                  <c:v>-3.9253386800000012</c:v>
                </c:pt>
                <c:pt idx="7">
                  <c:v>-5.4409668899999986</c:v>
                </c:pt>
                <c:pt idx="8">
                  <c:v>-8.0223059550000002</c:v>
                </c:pt>
                <c:pt idx="9">
                  <c:v>-7.3377409200000017</c:v>
                </c:pt>
                <c:pt idx="10">
                  <c:v>-9.448894039999999</c:v>
                </c:pt>
                <c:pt idx="11">
                  <c:v>-8.4802909350000011</c:v>
                </c:pt>
                <c:pt idx="12">
                  <c:v>-7.2157715449999991</c:v>
                </c:pt>
                <c:pt idx="13">
                  <c:v>-4.6659875999999993</c:v>
                </c:pt>
                <c:pt idx="14">
                  <c:v>1.1045066009999998</c:v>
                </c:pt>
                <c:pt idx="15">
                  <c:v>4.1555740119999989</c:v>
                </c:pt>
                <c:pt idx="16">
                  <c:v>6.8595062250000005</c:v>
                </c:pt>
                <c:pt idx="17">
                  <c:v>4.6360771149999991</c:v>
                </c:pt>
                <c:pt idx="18">
                  <c:v>2.837408475000001</c:v>
                </c:pt>
                <c:pt idx="19">
                  <c:v>2.5926195700000005</c:v>
                </c:pt>
                <c:pt idx="20">
                  <c:v>2.6221186749999994</c:v>
                </c:pt>
                <c:pt idx="21">
                  <c:v>2.351854565</c:v>
                </c:pt>
                <c:pt idx="22">
                  <c:v>2.0949465150000002</c:v>
                </c:pt>
                <c:pt idx="23">
                  <c:v>8.3522625000000517E-2</c:v>
                </c:pt>
                <c:pt idx="24">
                  <c:v>-0.30043789499999907</c:v>
                </c:pt>
                <c:pt idx="25">
                  <c:v>-9.7157215000000186E-2</c:v>
                </c:pt>
                <c:pt idx="26">
                  <c:v>-6.7972275999999887E-2</c:v>
                </c:pt>
                <c:pt idx="27">
                  <c:v>1.1640652449999997</c:v>
                </c:pt>
                <c:pt idx="28">
                  <c:v>0.72805481999999877</c:v>
                </c:pt>
                <c:pt idx="29">
                  <c:v>1.2704988299999993</c:v>
                </c:pt>
                <c:pt idx="30">
                  <c:v>0.74806223499999991</c:v>
                </c:pt>
                <c:pt idx="31">
                  <c:v>1.2906591000000005</c:v>
                </c:pt>
                <c:pt idx="32">
                  <c:v>2.2626301999999994</c:v>
                </c:pt>
                <c:pt idx="33">
                  <c:v>2.71781155</c:v>
                </c:pt>
                <c:pt idx="34">
                  <c:v>3.5618647750000001</c:v>
                </c:pt>
                <c:pt idx="35">
                  <c:v>3.7103828499999998</c:v>
                </c:pt>
                <c:pt idx="36">
                  <c:v>3.2499408800000005</c:v>
                </c:pt>
                <c:pt idx="37">
                  <c:v>2.5989403419999997</c:v>
                </c:pt>
                <c:pt idx="38">
                  <c:v>2.7858873150000001</c:v>
                </c:pt>
                <c:pt idx="39">
                  <c:v>1.7368911570000001</c:v>
                </c:pt>
                <c:pt idx="40">
                  <c:v>0.58378367299999967</c:v>
                </c:pt>
                <c:pt idx="41">
                  <c:v>1.3847920149999999</c:v>
                </c:pt>
                <c:pt idx="42">
                  <c:v>-1.3813282000000093E-2</c:v>
                </c:pt>
                <c:pt idx="43">
                  <c:v>0.44533790000000018</c:v>
                </c:pt>
                <c:pt idx="44">
                  <c:v>1.7661410700000004</c:v>
                </c:pt>
                <c:pt idx="45">
                  <c:v>0.42934245600000009</c:v>
                </c:pt>
                <c:pt idx="46">
                  <c:v>1.0590185019999998</c:v>
                </c:pt>
                <c:pt idx="47">
                  <c:v>0.59379951400000008</c:v>
                </c:pt>
                <c:pt idx="48">
                  <c:v>0.49875415779999965</c:v>
                </c:pt>
                <c:pt idx="49">
                  <c:v>1.3097932479999996</c:v>
                </c:pt>
                <c:pt idx="50">
                  <c:v>0.78700997199999989</c:v>
                </c:pt>
                <c:pt idx="51">
                  <c:v>0.69417403900000041</c:v>
                </c:pt>
                <c:pt idx="52">
                  <c:v>-0.1666498569999999</c:v>
                </c:pt>
                <c:pt idx="53">
                  <c:v>-1.011178755</c:v>
                </c:pt>
                <c:pt idx="54">
                  <c:v>-0.14843323600000025</c:v>
                </c:pt>
                <c:pt idx="55">
                  <c:v>1.1325888009999998</c:v>
                </c:pt>
                <c:pt idx="56">
                  <c:v>-0.8749149350000005</c:v>
                </c:pt>
                <c:pt idx="57">
                  <c:v>-1.9621420650000001</c:v>
                </c:pt>
                <c:pt idx="58">
                  <c:v>-1.1024378700000002</c:v>
                </c:pt>
                <c:pt idx="59">
                  <c:v>-0.86884073500000003</c:v>
                </c:pt>
                <c:pt idx="60">
                  <c:v>0.21434643600000003</c:v>
                </c:pt>
                <c:pt idx="61">
                  <c:v>8.0524831300000006</c:v>
                </c:pt>
                <c:pt idx="62">
                  <c:v>0.36566839999999989</c:v>
                </c:pt>
                <c:pt idx="63">
                  <c:v>-3.1866388999999993</c:v>
                </c:pt>
                <c:pt idx="64">
                  <c:v>-4.7808333949999993</c:v>
                </c:pt>
                <c:pt idx="65">
                  <c:v>-7.1111296150000012</c:v>
                </c:pt>
                <c:pt idx="66">
                  <c:v>-10.203927240000001</c:v>
                </c:pt>
                <c:pt idx="67">
                  <c:v>-12.118885345000001</c:v>
                </c:pt>
                <c:pt idx="68">
                  <c:v>-12.837065170000001</c:v>
                </c:pt>
                <c:pt idx="69">
                  <c:v>-11.757401645</c:v>
                </c:pt>
                <c:pt idx="70">
                  <c:v>-8.0781068999999999</c:v>
                </c:pt>
                <c:pt idx="71">
                  <c:v>-5.2570960299999996</c:v>
                </c:pt>
                <c:pt idx="72">
                  <c:v>-3.9509054399999997</c:v>
                </c:pt>
                <c:pt idx="73">
                  <c:v>-2.4674738650000005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8D-414C-A398-5469440FB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67960"/>
        <c:axId val="749068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Data!$K$3</c15:sqref>
                        </c15:formulaRef>
                      </c:ext>
                    </c:extLst>
                    <c:strCache>
                      <c:ptCount val="1"/>
                      <c:pt idx="0">
                        <c:v>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Data!$K$4:$K$80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7.2455432990000004</c:v>
                      </c:pt>
                      <c:pt idx="1">
                        <c:v>7.8767213900000002</c:v>
                      </c:pt>
                      <c:pt idx="2">
                        <c:v>6.7391952985000003</c:v>
                      </c:pt>
                      <c:pt idx="3">
                        <c:v>7.5380869305000004</c:v>
                      </c:pt>
                      <c:pt idx="4">
                        <c:v>9.5189760100000012</c:v>
                      </c:pt>
                      <c:pt idx="5">
                        <c:v>9.1608800575</c:v>
                      </c:pt>
                      <c:pt idx="6">
                        <c:v>7.2457547700000005</c:v>
                      </c:pt>
                      <c:pt idx="7">
                        <c:v>7.6302583100000003</c:v>
                      </c:pt>
                      <c:pt idx="8">
                        <c:v>10.55544287</c:v>
                      </c:pt>
                      <c:pt idx="9">
                        <c:v>7.5815130699999997</c:v>
                      </c:pt>
                      <c:pt idx="10">
                        <c:v>10.455938920000001</c:v>
                      </c:pt>
                      <c:pt idx="11">
                        <c:v>12.031983629999999</c:v>
                      </c:pt>
                      <c:pt idx="12">
                        <c:v>12.235283300000001</c:v>
                      </c:pt>
                      <c:pt idx="13">
                        <c:v>18.733458970000004</c:v>
                      </c:pt>
                      <c:pt idx="14">
                        <c:v>16.4632027595</c:v>
                      </c:pt>
                      <c:pt idx="15">
                        <c:v>11.345234491499999</c:v>
                      </c:pt>
                      <c:pt idx="16">
                        <c:v>4.0294375949999992</c:v>
                      </c:pt>
                      <c:pt idx="17">
                        <c:v>-2.3248454975000001</c:v>
                      </c:pt>
                      <c:pt idx="18">
                        <c:v>-2.9387716480500004</c:v>
                      </c:pt>
                      <c:pt idx="19">
                        <c:v>-3.4248615554999997</c:v>
                      </c:pt>
                      <c:pt idx="20">
                        <c:v>2.7338835249999995</c:v>
                      </c:pt>
                      <c:pt idx="21">
                        <c:v>3.0344643349999991</c:v>
                      </c:pt>
                      <c:pt idx="22">
                        <c:v>2.3353167599999995</c:v>
                      </c:pt>
                      <c:pt idx="23">
                        <c:v>5.3784494400000007</c:v>
                      </c:pt>
                      <c:pt idx="24">
                        <c:v>4.7648799899999998</c:v>
                      </c:pt>
                      <c:pt idx="25">
                        <c:v>7.1429113849999997</c:v>
                      </c:pt>
                      <c:pt idx="26">
                        <c:v>8.5980344380000009</c:v>
                      </c:pt>
                      <c:pt idx="27">
                        <c:v>6.7825866250000013</c:v>
                      </c:pt>
                      <c:pt idx="28">
                        <c:v>5.0051019099999996</c:v>
                      </c:pt>
                      <c:pt idx="29">
                        <c:v>2.8668975949999993</c:v>
                      </c:pt>
                      <c:pt idx="30">
                        <c:v>2.7105300500000005</c:v>
                      </c:pt>
                      <c:pt idx="31">
                        <c:v>3.1661195950000005</c:v>
                      </c:pt>
                      <c:pt idx="32">
                        <c:v>4.4722687300000006</c:v>
                      </c:pt>
                      <c:pt idx="33">
                        <c:v>5.3719467350000007</c:v>
                      </c:pt>
                      <c:pt idx="34">
                        <c:v>4.2933563600000006</c:v>
                      </c:pt>
                      <c:pt idx="35">
                        <c:v>4.3320708449999996</c:v>
                      </c:pt>
                      <c:pt idx="36">
                        <c:v>3.0331288150000004</c:v>
                      </c:pt>
                      <c:pt idx="37">
                        <c:v>3.1691270889999998</c:v>
                      </c:pt>
                      <c:pt idx="38">
                        <c:v>3.3884676400000009</c:v>
                      </c:pt>
                      <c:pt idx="39">
                        <c:v>2.9154908715000003</c:v>
                      </c:pt>
                      <c:pt idx="40">
                        <c:v>2.4431607684999999</c:v>
                      </c:pt>
                      <c:pt idx="41">
                        <c:v>2.0246746649999996</c:v>
                      </c:pt>
                      <c:pt idx="42">
                        <c:v>1.9536025309999998</c:v>
                      </c:pt>
                      <c:pt idx="43">
                        <c:v>3.4191933825000005</c:v>
                      </c:pt>
                      <c:pt idx="44">
                        <c:v>4.4475448899999996</c:v>
                      </c:pt>
                      <c:pt idx="45">
                        <c:v>5.3142328944999999</c:v>
                      </c:pt>
                      <c:pt idx="46">
                        <c:v>5.3070455390000006</c:v>
                      </c:pt>
                      <c:pt idx="47">
                        <c:v>5.1526836754999996</c:v>
                      </c:pt>
                      <c:pt idx="48">
                        <c:v>4.9007539136</c:v>
                      </c:pt>
                      <c:pt idx="49">
                        <c:v>5.0870841634999993</c:v>
                      </c:pt>
                      <c:pt idx="50">
                        <c:v>5.1847748614999993</c:v>
                      </c:pt>
                      <c:pt idx="51">
                        <c:v>6.8279264355000002</c:v>
                      </c:pt>
                      <c:pt idx="52">
                        <c:v>5.1732006159999999</c:v>
                      </c:pt>
                      <c:pt idx="53">
                        <c:v>5.1419827399999996</c:v>
                      </c:pt>
                      <c:pt idx="54">
                        <c:v>5.8517044105</c:v>
                      </c:pt>
                      <c:pt idx="55">
                        <c:v>2.1267448994999998</c:v>
                      </c:pt>
                      <c:pt idx="56">
                        <c:v>5.8027974749999993</c:v>
                      </c:pt>
                      <c:pt idx="57">
                        <c:v>7.3173209149999998</c:v>
                      </c:pt>
                      <c:pt idx="58">
                        <c:v>2.6583825500000002</c:v>
                      </c:pt>
                      <c:pt idx="59">
                        <c:v>4.7735936200000006</c:v>
                      </c:pt>
                      <c:pt idx="60">
                        <c:v>1.7594954195000003</c:v>
                      </c:pt>
                      <c:pt idx="61">
                        <c:v>-1.9126761299999999</c:v>
                      </c:pt>
                      <c:pt idx="62">
                        <c:v>5.4763347199999997</c:v>
                      </c:pt>
                      <c:pt idx="63">
                        <c:v>6.8753387200000002</c:v>
                      </c:pt>
                      <c:pt idx="64">
                        <c:v>8.5606720000000003</c:v>
                      </c:pt>
                      <c:pt idx="65">
                        <c:v>6.0843948200000009</c:v>
                      </c:pt>
                      <c:pt idx="66">
                        <c:v>5.8581871050000007</c:v>
                      </c:pt>
                      <c:pt idx="67">
                        <c:v>4.8665239250000001</c:v>
                      </c:pt>
                      <c:pt idx="68">
                        <c:v>6.5411224099999998</c:v>
                      </c:pt>
                      <c:pt idx="69">
                        <c:v>11.510274949999999</c:v>
                      </c:pt>
                      <c:pt idx="70">
                        <c:v>13.1497882</c:v>
                      </c:pt>
                      <c:pt idx="71">
                        <c:v>13.110036359999999</c:v>
                      </c:pt>
                      <c:pt idx="72">
                        <c:v>12.692661895000001</c:v>
                      </c:pt>
                      <c:pt idx="73">
                        <c:v>7.61088991</c:v>
                      </c:pt>
                      <c:pt idx="74">
                        <c:v>6.8541559300000001</c:v>
                      </c:pt>
                      <c:pt idx="75">
                        <c:v>4.9938803360000001</c:v>
                      </c:pt>
                      <c:pt idx="76">
                        <c:v>4.1124937455000001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68D-414C-A398-5469440FB68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Data!$L$3</c15:sqref>
                        </c15:formulaRef>
                      </c:ext>
                    </c:extLst>
                    <c:strCache>
                      <c:ptCount val="1"/>
                      <c:pt idx="0">
                        <c:v>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Data!$L$4:$L$80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7.4616654429999993</c:v>
                      </c:pt>
                      <c:pt idx="1">
                        <c:v>8.7198127599999999</c:v>
                      </c:pt>
                      <c:pt idx="2">
                        <c:v>6.5356327520000006</c:v>
                      </c:pt>
                      <c:pt idx="3">
                        <c:v>6.9218832509999988</c:v>
                      </c:pt>
                      <c:pt idx="4">
                        <c:v>10.217825950000002</c:v>
                      </c:pt>
                      <c:pt idx="5">
                        <c:v>8.4574708300000001</c:v>
                      </c:pt>
                      <c:pt idx="6">
                        <c:v>9.37202132</c:v>
                      </c:pt>
                      <c:pt idx="7">
                        <c:v>8.8628254049999988</c:v>
                      </c:pt>
                      <c:pt idx="8">
                        <c:v>10.944849744999999</c:v>
                      </c:pt>
                      <c:pt idx="9">
                        <c:v>9.6918064099999999</c:v>
                      </c:pt>
                      <c:pt idx="10">
                        <c:v>10.759295419999999</c:v>
                      </c:pt>
                      <c:pt idx="11">
                        <c:v>11.209119914999999</c:v>
                      </c:pt>
                      <c:pt idx="12">
                        <c:v>12.048683030000001</c:v>
                      </c:pt>
                      <c:pt idx="13">
                        <c:v>15.114792749999999</c:v>
                      </c:pt>
                      <c:pt idx="14">
                        <c:v>13.286087084</c:v>
                      </c:pt>
                      <c:pt idx="15">
                        <c:v>11.145745347999998</c:v>
                      </c:pt>
                      <c:pt idx="16">
                        <c:v>5.5150969599999993</c:v>
                      </c:pt>
                      <c:pt idx="17">
                        <c:v>2.7199285800000004</c:v>
                      </c:pt>
                      <c:pt idx="18">
                        <c:v>1.3807527550000005</c:v>
                      </c:pt>
                      <c:pt idx="19">
                        <c:v>0.15680045500000039</c:v>
                      </c:pt>
                      <c:pt idx="20">
                        <c:v>0.80784054499999991</c:v>
                      </c:pt>
                      <c:pt idx="21">
                        <c:v>1.3832850849999989</c:v>
                      </c:pt>
                      <c:pt idx="22">
                        <c:v>1.0211678699999993</c:v>
                      </c:pt>
                      <c:pt idx="23">
                        <c:v>2.9725756650000008</c:v>
                      </c:pt>
                      <c:pt idx="24">
                        <c:v>3.2729548949999998</c:v>
                      </c:pt>
                      <c:pt idx="25">
                        <c:v>4.4014764849999999</c:v>
                      </c:pt>
                      <c:pt idx="26">
                        <c:v>5.6259384409999997</c:v>
                      </c:pt>
                      <c:pt idx="27">
                        <c:v>5.0863335049999989</c:v>
                      </c:pt>
                      <c:pt idx="28">
                        <c:v>5.1018217750000003</c:v>
                      </c:pt>
                      <c:pt idx="29">
                        <c:v>3.8523817799999995</c:v>
                      </c:pt>
                      <c:pt idx="30">
                        <c:v>4.0547878949999996</c:v>
                      </c:pt>
                      <c:pt idx="31">
                        <c:v>4.5867547900000005</c:v>
                      </c:pt>
                      <c:pt idx="32">
                        <c:v>4.4415975000000003</c:v>
                      </c:pt>
                      <c:pt idx="33">
                        <c:v>4.7109552650000008</c:v>
                      </c:pt>
                      <c:pt idx="34">
                        <c:v>3.2557426099999995</c:v>
                      </c:pt>
                      <c:pt idx="35">
                        <c:v>2.3163892000000006</c:v>
                      </c:pt>
                      <c:pt idx="36">
                        <c:v>2.3182924199999997</c:v>
                      </c:pt>
                      <c:pt idx="37">
                        <c:v>2.5601539830000002</c:v>
                      </c:pt>
                      <c:pt idx="38">
                        <c:v>2.1030491700000002</c:v>
                      </c:pt>
                      <c:pt idx="39">
                        <c:v>2.3838711729999997</c:v>
                      </c:pt>
                      <c:pt idx="40">
                        <c:v>2.7631050570000002</c:v>
                      </c:pt>
                      <c:pt idx="41">
                        <c:v>2.0964121449999999</c:v>
                      </c:pt>
                      <c:pt idx="42">
                        <c:v>3.4765522519999998</c:v>
                      </c:pt>
                      <c:pt idx="43">
                        <c:v>2.996210365</c:v>
                      </c:pt>
                      <c:pt idx="44">
                        <c:v>1.5116226150000001</c:v>
                      </c:pt>
                      <c:pt idx="45">
                        <c:v>2.5502168490000003</c:v>
                      </c:pt>
                      <c:pt idx="46">
                        <c:v>2.0172968330000001</c:v>
                      </c:pt>
                      <c:pt idx="47">
                        <c:v>2.7286946509999996</c:v>
                      </c:pt>
                      <c:pt idx="48">
                        <c:v>2.9940004021999997</c:v>
                      </c:pt>
                      <c:pt idx="49">
                        <c:v>2.0576059670000002</c:v>
                      </c:pt>
                      <c:pt idx="50">
                        <c:v>2.1035166379999999</c:v>
                      </c:pt>
                      <c:pt idx="51">
                        <c:v>1.5523112560000003</c:v>
                      </c:pt>
                      <c:pt idx="52">
                        <c:v>2.5068058470000003</c:v>
                      </c:pt>
                      <c:pt idx="53">
                        <c:v>3.7695563750000001</c:v>
                      </c:pt>
                      <c:pt idx="54">
                        <c:v>3.3137401109999995</c:v>
                      </c:pt>
                      <c:pt idx="55">
                        <c:v>2.136680374</c:v>
                      </c:pt>
                      <c:pt idx="56">
                        <c:v>3.9842330050000001</c:v>
                      </c:pt>
                      <c:pt idx="57">
                        <c:v>5.1190467950000009</c:v>
                      </c:pt>
                      <c:pt idx="58">
                        <c:v>4.1755553299999999</c:v>
                      </c:pt>
                      <c:pt idx="59">
                        <c:v>3.779215905</c:v>
                      </c:pt>
                      <c:pt idx="60">
                        <c:v>2.4027746840000002</c:v>
                      </c:pt>
                      <c:pt idx="61">
                        <c:v>-7.0076489899999999</c:v>
                      </c:pt>
                      <c:pt idx="62">
                        <c:v>0.53216880500000019</c:v>
                      </c:pt>
                      <c:pt idx="63">
                        <c:v>3.8932340249999999</c:v>
                      </c:pt>
                      <c:pt idx="64">
                        <c:v>4.9449023399999996</c:v>
                      </c:pt>
                      <c:pt idx="65">
                        <c:v>5.6406137600000008</c:v>
                      </c:pt>
                      <c:pt idx="66">
                        <c:v>6.2194416999999991</c:v>
                      </c:pt>
                      <c:pt idx="67">
                        <c:v>7.1095716949999996</c:v>
                      </c:pt>
                      <c:pt idx="68">
                        <c:v>9.0136351250000004</c:v>
                      </c:pt>
                      <c:pt idx="69">
                        <c:v>12.22755725</c:v>
                      </c:pt>
                      <c:pt idx="70">
                        <c:v>13.553746965</c:v>
                      </c:pt>
                      <c:pt idx="71">
                        <c:v>13.48135375</c:v>
                      </c:pt>
                      <c:pt idx="72">
                        <c:v>13.156369815</c:v>
                      </c:pt>
                      <c:pt idx="73">
                        <c:v>11.51216799</c:v>
                      </c:pt>
                      <c:pt idx="74">
                        <c:v>9.2567794200000009</c:v>
                      </c:pt>
                      <c:pt idx="75">
                        <c:v>5.8394895919999996</c:v>
                      </c:pt>
                      <c:pt idx="76">
                        <c:v>5.358778666000001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68D-414C-A398-5469440FB68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Data!$M$3</c15:sqref>
                        </c15:formulaRef>
                      </c:ext>
                    </c:extLst>
                    <c:strCache>
                      <c:ptCount val="1"/>
                      <c:pt idx="0">
                        <c:v>1. Regla de Taylor Inercial (Inflación y Brecha del Producto)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Data!$M$4:$M$80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4.5409438279999996</c:v>
                      </c:pt>
                      <c:pt idx="2">
                        <c:v>4.0606898255999999</c:v>
                      </c:pt>
                      <c:pt idx="3">
                        <c:v>4.6061104272999991</c:v>
                      </c:pt>
                      <c:pt idx="4">
                        <c:v>5.9448932370000005</c:v>
                      </c:pt>
                      <c:pt idx="5">
                        <c:v>5.5122412490000006</c:v>
                      </c:pt>
                      <c:pt idx="6">
                        <c:v>6.0172882180000009</c:v>
                      </c:pt>
                      <c:pt idx="7">
                        <c:v>6.1588476214999996</c:v>
                      </c:pt>
                      <c:pt idx="8">
                        <c:v>6.7834549235000008</c:v>
                      </c:pt>
                      <c:pt idx="9">
                        <c:v>6.4234510120000001</c:v>
                      </c:pt>
                      <c:pt idx="10">
                        <c:v>7.0777886260000002</c:v>
                      </c:pt>
                      <c:pt idx="11">
                        <c:v>7.2302359745000002</c:v>
                      </c:pt>
                      <c:pt idx="12">
                        <c:v>8.0146049120000011</c:v>
                      </c:pt>
                      <c:pt idx="13">
                        <c:v>9.1094378280000008</c:v>
                      </c:pt>
                      <c:pt idx="14">
                        <c:v>8.7108261252000005</c:v>
                      </c:pt>
                      <c:pt idx="15">
                        <c:v>8.4187236044000002</c:v>
                      </c:pt>
                      <c:pt idx="16">
                        <c:v>6.7295290879999996</c:v>
                      </c:pt>
                      <c:pt idx="17">
                        <c:v>5.3341603959999997</c:v>
                      </c:pt>
                      <c:pt idx="18">
                        <c:v>4.2960440044999997</c:v>
                      </c:pt>
                      <c:pt idx="19">
                        <c:v>3.2924946844999998</c:v>
                      </c:pt>
                      <c:pt idx="20">
                        <c:v>3.3923521635</c:v>
                      </c:pt>
                      <c:pt idx="21">
                        <c:v>3.5649855254999996</c:v>
                      </c:pt>
                      <c:pt idx="22">
                        <c:v>3.4563503609999997</c:v>
                      </c:pt>
                      <c:pt idx="23">
                        <c:v>4.0417726995000001</c:v>
                      </c:pt>
                      <c:pt idx="24">
                        <c:v>4.1318864685000003</c:v>
                      </c:pt>
                      <c:pt idx="25">
                        <c:v>4.4704429455000003</c:v>
                      </c:pt>
                      <c:pt idx="26">
                        <c:v>5.0127815323</c:v>
                      </c:pt>
                      <c:pt idx="27">
                        <c:v>5.0259000514999999</c:v>
                      </c:pt>
                      <c:pt idx="28">
                        <c:v>5.3805465325000004</c:v>
                      </c:pt>
                      <c:pt idx="29">
                        <c:v>5.005714534</c:v>
                      </c:pt>
                      <c:pt idx="30">
                        <c:v>5.0664363684999998</c:v>
                      </c:pt>
                      <c:pt idx="31">
                        <c:v>4.8760264370000002</c:v>
                      </c:pt>
                      <c:pt idx="32">
                        <c:v>4.8324792500000004</c:v>
                      </c:pt>
                      <c:pt idx="33">
                        <c:v>4.9132865795000003</c:v>
                      </c:pt>
                      <c:pt idx="34">
                        <c:v>4.6517227830000003</c:v>
                      </c:pt>
                      <c:pt idx="35">
                        <c:v>4.3699167599999997</c:v>
                      </c:pt>
                      <c:pt idx="36">
                        <c:v>4.1954877259999996</c:v>
                      </c:pt>
                      <c:pt idx="37">
                        <c:v>4.2680461949000001</c:v>
                      </c:pt>
                      <c:pt idx="38">
                        <c:v>3.9559147509999999</c:v>
                      </c:pt>
                      <c:pt idx="39">
                        <c:v>3.8651613518999999</c:v>
                      </c:pt>
                      <c:pt idx="40">
                        <c:v>3.6289315170999998</c:v>
                      </c:pt>
                      <c:pt idx="41">
                        <c:v>3.0789236434999996</c:v>
                      </c:pt>
                      <c:pt idx="42">
                        <c:v>3.4929656755999998</c:v>
                      </c:pt>
                      <c:pt idx="43">
                        <c:v>3.1738631095000001</c:v>
                      </c:pt>
                      <c:pt idx="44">
                        <c:v>2.5534867844999996</c:v>
                      </c:pt>
                      <c:pt idx="45">
                        <c:v>2.8650650546999996</c:v>
                      </c:pt>
                      <c:pt idx="46">
                        <c:v>2.7051890498999995</c:v>
                      </c:pt>
                      <c:pt idx="47">
                        <c:v>2.9186083952999997</c:v>
                      </c:pt>
                      <c:pt idx="48">
                        <c:v>2.99820012066</c:v>
                      </c:pt>
                      <c:pt idx="49">
                        <c:v>2.7172817900999999</c:v>
                      </c:pt>
                      <c:pt idx="50">
                        <c:v>2.7310549913999997</c:v>
                      </c:pt>
                      <c:pt idx="51">
                        <c:v>2.5656933767999996</c:v>
                      </c:pt>
                      <c:pt idx="52">
                        <c:v>2.6770417541000002</c:v>
                      </c:pt>
                      <c:pt idx="53">
                        <c:v>3.0558669125</c:v>
                      </c:pt>
                      <c:pt idx="54">
                        <c:v>2.9191220332999999</c:v>
                      </c:pt>
                      <c:pt idx="55">
                        <c:v>2.5660041121999999</c:v>
                      </c:pt>
                      <c:pt idx="56">
                        <c:v>3.1202699014999999</c:v>
                      </c:pt>
                      <c:pt idx="57">
                        <c:v>3.4607140385000004</c:v>
                      </c:pt>
                      <c:pt idx="58">
                        <c:v>3.1776665990000001</c:v>
                      </c:pt>
                      <c:pt idx="59">
                        <c:v>3.0587647714999999</c:v>
                      </c:pt>
                      <c:pt idx="60">
                        <c:v>2.6458324052000002</c:v>
                      </c:pt>
                      <c:pt idx="61">
                        <c:v>-0.17729469700000067</c:v>
                      </c:pt>
                      <c:pt idx="62">
                        <c:v>1.5596506415</c:v>
                      </c:pt>
                      <c:pt idx="63">
                        <c:v>2.3929702075000003</c:v>
                      </c:pt>
                      <c:pt idx="64">
                        <c:v>2.7084707020000001</c:v>
                      </c:pt>
                      <c:pt idx="65">
                        <c:v>2.9171841280000006</c:v>
                      </c:pt>
                      <c:pt idx="66">
                        <c:v>3.0908325099999998</c:v>
                      </c:pt>
                      <c:pt idx="67">
                        <c:v>3.3578715084999997</c:v>
                      </c:pt>
                      <c:pt idx="68">
                        <c:v>3.9290905375000005</c:v>
                      </c:pt>
                      <c:pt idx="69">
                        <c:v>4.8932671750000001</c:v>
                      </c:pt>
                      <c:pt idx="70">
                        <c:v>5.6411240895000008</c:v>
                      </c:pt>
                      <c:pt idx="71">
                        <c:v>6.1444061250000006</c:v>
                      </c:pt>
                      <c:pt idx="72">
                        <c:v>6.5719109445000008</c:v>
                      </c:pt>
                      <c:pt idx="73">
                        <c:v>6.6036503970000009</c:v>
                      </c:pt>
                      <c:pt idx="74">
                        <c:v>6.2770338260000003</c:v>
                      </c:pt>
                      <c:pt idx="75">
                        <c:v>5.2518468776000002</c:v>
                      </c:pt>
                      <c:pt idx="76">
                        <c:v>5.1076335998000006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68D-414C-A398-5469440FB68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Data!$O$3</c15:sqref>
                        </c15:formulaRef>
                      </c:ext>
                    </c:extLst>
                    <c:strCache>
                      <c:ptCount val="1"/>
                      <c:pt idx="0">
                        <c:v>2. Regla con poco peso en Brecha del Producto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Data!$O$4:$O$77</c15:sqref>
                        </c15:formulaRef>
                      </c:ext>
                    </c:extLst>
                    <c:numCache>
                      <c:formatCode>0.000</c:formatCode>
                      <c:ptCount val="74"/>
                      <c:pt idx="1">
                        <c:v>3.1536032869050001</c:v>
                      </c:pt>
                      <c:pt idx="2">
                        <c:v>3.4438085419649997</c:v>
                      </c:pt>
                      <c:pt idx="3">
                        <c:v>4.1579259580499999</c:v>
                      </c:pt>
                      <c:pt idx="4">
                        <c:v>4.5073135386249996</c:v>
                      </c:pt>
                      <c:pt idx="5">
                        <c:v>4.6035950789499998</c:v>
                      </c:pt>
                      <c:pt idx="6">
                        <c:v>4.8066239695000004</c:v>
                      </c:pt>
                      <c:pt idx="7">
                        <c:v>5.2260962015499999</c:v>
                      </c:pt>
                      <c:pt idx="8">
                        <c:v>5.2454238309000001</c:v>
                      </c:pt>
                      <c:pt idx="9">
                        <c:v>5.3680766749499993</c:v>
                      </c:pt>
                      <c:pt idx="10">
                        <c:v>5.9085758499000001</c:v>
                      </c:pt>
                      <c:pt idx="11">
                        <c:v>6.0456814135499997</c:v>
                      </c:pt>
                      <c:pt idx="12">
                        <c:v>6.9283383355999995</c:v>
                      </c:pt>
                      <c:pt idx="13">
                        <c:v>7.1742084697850004</c:v>
                      </c:pt>
                      <c:pt idx="14">
                        <c:v>7.2543755867449997</c:v>
                      </c:pt>
                      <c:pt idx="15">
                        <c:v>7.3378016000000006</c:v>
                      </c:pt>
                      <c:pt idx="16">
                        <c:v>7.0516227680000005</c:v>
                      </c:pt>
                      <c:pt idx="17">
                        <c:v>6.1576294662500004</c:v>
                      </c:pt>
                      <c:pt idx="18">
                        <c:v>5.2201313318000002</c:v>
                      </c:pt>
                      <c:pt idx="19">
                        <c:v>4.4917718752999996</c:v>
                      </c:pt>
                      <c:pt idx="20">
                        <c:v>4.4341237420499997</c:v>
                      </c:pt>
                      <c:pt idx="21">
                        <c:v>4.4409870548999999</c:v>
                      </c:pt>
                      <c:pt idx="22">
                        <c:v>4.5174690923999998</c:v>
                      </c:pt>
                      <c:pt idx="23">
                        <c:v>4.5274819189499995</c:v>
                      </c:pt>
                      <c:pt idx="24">
                        <c:v>4.6093219613999992</c:v>
                      </c:pt>
                      <c:pt idx="25">
                        <c:v>4.6800011793899996</c:v>
                      </c:pt>
                      <c:pt idx="26">
                        <c:v>4.9095186531000001</c:v>
                      </c:pt>
                      <c:pt idx="27">
                        <c:v>5.0827100027999998</c:v>
                      </c:pt>
                      <c:pt idx="28">
                        <c:v>5.5059707054500002</c:v>
                      </c:pt>
                      <c:pt idx="29">
                        <c:v>5.5052615752000005</c:v>
                      </c:pt>
                      <c:pt idx="30">
                        <c:v>5.5219444874499999</c:v>
                      </c:pt>
                      <c:pt idx="31">
                        <c:v>5.0718640894</c:v>
                      </c:pt>
                      <c:pt idx="32">
                        <c:v>5.0818618246999998</c:v>
                      </c:pt>
                      <c:pt idx="33">
                        <c:v>4.9773991240999997</c:v>
                      </c:pt>
                      <c:pt idx="34">
                        <c:v>5.1451266104000002</c:v>
                      </c:pt>
                      <c:pt idx="35">
                        <c:v>5.0857767027500005</c:v>
                      </c:pt>
                      <c:pt idx="36">
                        <c:v>4.8337186669700003</c:v>
                      </c:pt>
                      <c:pt idx="37">
                        <c:v>4.8296508856999996</c:v>
                      </c:pt>
                      <c:pt idx="38">
                        <c:v>4.5884605535450005</c:v>
                      </c:pt>
                      <c:pt idx="39">
                        <c:v>4.3519899154549995</c:v>
                      </c:pt>
                      <c:pt idx="40">
                        <c:v>3.8964917291000001</c:v>
                      </c:pt>
                      <c:pt idx="41">
                        <c:v>3.4695859716799999</c:v>
                      </c:pt>
                      <c:pt idx="42">
                        <c:v>3.4685009530249999</c:v>
                      </c:pt>
                      <c:pt idx="43">
                        <c:v>3.21431753255</c:v>
                      </c:pt>
                      <c:pt idx="44">
                        <c:v>2.9876081281850002</c:v>
                      </c:pt>
                      <c:pt idx="45">
                        <c:v>2.9662856475200003</c:v>
                      </c:pt>
                      <c:pt idx="46">
                        <c:v>2.9839636998649999</c:v>
                      </c:pt>
                      <c:pt idx="47">
                        <c:v>2.9960023405580003</c:v>
                      </c:pt>
                      <c:pt idx="48">
                        <c:v>2.9604034810550002</c:v>
                      </c:pt>
                      <c:pt idx="49">
                        <c:v>2.9471740256450003</c:v>
                      </c:pt>
                      <c:pt idx="50">
                        <c:v>2.932492865765</c:v>
                      </c:pt>
                      <c:pt idx="51">
                        <c:v>2.93591254598</c:v>
                      </c:pt>
                      <c:pt idx="52">
                        <c:v>2.7564698598500001</c:v>
                      </c:pt>
                      <c:pt idx="53">
                        <c:v>2.776713048515</c:v>
                      </c:pt>
                      <c:pt idx="54">
                        <c:v>2.740197404735</c:v>
                      </c:pt>
                      <c:pt idx="55">
                        <c:v>2.7589779116000002</c:v>
                      </c:pt>
                      <c:pt idx="56">
                        <c:v>2.7684915644000001</c:v>
                      </c:pt>
                      <c:pt idx="57">
                        <c:v>2.7266426492</c:v>
                      </c:pt>
                      <c:pt idx="58">
                        <c:v>2.7253606191499999</c:v>
                      </c:pt>
                      <c:pt idx="59">
                        <c:v>2.6931605806849999</c:v>
                      </c:pt>
                      <c:pt idx="60">
                        <c:v>2.5314296003000001</c:v>
                      </c:pt>
                      <c:pt idx="61">
                        <c:v>2.6630230232000001</c:v>
                      </c:pt>
                      <c:pt idx="62">
                        <c:v>2.0518121755999998</c:v>
                      </c:pt>
                      <c:pt idx="63">
                        <c:v>1.8919069683499998</c:v>
                      </c:pt>
                      <c:pt idx="64">
                        <c:v>1.9120835350999998</c:v>
                      </c:pt>
                      <c:pt idx="65">
                        <c:v>1.9503947050999999</c:v>
                      </c:pt>
                      <c:pt idx="66">
                        <c:v>2.05918114835</c:v>
                      </c:pt>
                      <c:pt idx="67">
                        <c:v>2.2364227032499997</c:v>
                      </c:pt>
                      <c:pt idx="68">
                        <c:v>2.5279477092499998</c:v>
                      </c:pt>
                      <c:pt idx="69">
                        <c:v>2.7303854376499999</c:v>
                      </c:pt>
                      <c:pt idx="70">
                        <c:v>3.2271800364499996</c:v>
                      </c:pt>
                      <c:pt idx="71">
                        <c:v>3.8181666713000002</c:v>
                      </c:pt>
                      <c:pt idx="72">
                        <c:v>4.2893323475000003</c:v>
                      </c:pt>
                      <c:pt idx="73">
                        <c:v>4.8084995152999994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68D-414C-A398-5469440FB68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Data!$P$4:$P$80</c15:sqref>
                        </c15:formulaRef>
                      </c:ext>
                    </c:extLst>
                    <c:numCache>
                      <c:formatCode>0.000</c:formatCode>
                      <c:ptCount val="77"/>
                      <c:pt idx="1">
                        <c:v>3.1642526551980001</c:v>
                      </c:pt>
                      <c:pt idx="2" formatCode="0.00">
                        <c:v>3.4854939612139999</c:v>
                      </c:pt>
                      <c:pt idx="3" formatCode="0.00">
                        <c:v>4.2000322916799995</c:v>
                      </c:pt>
                      <c:pt idx="4" formatCode="0.00">
                        <c:v>4.6113680620900004</c:v>
                      </c:pt>
                      <c:pt idx="5" formatCode="0.00">
                        <c:v>4.4787355096799999</c:v>
                      </c:pt>
                      <c:pt idx="6" formatCode="0.00">
                        <c:v>4.7964293373200002</c:v>
                      </c:pt>
                      <c:pt idx="7" formatCode="0.00">
                        <c:v>5.3770043051999998</c:v>
                      </c:pt>
                      <c:pt idx="8" formatCode="0.00">
                        <c:v>5.1647986317200001</c:v>
                      </c:pt>
                      <c:pt idx="9" formatCode="0.00">
                        <c:v>5.4859559540799996</c:v>
                      </c:pt>
                      <c:pt idx="10" formatCode="0.00">
                        <c:v>6.1115219132399998</c:v>
                      </c:pt>
                      <c:pt idx="11" formatCode="0.00">
                        <c:v>6.1843393343599997</c:v>
                      </c:pt>
                      <c:pt idx="12" formatCode="0.00">
                        <c:v>7.4864283005599992</c:v>
                      </c:pt>
                      <c:pt idx="13" formatCode="0.00">
                        <c:v>7.5649766906659996</c:v>
                      </c:pt>
                      <c:pt idx="14" formatCode="0.00">
                        <c:v>7.2648428253619999</c:v>
                      </c:pt>
                      <c:pt idx="15" formatCode="0.00">
                        <c:v>7.0336296261399998</c:v>
                      </c:pt>
                      <c:pt idx="16" formatCode="0.00">
                        <c:v>6.3612812529300005</c:v>
                      </c:pt>
                      <c:pt idx="17" formatCode="0.00">
                        <c:v>5.5606137910054008</c:v>
                      </c:pt>
                      <c:pt idx="18" formatCode="0.00">
                        <c:v>4.6926311011140003</c:v>
                      </c:pt>
                      <c:pt idx="19" formatCode="0.00">
                        <c:v>4.5194540786599999</c:v>
                      </c:pt>
                      <c:pt idx="20" formatCode="0.00">
                        <c:v>4.4494429769799995</c:v>
                      </c:pt>
                      <c:pt idx="21" formatCode="0.00">
                        <c:v>4.3953943500000001</c:v>
                      </c:pt>
                      <c:pt idx="22" formatCode="0.00">
                        <c:v>4.66195956456</c:v>
                      </c:pt>
                      <c:pt idx="23" formatCode="0.00">
                        <c:v>4.5882207935199997</c:v>
                      </c:pt>
                      <c:pt idx="24" formatCode="0.00">
                        <c:v>4.8245992944999996</c:v>
                      </c:pt>
                      <c:pt idx="25" formatCode="0.00">
                        <c:v>4.9543233564639992</c:v>
                      </c:pt>
                      <c:pt idx="26" formatCode="0.00">
                        <c:v>5.0146979288200004</c:v>
                      </c:pt>
                      <c:pt idx="27" formatCode="0.00">
                        <c:v>5.0132363334800001</c:v>
                      </c:pt>
                      <c:pt idx="28" formatCode="0.00">
                        <c:v>5.3003131081800001</c:v>
                      </c:pt>
                      <c:pt idx="29" formatCode="0.00">
                        <c:v>5.2743123148400004</c:v>
                      </c:pt>
                      <c:pt idx="30" formatCode="0.00">
                        <c:v>5.3056908913800003</c:v>
                      </c:pt>
                      <c:pt idx="31" formatCode="0.00">
                        <c:v>4.9848778096400004</c:v>
                      </c:pt>
                      <c:pt idx="32" formatCode="0.00">
                        <c:v>5.0895661956599998</c:v>
                      </c:pt>
                      <c:pt idx="33" formatCode="0.00">
                        <c:v>4.99463229784</c:v>
                      </c:pt>
                      <c:pt idx="34" formatCode="0.00">
                        <c:v>5.2403882156200003</c:v>
                      </c:pt>
                      <c:pt idx="35" formatCode="0.00">
                        <c:v>5.0764813545800003</c:v>
                      </c:pt>
                      <c:pt idx="36" formatCode="0.00">
                        <c:v>4.8424954226520001</c:v>
                      </c:pt>
                      <c:pt idx="37" formatCode="0.00">
                        <c:v>4.8845426399200003</c:v>
                      </c:pt>
                      <c:pt idx="38" formatCode="0.00">
                        <c:v>4.5895827584819999</c:v>
                      </c:pt>
                      <c:pt idx="39" formatCode="0.00">
                        <c:v>4.2923612147979995</c:v>
                      </c:pt>
                      <c:pt idx="40" formatCode="0.00">
                        <c:v>3.8261075341000002</c:v>
                      </c:pt>
                      <c:pt idx="41" formatCode="0.00">
                        <c:v>3.3163440414679997</c:v>
                      </c:pt>
                      <c:pt idx="42" formatCode="0.00">
                        <c:v>3.49207688067</c:v>
                      </c:pt>
                      <c:pt idx="43" formatCode="0.00">
                        <c:v>3.4296551654400003</c:v>
                      </c:pt>
                      <c:pt idx="44" formatCode="0.00">
                        <c:v>3.2479228351659999</c:v>
                      </c:pt>
                      <c:pt idx="45" formatCode="0.00">
                        <c:v>3.261708764812</c:v>
                      </c:pt>
                      <c:pt idx="46" formatCode="0.00">
                        <c:v>3.221129469634</c:v>
                      </c:pt>
                      <c:pt idx="47" formatCode="0.00">
                        <c:v>3.1886763385579999</c:v>
                      </c:pt>
                      <c:pt idx="48" formatCode="0.00">
                        <c:v>3.2312084275549999</c:v>
                      </c:pt>
                      <c:pt idx="49" formatCode="0.00">
                        <c:v>3.2336396351449999</c:v>
                      </c:pt>
                      <c:pt idx="50" formatCode="0.00">
                        <c:v>3.4146063012650001</c:v>
                      </c:pt>
                      <c:pt idx="51" formatCode="0.00">
                        <c:v>3.2112391044800002</c:v>
                      </c:pt>
                      <c:pt idx="52" formatCode="0.00">
                        <c:v>2.9498806008499998</c:v>
                      </c:pt>
                      <c:pt idx="53" formatCode="0.00">
                        <c:v>3.0479571035149999</c:v>
                      </c:pt>
                      <c:pt idx="54" formatCode="0.00">
                        <c:v>2.7088924647349999</c:v>
                      </c:pt>
                      <c:pt idx="55" formatCode="0.00">
                        <c:v>3.0081551755999998</c:v>
                      </c:pt>
                      <c:pt idx="56" formatCode="0.00">
                        <c:v>3.1167972794000001</c:v>
                      </c:pt>
                      <c:pt idx="57" formatCode="0.00">
                        <c:v>2.6725211851999999</c:v>
                      </c:pt>
                      <c:pt idx="58" formatCode="0.00">
                        <c:v>2.8998342561500001</c:v>
                      </c:pt>
                      <c:pt idx="59" formatCode="0.00">
                        <c:v>2.6418425881849998</c:v>
                      </c:pt>
                      <c:pt idx="60" formatCode="0.00">
                        <c:v>2.5955183573</c:v>
                      </c:pt>
                      <c:pt idx="61" formatCode="0.00">
                        <c:v>3.0781418836999999</c:v>
                      </c:pt>
                      <c:pt idx="62" formatCode="0.00">
                        <c:v>2.4309116021000001</c:v>
                      </c:pt>
                      <c:pt idx="63" formatCode="0.00">
                        <c:v>2.3579446788499996</c:v>
                      </c:pt>
                      <c:pt idx="64" formatCode="0.00">
                        <c:v>2.0899780181000001</c:v>
                      </c:pt>
                      <c:pt idx="65" formatCode="0.00">
                        <c:v>2.0592983426</c:v>
                      </c:pt>
                      <c:pt idx="66" formatCode="0.00">
                        <c:v>1.96827403085</c:v>
                      </c:pt>
                      <c:pt idx="67" formatCode="0.00">
                        <c:v>2.13031308425</c:v>
                      </c:pt>
                      <c:pt idx="68" formatCode="0.00">
                        <c:v>2.6149300767499994</c:v>
                      </c:pt>
                      <c:pt idx="69" formatCode="0.00">
                        <c:v>2.8076303016499997</c:v>
                      </c:pt>
                      <c:pt idx="70" formatCode="0.00">
                        <c:v>3.2759043789499995</c:v>
                      </c:pt>
                      <c:pt idx="71" formatCode="0.00">
                        <c:v>3.8879548853000001</c:v>
                      </c:pt>
                      <c:pt idx="72" formatCode="0.00">
                        <c:v>4.0385483344999997</c:v>
                      </c:pt>
                      <c:pt idx="73" formatCode="0.00">
                        <c:v>4.6665774172999992</c:v>
                      </c:pt>
                      <c:pt idx="74" formatCode="0.00">
                        <c:v>5.0094762840799998</c:v>
                      </c:pt>
                      <c:pt idx="75" formatCode="0.00">
                        <c:v>4.8875130500150004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68D-414C-A398-5469440FB68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Data!$Y$4:$Y$80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-0.16425265519800014</c:v>
                      </c:pt>
                      <c:pt idx="2">
                        <c:v>0.1281423987860002</c:v>
                      </c:pt>
                      <c:pt idx="3">
                        <c:v>-8.6395931679999372E-2</c:v>
                      </c:pt>
                      <c:pt idx="4">
                        <c:v>-0.36136806209000039</c:v>
                      </c:pt>
                      <c:pt idx="5">
                        <c:v>0.1008099503200004</c:v>
                      </c:pt>
                      <c:pt idx="6">
                        <c:v>0.20357066267999979</c:v>
                      </c:pt>
                      <c:pt idx="7">
                        <c:v>-0.37700430519999983</c:v>
                      </c:pt>
                      <c:pt idx="8">
                        <c:v>-0.14207136172000023</c:v>
                      </c:pt>
                      <c:pt idx="9">
                        <c:v>1.4044045920000414E-2</c:v>
                      </c:pt>
                      <c:pt idx="10">
                        <c:v>-0.58652191323999947</c:v>
                      </c:pt>
                      <c:pt idx="11">
                        <c:v>0.10137495563999988</c:v>
                      </c:pt>
                      <c:pt idx="12">
                        <c:v>-0.9507140105599996</c:v>
                      </c:pt>
                      <c:pt idx="13">
                        <c:v>-0.81497669066599965</c:v>
                      </c:pt>
                      <c:pt idx="14">
                        <c:v>-1.4842825361999878E-2</c:v>
                      </c:pt>
                      <c:pt idx="15">
                        <c:v>0.21637037386000024</c:v>
                      </c:pt>
                      <c:pt idx="16">
                        <c:v>9.3264207069999827E-2</c:v>
                      </c:pt>
                      <c:pt idx="17">
                        <c:v>-1.5159251005401053E-2</c:v>
                      </c:pt>
                      <c:pt idx="18">
                        <c:v>-5.6267461114000383E-2</c:v>
                      </c:pt>
                      <c:pt idx="19">
                        <c:v>-1.9454078659999929E-2</c:v>
                      </c:pt>
                      <c:pt idx="20">
                        <c:v>5.0557023020000535E-2</c:v>
                      </c:pt>
                      <c:pt idx="21">
                        <c:v>0.10460564999999988</c:v>
                      </c:pt>
                      <c:pt idx="22">
                        <c:v>-0.16195956456000005</c:v>
                      </c:pt>
                      <c:pt idx="23">
                        <c:v>-8.8220793519999674E-2</c:v>
                      </c:pt>
                      <c:pt idx="24">
                        <c:v>-0.32459929449999958</c:v>
                      </c:pt>
                      <c:pt idx="25">
                        <c:v>-0.20432335646399924</c:v>
                      </c:pt>
                      <c:pt idx="26">
                        <c:v>-1.4697928820000428E-2</c:v>
                      </c:pt>
                      <c:pt idx="27">
                        <c:v>0.48676366651999992</c:v>
                      </c:pt>
                      <c:pt idx="28">
                        <c:v>0.19968689181999988</c:v>
                      </c:pt>
                      <c:pt idx="29">
                        <c:v>0.2256876851599996</c:v>
                      </c:pt>
                      <c:pt idx="30">
                        <c:v>-0.30569089138000027</c:v>
                      </c:pt>
                      <c:pt idx="31">
                        <c:v>1.5122190359999621E-2</c:v>
                      </c:pt>
                      <c:pt idx="32">
                        <c:v>-8.9566195659999792E-2</c:v>
                      </c:pt>
                      <c:pt idx="33">
                        <c:v>0.25536770216000004</c:v>
                      </c:pt>
                      <c:pt idx="34">
                        <c:v>9.611784379999655E-3</c:v>
                      </c:pt>
                      <c:pt idx="35">
                        <c:v>-7.6481354580000271E-2</c:v>
                      </c:pt>
                      <c:pt idx="36">
                        <c:v>0.15750457734799994</c:v>
                      </c:pt>
                      <c:pt idx="37">
                        <c:v>-0.13454263992000026</c:v>
                      </c:pt>
                      <c:pt idx="38">
                        <c:v>-8.9582758481999925E-2</c:v>
                      </c:pt>
                      <c:pt idx="39">
                        <c:v>-0.29236121479799948</c:v>
                      </c:pt>
                      <c:pt idx="40">
                        <c:v>-0.32610753410000015</c:v>
                      </c:pt>
                      <c:pt idx="41">
                        <c:v>0.18365595853200034</c:v>
                      </c:pt>
                      <c:pt idx="42">
                        <c:v>-0.24207688066999999</c:v>
                      </c:pt>
                      <c:pt idx="43">
                        <c:v>-0.42965516544000026</c:v>
                      </c:pt>
                      <c:pt idx="44">
                        <c:v>-0.24792283516599989</c:v>
                      </c:pt>
                      <c:pt idx="45">
                        <c:v>-0.26170876481200001</c:v>
                      </c:pt>
                      <c:pt idx="46">
                        <c:v>-0.22112946963400004</c:v>
                      </c:pt>
                      <c:pt idx="47">
                        <c:v>-0.18867633855799992</c:v>
                      </c:pt>
                      <c:pt idx="48">
                        <c:v>-0.23120842755499993</c:v>
                      </c:pt>
                      <c:pt idx="49">
                        <c:v>-0.23363963514499986</c:v>
                      </c:pt>
                      <c:pt idx="50">
                        <c:v>-0.41460630126500009</c:v>
                      </c:pt>
                      <c:pt idx="51">
                        <c:v>-0.46123910448000016</c:v>
                      </c:pt>
                      <c:pt idx="52">
                        <c:v>-0.19988060084999981</c:v>
                      </c:pt>
                      <c:pt idx="53">
                        <c:v>-0.29795710351499993</c:v>
                      </c:pt>
                      <c:pt idx="54">
                        <c:v>4.1107535265000106E-2</c:v>
                      </c:pt>
                      <c:pt idx="55">
                        <c:v>-0.25815517559999979</c:v>
                      </c:pt>
                      <c:pt idx="56">
                        <c:v>-0.36679727940000006</c:v>
                      </c:pt>
                      <c:pt idx="57">
                        <c:v>7.7478814800000073E-2</c:v>
                      </c:pt>
                      <c:pt idx="58">
                        <c:v>-0.14983425615000012</c:v>
                      </c:pt>
                      <c:pt idx="59">
                        <c:v>0.10815741181500016</c:v>
                      </c:pt>
                      <c:pt idx="60">
                        <c:v>0.15448164269999998</c:v>
                      </c:pt>
                      <c:pt idx="61">
                        <c:v>-1.0781418836999999</c:v>
                      </c:pt>
                      <c:pt idx="62">
                        <c:v>-0.68091160210000012</c:v>
                      </c:pt>
                      <c:pt idx="63">
                        <c:v>-0.60794467884999959</c:v>
                      </c:pt>
                      <c:pt idx="64">
                        <c:v>-0.33997801810000006</c:v>
                      </c:pt>
                      <c:pt idx="65">
                        <c:v>-0.3092983426</c:v>
                      </c:pt>
                      <c:pt idx="66">
                        <c:v>-0.21827403084999997</c:v>
                      </c:pt>
                      <c:pt idx="67">
                        <c:v>-0.38031308424999999</c:v>
                      </c:pt>
                      <c:pt idx="68">
                        <c:v>-0.86493007674999944</c:v>
                      </c:pt>
                      <c:pt idx="69">
                        <c:v>-0.55763030164999972</c:v>
                      </c:pt>
                      <c:pt idx="70">
                        <c:v>-0.27590437894999953</c:v>
                      </c:pt>
                      <c:pt idx="71">
                        <c:v>-0.13795488530000011</c:v>
                      </c:pt>
                      <c:pt idx="72">
                        <c:v>0.46145166550000027</c:v>
                      </c:pt>
                      <c:pt idx="73">
                        <c:v>0.3334225827000008</c:v>
                      </c:pt>
                      <c:pt idx="74">
                        <c:v>-9.4762840799997861E-3</c:v>
                      </c:pt>
                      <c:pt idx="75">
                        <c:v>0.11248694998499964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68D-414C-A398-5469440FB68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Data!$X$3</c15:sqref>
                        </c15:formulaRef>
                      </c:ext>
                    </c:extLst>
                    <c:strCache>
                      <c:ptCount val="1"/>
                      <c:pt idx="0">
                        <c:v>Regla con poco peso en Brecha del Producto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Data!$X$4:$X$80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-0.15360328690500014</c:v>
                      </c:pt>
                      <c:pt idx="2">
                        <c:v>0.16982781803500036</c:v>
                      </c:pt>
                      <c:pt idx="3">
                        <c:v>-4.4289598049999768E-2</c:v>
                      </c:pt>
                      <c:pt idx="4">
                        <c:v>-0.25731353862499962</c:v>
                      </c:pt>
                      <c:pt idx="5">
                        <c:v>-2.4049618949999463E-2</c:v>
                      </c:pt>
                      <c:pt idx="6">
                        <c:v>0.19337603049999963</c:v>
                      </c:pt>
                      <c:pt idx="7">
                        <c:v>-0.22609620154999988</c:v>
                      </c:pt>
                      <c:pt idx="8">
                        <c:v>-0.22269656090000023</c:v>
                      </c:pt>
                      <c:pt idx="9">
                        <c:v>0.13192332505000071</c:v>
                      </c:pt>
                      <c:pt idx="10">
                        <c:v>-0.38357584989999971</c:v>
                      </c:pt>
                      <c:pt idx="11">
                        <c:v>0.24003287644999993</c:v>
                      </c:pt>
                      <c:pt idx="12">
                        <c:v>-0.39262404559999986</c:v>
                      </c:pt>
                      <c:pt idx="13">
                        <c:v>-0.42420846978500037</c:v>
                      </c:pt>
                      <c:pt idx="14">
                        <c:v>-4.3755867449997154E-3</c:v>
                      </c:pt>
                      <c:pt idx="15">
                        <c:v>-8.780160000000059E-2</c:v>
                      </c:pt>
                      <c:pt idx="16">
                        <c:v>-0.59707730800000025</c:v>
                      </c:pt>
                      <c:pt idx="17">
                        <c:v>-0.61217492625000069</c:v>
                      </c:pt>
                      <c:pt idx="18">
                        <c:v>-0.58376769180000032</c:v>
                      </c:pt>
                      <c:pt idx="19">
                        <c:v>8.2281247000004498E-3</c:v>
                      </c:pt>
                      <c:pt idx="20">
                        <c:v>6.5876257950000294E-2</c:v>
                      </c:pt>
                      <c:pt idx="21">
                        <c:v>5.9012945100000103E-2</c:v>
                      </c:pt>
                      <c:pt idx="22">
                        <c:v>-1.746909239999983E-2</c:v>
                      </c:pt>
                      <c:pt idx="23">
                        <c:v>-2.7481918949999518E-2</c:v>
                      </c:pt>
                      <c:pt idx="24">
                        <c:v>-0.10932196139999917</c:v>
                      </c:pt>
                      <c:pt idx="25">
                        <c:v>6.9998820610000401E-2</c:v>
                      </c:pt>
                      <c:pt idx="26">
                        <c:v>9.048134689999987E-2</c:v>
                      </c:pt>
                      <c:pt idx="27">
                        <c:v>0.41728999720000015</c:v>
                      </c:pt>
                      <c:pt idx="28">
                        <c:v>-5.9707054500002243E-3</c:v>
                      </c:pt>
                      <c:pt idx="29">
                        <c:v>-5.261575200000479E-3</c:v>
                      </c:pt>
                      <c:pt idx="30">
                        <c:v>-0.52194448744999988</c:v>
                      </c:pt>
                      <c:pt idx="31">
                        <c:v>-7.1864089399999997E-2</c:v>
                      </c:pt>
                      <c:pt idx="32">
                        <c:v>-8.1861824699999808E-2</c:v>
                      </c:pt>
                      <c:pt idx="33">
                        <c:v>0.27260087590000026</c:v>
                      </c:pt>
                      <c:pt idx="34">
                        <c:v>0.10487338959999981</c:v>
                      </c:pt>
                      <c:pt idx="35">
                        <c:v>-8.5776702750000489E-2</c:v>
                      </c:pt>
                      <c:pt idx="36">
                        <c:v>0.1662813330299997</c:v>
                      </c:pt>
                      <c:pt idx="37">
                        <c:v>-7.9650885699999563E-2</c:v>
                      </c:pt>
                      <c:pt idx="38">
                        <c:v>-8.8460553545000487E-2</c:v>
                      </c:pt>
                      <c:pt idx="39">
                        <c:v>-0.35198991545499947</c:v>
                      </c:pt>
                      <c:pt idx="40">
                        <c:v>-0.39649172910000008</c:v>
                      </c:pt>
                      <c:pt idx="41">
                        <c:v>3.0414028320000064E-2</c:v>
                      </c:pt>
                      <c:pt idx="42">
                        <c:v>-0.21850095302499994</c:v>
                      </c:pt>
                      <c:pt idx="43">
                        <c:v>-0.21431753254999997</c:v>
                      </c:pt>
                      <c:pt idx="44">
                        <c:v>1.2391871814999789E-2</c:v>
                      </c:pt>
                      <c:pt idx="45">
                        <c:v>3.3714352479999654E-2</c:v>
                      </c:pt>
                      <c:pt idx="46">
                        <c:v>1.6036300135000126E-2</c:v>
                      </c:pt>
                      <c:pt idx="47">
                        <c:v>3.9976594419997014E-3</c:v>
                      </c:pt>
                      <c:pt idx="48">
                        <c:v>3.9596518944999826E-2</c:v>
                      </c:pt>
                      <c:pt idx="49">
                        <c:v>5.2825974354999694E-2</c:v>
                      </c:pt>
                      <c:pt idx="50">
                        <c:v>6.7507134234999988E-2</c:v>
                      </c:pt>
                      <c:pt idx="51">
                        <c:v>-0.18591254597999995</c:v>
                      </c:pt>
                      <c:pt idx="52">
                        <c:v>-6.4698598500001481E-3</c:v>
                      </c:pt>
                      <c:pt idx="53">
                        <c:v>-2.6713048515000004E-2</c:v>
                      </c:pt>
                      <c:pt idx="54">
                        <c:v>9.802595265000047E-3</c:v>
                      </c:pt>
                      <c:pt idx="55">
                        <c:v>-8.9779116000001657E-3</c:v>
                      </c:pt>
                      <c:pt idx="56">
                        <c:v>-1.8491564400000104E-2</c:v>
                      </c:pt>
                      <c:pt idx="57">
                        <c:v>2.335735080000001E-2</c:v>
                      </c:pt>
                      <c:pt idx="58">
                        <c:v>2.4639380850000059E-2</c:v>
                      </c:pt>
                      <c:pt idx="59">
                        <c:v>5.6839419315000139E-2</c:v>
                      </c:pt>
                      <c:pt idx="60">
                        <c:v>0.21857039969999992</c:v>
                      </c:pt>
                      <c:pt idx="61">
                        <c:v>-0.66302302320000006</c:v>
                      </c:pt>
                      <c:pt idx="62">
                        <c:v>-0.30181217559999984</c:v>
                      </c:pt>
                      <c:pt idx="63">
                        <c:v>-0.14190696834999983</c:v>
                      </c:pt>
                      <c:pt idx="64">
                        <c:v>-0.16208353509999984</c:v>
                      </c:pt>
                      <c:pt idx="65">
                        <c:v>-0.2003947050999999</c:v>
                      </c:pt>
                      <c:pt idx="66">
                        <c:v>-0.30918114834999999</c:v>
                      </c:pt>
                      <c:pt idx="67">
                        <c:v>-0.4864227032499997</c:v>
                      </c:pt>
                      <c:pt idx="68">
                        <c:v>-0.77794770924999979</c:v>
                      </c:pt>
                      <c:pt idx="69">
                        <c:v>-0.48038543764999986</c:v>
                      </c:pt>
                      <c:pt idx="70">
                        <c:v>-0.22718003644999962</c:v>
                      </c:pt>
                      <c:pt idx="71">
                        <c:v>-6.8166671300000203E-2</c:v>
                      </c:pt>
                      <c:pt idx="72">
                        <c:v>0.21066765249999975</c:v>
                      </c:pt>
                      <c:pt idx="73">
                        <c:v>0.19150048470000058</c:v>
                      </c:pt>
                      <c:pt idx="74">
                        <c:v>-0.10844899607999992</c:v>
                      </c:pt>
                      <c:pt idx="75">
                        <c:v>2.1767492985000025E-2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68D-414C-A398-5469440FB68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Data!$T$3</c15:sqref>
                        </c15:formulaRef>
                      </c:ext>
                    </c:extLst>
                    <c:strCache>
                      <c:ptCount val="1"/>
                      <c:pt idx="0">
                        <c:v>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Data!$T$4:$T$80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-4.4955432990000004</c:v>
                      </c:pt>
                      <c:pt idx="1">
                        <c:v>-4.8767213900000002</c:v>
                      </c:pt>
                      <c:pt idx="2">
                        <c:v>-3.1255589385000002</c:v>
                      </c:pt>
                      <c:pt idx="3">
                        <c:v>-3.4244505705000003</c:v>
                      </c:pt>
                      <c:pt idx="4">
                        <c:v>-5.2689760100000012</c:v>
                      </c:pt>
                      <c:pt idx="5">
                        <c:v>-4.5813345974999997</c:v>
                      </c:pt>
                      <c:pt idx="6">
                        <c:v>-2.2457547700000005</c:v>
                      </c:pt>
                      <c:pt idx="7">
                        <c:v>-2.6302583100000003</c:v>
                      </c:pt>
                      <c:pt idx="8">
                        <c:v>-5.5327156000000004</c:v>
                      </c:pt>
                      <c:pt idx="9">
                        <c:v>-2.0815130699999997</c:v>
                      </c:pt>
                      <c:pt idx="10">
                        <c:v>-4.9309389200000009</c:v>
                      </c:pt>
                      <c:pt idx="11">
                        <c:v>-5.7462693399999996</c:v>
                      </c:pt>
                      <c:pt idx="12">
                        <c:v>-5.6995690100000012</c:v>
                      </c:pt>
                      <c:pt idx="13">
                        <c:v>-11.983458970000004</c:v>
                      </c:pt>
                      <c:pt idx="14">
                        <c:v>-9.2132027594999997</c:v>
                      </c:pt>
                      <c:pt idx="15">
                        <c:v>-4.0952344914999994</c:v>
                      </c:pt>
                      <c:pt idx="16">
                        <c:v>2.4251078650000011</c:v>
                      </c:pt>
                      <c:pt idx="17">
                        <c:v>7.8703000374999998</c:v>
                      </c:pt>
                      <c:pt idx="18">
                        <c:v>7.5751352880500002</c:v>
                      </c:pt>
                      <c:pt idx="19">
                        <c:v>7.9248615554999997</c:v>
                      </c:pt>
                      <c:pt idx="20">
                        <c:v>1.7661164750000005</c:v>
                      </c:pt>
                      <c:pt idx="21">
                        <c:v>1.4655356650000009</c:v>
                      </c:pt>
                      <c:pt idx="22">
                        <c:v>2.1646832400000005</c:v>
                      </c:pt>
                      <c:pt idx="23">
                        <c:v>-0.87844944000000069</c:v>
                      </c:pt>
                      <c:pt idx="24">
                        <c:v>-0.26487998999999984</c:v>
                      </c:pt>
                      <c:pt idx="25">
                        <c:v>-2.3929113849999997</c:v>
                      </c:pt>
                      <c:pt idx="26">
                        <c:v>-3.5980344380000009</c:v>
                      </c:pt>
                      <c:pt idx="27">
                        <c:v>-1.2825866250000013</c:v>
                      </c:pt>
                      <c:pt idx="28">
                        <c:v>0.4948980900000004</c:v>
                      </c:pt>
                      <c:pt idx="29">
                        <c:v>2.6331024050000007</c:v>
                      </c:pt>
                      <c:pt idx="30">
                        <c:v>2.2894699499999995</c:v>
                      </c:pt>
                      <c:pt idx="31">
                        <c:v>1.8338804049999995</c:v>
                      </c:pt>
                      <c:pt idx="32">
                        <c:v>0.52773126999999942</c:v>
                      </c:pt>
                      <c:pt idx="33">
                        <c:v>-0.12194673500000075</c:v>
                      </c:pt>
                      <c:pt idx="34">
                        <c:v>0.95664363999999935</c:v>
                      </c:pt>
                      <c:pt idx="35">
                        <c:v>0.66792915500000039</c:v>
                      </c:pt>
                      <c:pt idx="36">
                        <c:v>1.9668711849999996</c:v>
                      </c:pt>
                      <c:pt idx="37">
                        <c:v>1.5808729110000002</c:v>
                      </c:pt>
                      <c:pt idx="38">
                        <c:v>1.1115323599999991</c:v>
                      </c:pt>
                      <c:pt idx="39">
                        <c:v>1.0845091284999997</c:v>
                      </c:pt>
                      <c:pt idx="40">
                        <c:v>1.0568392315000001</c:v>
                      </c:pt>
                      <c:pt idx="41">
                        <c:v>1.4753253350000004</c:v>
                      </c:pt>
                      <c:pt idx="42">
                        <c:v>1.2963974690000002</c:v>
                      </c:pt>
                      <c:pt idx="43">
                        <c:v>-0.41919338250000049</c:v>
                      </c:pt>
                      <c:pt idx="44">
                        <c:v>-1.4475448899999996</c:v>
                      </c:pt>
                      <c:pt idx="45">
                        <c:v>-2.3142328944999999</c:v>
                      </c:pt>
                      <c:pt idx="46">
                        <c:v>-2.3070455390000006</c:v>
                      </c:pt>
                      <c:pt idx="47">
                        <c:v>-2.1526836754999996</c:v>
                      </c:pt>
                      <c:pt idx="48">
                        <c:v>-1.9007539136</c:v>
                      </c:pt>
                      <c:pt idx="49">
                        <c:v>-2.0870841634999993</c:v>
                      </c:pt>
                      <c:pt idx="50">
                        <c:v>-2.1847748614999993</c:v>
                      </c:pt>
                      <c:pt idx="51">
                        <c:v>-4.0779264355000002</c:v>
                      </c:pt>
                      <c:pt idx="52">
                        <c:v>-2.4232006159999999</c:v>
                      </c:pt>
                      <c:pt idx="53">
                        <c:v>-2.3919827399999996</c:v>
                      </c:pt>
                      <c:pt idx="54">
                        <c:v>-3.1017044105</c:v>
                      </c:pt>
                      <c:pt idx="55">
                        <c:v>0.62325510050000021</c:v>
                      </c:pt>
                      <c:pt idx="56">
                        <c:v>-3.0527974749999993</c:v>
                      </c:pt>
                      <c:pt idx="57">
                        <c:v>-4.5673209149999998</c:v>
                      </c:pt>
                      <c:pt idx="58">
                        <c:v>9.1617449999999767E-2</c:v>
                      </c:pt>
                      <c:pt idx="59">
                        <c:v>-2.0235936200000006</c:v>
                      </c:pt>
                      <c:pt idx="60">
                        <c:v>0.99050458049999968</c:v>
                      </c:pt>
                      <c:pt idx="61">
                        <c:v>3.9126761299999999</c:v>
                      </c:pt>
                      <c:pt idx="62">
                        <c:v>-3.7263347199999997</c:v>
                      </c:pt>
                      <c:pt idx="63">
                        <c:v>-5.1253387200000002</c:v>
                      </c:pt>
                      <c:pt idx="64">
                        <c:v>-6.8106720000000003</c:v>
                      </c:pt>
                      <c:pt idx="65">
                        <c:v>-4.3343948200000009</c:v>
                      </c:pt>
                      <c:pt idx="66">
                        <c:v>-4.1081871050000007</c:v>
                      </c:pt>
                      <c:pt idx="67">
                        <c:v>-3.1165239250000001</c:v>
                      </c:pt>
                      <c:pt idx="68">
                        <c:v>-4.7911224099999998</c:v>
                      </c:pt>
                      <c:pt idx="69">
                        <c:v>-9.2602749499999994</c:v>
                      </c:pt>
                      <c:pt idx="70">
                        <c:v>-10.1497882</c:v>
                      </c:pt>
                      <c:pt idx="71">
                        <c:v>-9.3600363599999987</c:v>
                      </c:pt>
                      <c:pt idx="72">
                        <c:v>-8.1926618950000005</c:v>
                      </c:pt>
                      <c:pt idx="73">
                        <c:v>-2.61088991</c:v>
                      </c:pt>
                      <c:pt idx="74">
                        <c:v>-1.8541559300000001</c:v>
                      </c:pt>
                      <c:pt idx="75">
                        <c:v>6.1196639999998581E-3</c:v>
                      </c:pt>
                      <c:pt idx="76">
                        <c:v>0.88750625449999987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68D-414C-A398-5469440FB68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Data!$U$3</c15:sqref>
                        </c15:formulaRef>
                      </c:ext>
                    </c:extLst>
                    <c:strCache>
                      <c:ptCount val="1"/>
                      <c:pt idx="0">
                        <c:v>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Data!$U$4:$U$80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-4.7116654429999993</c:v>
                      </c:pt>
                      <c:pt idx="1">
                        <c:v>-5.7198127599999999</c:v>
                      </c:pt>
                      <c:pt idx="2">
                        <c:v>-2.9219963920000005</c:v>
                      </c:pt>
                      <c:pt idx="3">
                        <c:v>-2.8082468909999987</c:v>
                      </c:pt>
                      <c:pt idx="4">
                        <c:v>-5.9678259500000017</c:v>
                      </c:pt>
                      <c:pt idx="5">
                        <c:v>-3.8779253699999998</c:v>
                      </c:pt>
                      <c:pt idx="6">
                        <c:v>-4.37202132</c:v>
                      </c:pt>
                      <c:pt idx="7">
                        <c:v>-3.8628254049999988</c:v>
                      </c:pt>
                      <c:pt idx="8">
                        <c:v>-5.9221224749999992</c:v>
                      </c:pt>
                      <c:pt idx="9">
                        <c:v>-4.1918064099999999</c:v>
                      </c:pt>
                      <c:pt idx="10">
                        <c:v>-5.2342954199999987</c:v>
                      </c:pt>
                      <c:pt idx="11">
                        <c:v>-4.9234056249999991</c:v>
                      </c:pt>
                      <c:pt idx="12">
                        <c:v>-5.5129687400000016</c:v>
                      </c:pt>
                      <c:pt idx="13">
                        <c:v>-8.3647927499999994</c:v>
                      </c:pt>
                      <c:pt idx="14">
                        <c:v>-6.036087084</c:v>
                      </c:pt>
                      <c:pt idx="15">
                        <c:v>-3.8957453479999984</c:v>
                      </c:pt>
                      <c:pt idx="16">
                        <c:v>0.93944850000000102</c:v>
                      </c:pt>
                      <c:pt idx="17">
                        <c:v>2.8255259599999993</c:v>
                      </c:pt>
                      <c:pt idx="18">
                        <c:v>3.2556108849999994</c:v>
                      </c:pt>
                      <c:pt idx="19">
                        <c:v>4.3431995449999992</c:v>
                      </c:pt>
                      <c:pt idx="20">
                        <c:v>3.6921594550000001</c:v>
                      </c:pt>
                      <c:pt idx="21">
                        <c:v>3.1167149150000011</c:v>
                      </c:pt>
                      <c:pt idx="22">
                        <c:v>3.4788321300000007</c:v>
                      </c:pt>
                      <c:pt idx="23">
                        <c:v>1.5274243349999992</c:v>
                      </c:pt>
                      <c:pt idx="24">
                        <c:v>1.2270451050000002</c:v>
                      </c:pt>
                      <c:pt idx="25">
                        <c:v>0.34852351500000012</c:v>
                      </c:pt>
                      <c:pt idx="26">
                        <c:v>-0.62593844099999973</c:v>
                      </c:pt>
                      <c:pt idx="27">
                        <c:v>0.41366649500000108</c:v>
                      </c:pt>
                      <c:pt idx="28">
                        <c:v>0.39817822499999966</c:v>
                      </c:pt>
                      <c:pt idx="29">
                        <c:v>1.6476182200000005</c:v>
                      </c:pt>
                      <c:pt idx="30">
                        <c:v>0.94521210500000041</c:v>
                      </c:pt>
                      <c:pt idx="31">
                        <c:v>0.41324520999999947</c:v>
                      </c:pt>
                      <c:pt idx="32">
                        <c:v>0.55840249999999969</c:v>
                      </c:pt>
                      <c:pt idx="33">
                        <c:v>0.53904473499999916</c:v>
                      </c:pt>
                      <c:pt idx="34">
                        <c:v>1.9942573900000005</c:v>
                      </c:pt>
                      <c:pt idx="35">
                        <c:v>2.6836107999999994</c:v>
                      </c:pt>
                      <c:pt idx="36">
                        <c:v>2.6817075800000003</c:v>
                      </c:pt>
                      <c:pt idx="37">
                        <c:v>2.1898460169999998</c:v>
                      </c:pt>
                      <c:pt idx="38">
                        <c:v>2.3969508299999998</c:v>
                      </c:pt>
                      <c:pt idx="39">
                        <c:v>1.6161288270000003</c:v>
                      </c:pt>
                      <c:pt idx="40">
                        <c:v>0.7368949429999998</c:v>
                      </c:pt>
                      <c:pt idx="41">
                        <c:v>1.4035878550000001</c:v>
                      </c:pt>
                      <c:pt idx="42">
                        <c:v>-0.22655225199999984</c:v>
                      </c:pt>
                      <c:pt idx="43">
                        <c:v>3.7896349999999579E-3</c:v>
                      </c:pt>
                      <c:pt idx="44">
                        <c:v>1.4883773849999999</c:v>
                      </c:pt>
                      <c:pt idx="45">
                        <c:v>0.44978315099999966</c:v>
                      </c:pt>
                      <c:pt idx="46">
                        <c:v>0.98270316699999993</c:v>
                      </c:pt>
                      <c:pt idx="47">
                        <c:v>0.27130534900000036</c:v>
                      </c:pt>
                      <c:pt idx="48">
                        <c:v>5.9995978000002559E-3</c:v>
                      </c:pt>
                      <c:pt idx="49">
                        <c:v>0.9423940329999998</c:v>
                      </c:pt>
                      <c:pt idx="50">
                        <c:v>0.89648336200000012</c:v>
                      </c:pt>
                      <c:pt idx="51">
                        <c:v>1.1976887439999997</c:v>
                      </c:pt>
                      <c:pt idx="52">
                        <c:v>0.24319415299999969</c:v>
                      </c:pt>
                      <c:pt idx="53">
                        <c:v>-1.0195563750000001</c:v>
                      </c:pt>
                      <c:pt idx="54">
                        <c:v>-0.56374011099999954</c:v>
                      </c:pt>
                      <c:pt idx="55">
                        <c:v>0.61331962600000001</c:v>
                      </c:pt>
                      <c:pt idx="56">
                        <c:v>-1.2342330050000001</c:v>
                      </c:pt>
                      <c:pt idx="57">
                        <c:v>-2.3690467950000009</c:v>
                      </c:pt>
                      <c:pt idx="58">
                        <c:v>-1.4255553299999999</c:v>
                      </c:pt>
                      <c:pt idx="59">
                        <c:v>-1.029215905</c:v>
                      </c:pt>
                      <c:pt idx="60">
                        <c:v>0.34722531599999984</c:v>
                      </c:pt>
                      <c:pt idx="61">
                        <c:v>9.0076489899999999</c:v>
                      </c:pt>
                      <c:pt idx="62">
                        <c:v>1.2178311949999998</c:v>
                      </c:pt>
                      <c:pt idx="63">
                        <c:v>-2.1432340249999999</c:v>
                      </c:pt>
                      <c:pt idx="64">
                        <c:v>-3.1949023399999996</c:v>
                      </c:pt>
                      <c:pt idx="65">
                        <c:v>-3.8906137600000008</c:v>
                      </c:pt>
                      <c:pt idx="66">
                        <c:v>-4.4694416999999991</c:v>
                      </c:pt>
                      <c:pt idx="67">
                        <c:v>-5.3595716949999996</c:v>
                      </c:pt>
                      <c:pt idx="68">
                        <c:v>-7.2636351250000004</c:v>
                      </c:pt>
                      <c:pt idx="69">
                        <c:v>-9.9775572500000003</c:v>
                      </c:pt>
                      <c:pt idx="70">
                        <c:v>-10.553746965</c:v>
                      </c:pt>
                      <c:pt idx="71">
                        <c:v>-9.7313537500000002</c:v>
                      </c:pt>
                      <c:pt idx="72">
                        <c:v>-8.6563698149999997</c:v>
                      </c:pt>
                      <c:pt idx="73">
                        <c:v>-6.51216799</c:v>
                      </c:pt>
                      <c:pt idx="74">
                        <c:v>-4.2567794200000009</c:v>
                      </c:pt>
                      <c:pt idx="75">
                        <c:v>-0.83948959199999962</c:v>
                      </c:pt>
                      <c:pt idx="76">
                        <c:v>-0.35877866600000097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68D-414C-A398-5469440FB68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Data!$V$3</c15:sqref>
                        </c15:formulaRef>
                      </c:ext>
                    </c:extLst>
                    <c:strCache>
                      <c:ptCount val="1"/>
                      <c:pt idx="0">
                        <c:v>Regla de Taylor Inercial (Inflación y Brecha del Producto)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Data!$V$4:$V$80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-1.5409438279999996</c:v>
                      </c:pt>
                      <c:pt idx="2">
                        <c:v>-0.44705346559999981</c:v>
                      </c:pt>
                      <c:pt idx="3">
                        <c:v>-0.49247406729999899</c:v>
                      </c:pt>
                      <c:pt idx="4">
                        <c:v>-1.6948932370000005</c:v>
                      </c:pt>
                      <c:pt idx="5">
                        <c:v>-0.93269578900000027</c:v>
                      </c:pt>
                      <c:pt idx="6">
                        <c:v>-1.0172882180000009</c:v>
                      </c:pt>
                      <c:pt idx="7">
                        <c:v>-1.1588476214999996</c:v>
                      </c:pt>
                      <c:pt idx="8">
                        <c:v>-1.7607276535000009</c:v>
                      </c:pt>
                      <c:pt idx="9">
                        <c:v>-0.92345101200000013</c:v>
                      </c:pt>
                      <c:pt idx="10">
                        <c:v>-1.5527886259999999</c:v>
                      </c:pt>
                      <c:pt idx="11">
                        <c:v>-0.94452168450000062</c:v>
                      </c:pt>
                      <c:pt idx="12">
                        <c:v>-1.4788906220000015</c:v>
                      </c:pt>
                      <c:pt idx="13">
                        <c:v>-2.3594378280000008</c:v>
                      </c:pt>
                      <c:pt idx="14">
                        <c:v>-1.4608261252000005</c:v>
                      </c:pt>
                      <c:pt idx="15">
                        <c:v>-1.1687236044000002</c:v>
                      </c:pt>
                      <c:pt idx="16">
                        <c:v>-0.27498362799999931</c:v>
                      </c:pt>
                      <c:pt idx="17">
                        <c:v>0.21129414400000002</c:v>
                      </c:pt>
                      <c:pt idx="18">
                        <c:v>0.34031963550000022</c:v>
                      </c:pt>
                      <c:pt idx="19">
                        <c:v>1.2075053155000002</c:v>
                      </c:pt>
                      <c:pt idx="20">
                        <c:v>1.1076478365</c:v>
                      </c:pt>
                      <c:pt idx="21">
                        <c:v>0.93501447450000041</c:v>
                      </c:pt>
                      <c:pt idx="22">
                        <c:v>1.0436496390000003</c:v>
                      </c:pt>
                      <c:pt idx="23">
                        <c:v>0.45822730049999993</c:v>
                      </c:pt>
                      <c:pt idx="24">
                        <c:v>0.3681135314999997</c:v>
                      </c:pt>
                      <c:pt idx="25">
                        <c:v>0.27955705449999968</c:v>
                      </c:pt>
                      <c:pt idx="26">
                        <c:v>-1.2781532300000009E-2</c:v>
                      </c:pt>
                      <c:pt idx="27">
                        <c:v>0.47409994850000015</c:v>
                      </c:pt>
                      <c:pt idx="28">
                        <c:v>0.11945346749999963</c:v>
                      </c:pt>
                      <c:pt idx="29">
                        <c:v>0.49428546600000001</c:v>
                      </c:pt>
                      <c:pt idx="30">
                        <c:v>-6.6436368499999787E-2</c:v>
                      </c:pt>
                      <c:pt idx="31">
                        <c:v>0.12397356299999984</c:v>
                      </c:pt>
                      <c:pt idx="32">
                        <c:v>0.16752074999999955</c:v>
                      </c:pt>
                      <c:pt idx="33">
                        <c:v>0.33671342049999975</c:v>
                      </c:pt>
                      <c:pt idx="34">
                        <c:v>0.59827721699999969</c:v>
                      </c:pt>
                      <c:pt idx="35">
                        <c:v>0.63008324000000027</c:v>
                      </c:pt>
                      <c:pt idx="36">
                        <c:v>0.80451227400000036</c:v>
                      </c:pt>
                      <c:pt idx="37">
                        <c:v>0.48195380509999985</c:v>
                      </c:pt>
                      <c:pt idx="38">
                        <c:v>0.5440852490000001</c:v>
                      </c:pt>
                      <c:pt idx="39">
                        <c:v>0.13483864810000012</c:v>
                      </c:pt>
                      <c:pt idx="40">
                        <c:v>-0.12893151709999984</c:v>
                      </c:pt>
                      <c:pt idx="41">
                        <c:v>0.42107635650000041</c:v>
                      </c:pt>
                      <c:pt idx="42">
                        <c:v>-0.24296567559999982</c:v>
                      </c:pt>
                      <c:pt idx="43">
                        <c:v>-0.17386310950000006</c:v>
                      </c:pt>
                      <c:pt idx="44">
                        <c:v>0.44651321550000045</c:v>
                      </c:pt>
                      <c:pt idx="45">
                        <c:v>0.13493494530000039</c:v>
                      </c:pt>
                      <c:pt idx="46">
                        <c:v>0.29481095010000047</c:v>
                      </c:pt>
                      <c:pt idx="47">
                        <c:v>8.1391604700000286E-2</c:v>
                      </c:pt>
                      <c:pt idx="48">
                        <c:v>1.7998793400000324E-3</c:v>
                      </c:pt>
                      <c:pt idx="49">
                        <c:v>0.28271820990000007</c:v>
                      </c:pt>
                      <c:pt idx="50">
                        <c:v>0.26894500860000026</c:v>
                      </c:pt>
                      <c:pt idx="51">
                        <c:v>0.18430662320000035</c:v>
                      </c:pt>
                      <c:pt idx="52">
                        <c:v>7.2958245899999774E-2</c:v>
                      </c:pt>
                      <c:pt idx="53">
                        <c:v>-0.30586691249999998</c:v>
                      </c:pt>
                      <c:pt idx="54">
                        <c:v>-0.16912203329999986</c:v>
                      </c:pt>
                      <c:pt idx="55">
                        <c:v>0.18399588780000009</c:v>
                      </c:pt>
                      <c:pt idx="56">
                        <c:v>-0.37026990149999994</c:v>
                      </c:pt>
                      <c:pt idx="57">
                        <c:v>-0.71071403850000037</c:v>
                      </c:pt>
                      <c:pt idx="58">
                        <c:v>-0.42766659900000015</c:v>
                      </c:pt>
                      <c:pt idx="59">
                        <c:v>-0.30876477149999992</c:v>
                      </c:pt>
                      <c:pt idx="60">
                        <c:v>0.10416759479999982</c:v>
                      </c:pt>
                      <c:pt idx="61">
                        <c:v>2.1772946970000007</c:v>
                      </c:pt>
                      <c:pt idx="62">
                        <c:v>0.19034935850000001</c:v>
                      </c:pt>
                      <c:pt idx="63">
                        <c:v>-0.64297020750000033</c:v>
                      </c:pt>
                      <c:pt idx="64">
                        <c:v>-0.95847070200000006</c:v>
                      </c:pt>
                      <c:pt idx="65">
                        <c:v>-1.1671841280000006</c:v>
                      </c:pt>
                      <c:pt idx="66">
                        <c:v>-1.3408325099999998</c:v>
                      </c:pt>
                      <c:pt idx="67">
                        <c:v>-1.6078715084999997</c:v>
                      </c:pt>
                      <c:pt idx="68">
                        <c:v>-2.1790905375000005</c:v>
                      </c:pt>
                      <c:pt idx="69">
                        <c:v>-2.6432671750000001</c:v>
                      </c:pt>
                      <c:pt idx="70">
                        <c:v>-2.6411240895000008</c:v>
                      </c:pt>
                      <c:pt idx="71">
                        <c:v>-2.3944061250000006</c:v>
                      </c:pt>
                      <c:pt idx="72">
                        <c:v>-2.0719109445000008</c:v>
                      </c:pt>
                      <c:pt idx="73">
                        <c:v>-1.6036503970000009</c:v>
                      </c:pt>
                      <c:pt idx="74">
                        <c:v>-1.2770338260000003</c:v>
                      </c:pt>
                      <c:pt idx="75">
                        <c:v>-0.25184687760000024</c:v>
                      </c:pt>
                      <c:pt idx="76">
                        <c:v>-0.10763359980000065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68D-414C-A398-5469440FB682}"/>
                  </c:ext>
                </c:extLst>
              </c15:ser>
            </c15:filteredLineSeries>
          </c:ext>
        </c:extLst>
      </c:lineChart>
      <c:catAx>
        <c:axId val="7490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8288"/>
        <c:crosses val="autoZero"/>
        <c:auto val="1"/>
        <c:lblAlgn val="ctr"/>
        <c:lblOffset val="100"/>
        <c:noMultiLvlLbl val="0"/>
      </c:catAx>
      <c:valAx>
        <c:axId val="749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Inertial Rule</a:t>
            </a:r>
            <a:endParaRPr lang="es-GT">
              <a:effectLst/>
            </a:endParaRPr>
          </a:p>
          <a:p>
            <a:pPr>
              <a:defRPr/>
            </a:pP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</a:t>
            </a:r>
            <a:r>
              <a:rPr lang="es-GT" sz="1800" b="0" i="0" baseline="0">
                <a:effectLst/>
              </a:rPr>
              <a:t> = </a:t>
            </a:r>
            <a:r>
              <a:rPr lang="el-GR" sz="1800" b="0" i="0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ρ</a:t>
            </a:r>
            <a:r>
              <a:rPr lang="es-GT" sz="1400" b="0" i="0" u="none" strike="noStrike" baseline="0">
                <a:effectLst/>
              </a:rPr>
              <a:t>i</a:t>
            </a:r>
            <a:r>
              <a:rPr lang="es-GT" sz="1400" b="0" i="0" u="none" strike="noStrike" baseline="-25000">
                <a:effectLst/>
              </a:rPr>
              <a:t>t-1</a:t>
            </a:r>
            <a:r>
              <a:rPr lang="es-GT" sz="1800" b="0" i="0" baseline="0">
                <a:effectLst/>
              </a:rPr>
              <a:t> +(1-</a:t>
            </a:r>
            <a:r>
              <a:rPr lang="el-GR" sz="1800" b="0" i="0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ρ</a:t>
            </a:r>
            <a:r>
              <a:rPr lang="es-GT" sz="1800" b="0" i="0" baseline="0">
                <a:effectLst/>
              </a:rPr>
              <a:t>)</a:t>
            </a:r>
            <a:r>
              <a:rPr lang="es-GT" sz="1400" b="0" i="0" u="none" strike="noStrike" baseline="0">
                <a:effectLst/>
              </a:rPr>
              <a:t>i</a:t>
            </a:r>
            <a:r>
              <a:rPr lang="es-GT" sz="1400" b="0" i="0" u="none" strike="noStrike" baseline="-25000">
                <a:effectLst/>
              </a:rPr>
              <a:t>t-1</a:t>
            </a:r>
            <a:r>
              <a:rPr lang="es-GT" sz="1800" b="0" i="0" baseline="0">
                <a:effectLst/>
              </a:rPr>
              <a:t>[r* +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30000">
                <a:effectLst/>
              </a:rPr>
              <a:t>c</a:t>
            </a:r>
            <a:r>
              <a:rPr lang="es-ES" sz="1800" b="0" i="0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 + 0.5(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30000">
                <a:effectLst/>
              </a:rPr>
              <a:t>c</a:t>
            </a:r>
            <a:r>
              <a:rPr lang="es-ES" sz="1800" b="0" i="0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-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*) + 0.5(Output gap</a:t>
            </a:r>
            <a:r>
              <a:rPr lang="es-ES" sz="1800" b="0" i="0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)]</a:t>
            </a:r>
            <a:endParaRPr lang="es-G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Tasa de Interés Líder de Política Monetaria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Data!$B$4:$B$80</c:f>
              <c:numCache>
                <c:formatCode>0.00</c:formatCode>
                <c:ptCount val="77"/>
                <c:pt idx="0">
                  <c:v>2.75</c:v>
                </c:pt>
                <c:pt idx="1">
                  <c:v>3</c:v>
                </c:pt>
                <c:pt idx="2">
                  <c:v>3.6136363600000001</c:v>
                </c:pt>
                <c:pt idx="3">
                  <c:v>4.1136363600000001</c:v>
                </c:pt>
                <c:pt idx="4">
                  <c:v>4.25</c:v>
                </c:pt>
                <c:pt idx="5">
                  <c:v>4.5795454600000003</c:v>
                </c:pt>
                <c:pt idx="6">
                  <c:v>5</c:v>
                </c:pt>
                <c:pt idx="7">
                  <c:v>5</c:v>
                </c:pt>
                <c:pt idx="8">
                  <c:v>5.0227272699999999</c:v>
                </c:pt>
                <c:pt idx="9">
                  <c:v>5.5</c:v>
                </c:pt>
                <c:pt idx="10">
                  <c:v>5.5250000000000004</c:v>
                </c:pt>
                <c:pt idx="11">
                  <c:v>6.2857142899999996</c:v>
                </c:pt>
                <c:pt idx="12">
                  <c:v>6.5357142899999996</c:v>
                </c:pt>
                <c:pt idx="13">
                  <c:v>6.75</c:v>
                </c:pt>
                <c:pt idx="14">
                  <c:v>7.25</c:v>
                </c:pt>
                <c:pt idx="15">
                  <c:v>7.25</c:v>
                </c:pt>
                <c:pt idx="16">
                  <c:v>6.4545454600000003</c:v>
                </c:pt>
                <c:pt idx="17">
                  <c:v>5.5454545399999997</c:v>
                </c:pt>
                <c:pt idx="18">
                  <c:v>4.6363636399999999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5.25</c:v>
                </c:pt>
                <c:pt idx="34">
                  <c:v>5.25</c:v>
                </c:pt>
                <c:pt idx="35">
                  <c:v>5</c:v>
                </c:pt>
                <c:pt idx="36">
                  <c:v>5</c:v>
                </c:pt>
                <c:pt idx="37">
                  <c:v>4.75</c:v>
                </c:pt>
                <c:pt idx="38">
                  <c:v>4.5</c:v>
                </c:pt>
                <c:pt idx="39">
                  <c:v>4</c:v>
                </c:pt>
                <c:pt idx="40">
                  <c:v>3.5</c:v>
                </c:pt>
                <c:pt idx="41">
                  <c:v>3.5</c:v>
                </c:pt>
                <c:pt idx="42">
                  <c:v>3.25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2.75</c:v>
                </c:pt>
                <c:pt idx="52">
                  <c:v>2.75</c:v>
                </c:pt>
                <c:pt idx="53">
                  <c:v>2.75</c:v>
                </c:pt>
                <c:pt idx="54">
                  <c:v>2.75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2.75</c:v>
                </c:pt>
                <c:pt idx="61">
                  <c:v>2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2.25</c:v>
                </c:pt>
                <c:pt idx="70">
                  <c:v>3</c:v>
                </c:pt>
                <c:pt idx="71">
                  <c:v>3.75</c:v>
                </c:pt>
                <c:pt idx="72">
                  <c:v>4.5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9-48AF-B2A5-3FA4D668BBD4}"/>
            </c:ext>
          </c:extLst>
        </c:ser>
        <c:ser>
          <c:idx val="3"/>
          <c:order val="3"/>
          <c:tx>
            <c:strRef>
              <c:f>Data!$M$3</c:f>
              <c:strCache>
                <c:ptCount val="1"/>
                <c:pt idx="0">
                  <c:v>1. Regla de Taylor Inercial (Inflación y Brecha del Producto)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Data!$M$4:$M$80</c:f>
              <c:numCache>
                <c:formatCode>0.00</c:formatCode>
                <c:ptCount val="77"/>
                <c:pt idx="1">
                  <c:v>4.5409438279999996</c:v>
                </c:pt>
                <c:pt idx="2">
                  <c:v>4.0606898255999999</c:v>
                </c:pt>
                <c:pt idx="3">
                  <c:v>4.6061104272999991</c:v>
                </c:pt>
                <c:pt idx="4">
                  <c:v>5.9448932370000005</c:v>
                </c:pt>
                <c:pt idx="5">
                  <c:v>5.5122412490000006</c:v>
                </c:pt>
                <c:pt idx="6">
                  <c:v>6.0172882180000009</c:v>
                </c:pt>
                <c:pt idx="7">
                  <c:v>6.1588476214999996</c:v>
                </c:pt>
                <c:pt idx="8">
                  <c:v>6.7834549235000008</c:v>
                </c:pt>
                <c:pt idx="9">
                  <c:v>6.4234510120000001</c:v>
                </c:pt>
                <c:pt idx="10">
                  <c:v>7.0777886260000002</c:v>
                </c:pt>
                <c:pt idx="11">
                  <c:v>7.2302359745000002</c:v>
                </c:pt>
                <c:pt idx="12">
                  <c:v>8.0146049120000011</c:v>
                </c:pt>
                <c:pt idx="13">
                  <c:v>9.1094378280000008</c:v>
                </c:pt>
                <c:pt idx="14">
                  <c:v>8.7108261252000005</c:v>
                </c:pt>
                <c:pt idx="15">
                  <c:v>8.4187236044000002</c:v>
                </c:pt>
                <c:pt idx="16">
                  <c:v>6.7295290879999996</c:v>
                </c:pt>
                <c:pt idx="17">
                  <c:v>5.3341603959999997</c:v>
                </c:pt>
                <c:pt idx="18">
                  <c:v>4.2960440044999997</c:v>
                </c:pt>
                <c:pt idx="19">
                  <c:v>3.2924946844999998</c:v>
                </c:pt>
                <c:pt idx="20">
                  <c:v>3.3923521635</c:v>
                </c:pt>
                <c:pt idx="21">
                  <c:v>3.5649855254999996</c:v>
                </c:pt>
                <c:pt idx="22">
                  <c:v>3.4563503609999997</c:v>
                </c:pt>
                <c:pt idx="23">
                  <c:v>4.0417726995000001</c:v>
                </c:pt>
                <c:pt idx="24">
                  <c:v>4.1318864685000003</c:v>
                </c:pt>
                <c:pt idx="25">
                  <c:v>4.4704429455000003</c:v>
                </c:pt>
                <c:pt idx="26">
                  <c:v>5.0127815323</c:v>
                </c:pt>
                <c:pt idx="27">
                  <c:v>5.0259000514999999</c:v>
                </c:pt>
                <c:pt idx="28">
                  <c:v>5.3805465325000004</c:v>
                </c:pt>
                <c:pt idx="29">
                  <c:v>5.005714534</c:v>
                </c:pt>
                <c:pt idx="30">
                  <c:v>5.0664363684999998</c:v>
                </c:pt>
                <c:pt idx="31">
                  <c:v>4.8760264370000002</c:v>
                </c:pt>
                <c:pt idx="32">
                  <c:v>4.8324792500000004</c:v>
                </c:pt>
                <c:pt idx="33">
                  <c:v>4.9132865795000003</c:v>
                </c:pt>
                <c:pt idx="34">
                  <c:v>4.6517227830000003</c:v>
                </c:pt>
                <c:pt idx="35">
                  <c:v>4.3699167599999997</c:v>
                </c:pt>
                <c:pt idx="36">
                  <c:v>4.1954877259999996</c:v>
                </c:pt>
                <c:pt idx="37">
                  <c:v>4.2680461949000001</c:v>
                </c:pt>
                <c:pt idx="38">
                  <c:v>3.9559147509999999</c:v>
                </c:pt>
                <c:pt idx="39">
                  <c:v>3.8651613518999999</c:v>
                </c:pt>
                <c:pt idx="40">
                  <c:v>3.6289315170999998</c:v>
                </c:pt>
                <c:pt idx="41">
                  <c:v>3.0789236434999996</c:v>
                </c:pt>
                <c:pt idx="42">
                  <c:v>3.4929656755999998</c:v>
                </c:pt>
                <c:pt idx="43">
                  <c:v>3.1738631095000001</c:v>
                </c:pt>
                <c:pt idx="44">
                  <c:v>2.5534867844999996</c:v>
                </c:pt>
                <c:pt idx="45">
                  <c:v>2.8650650546999996</c:v>
                </c:pt>
                <c:pt idx="46">
                  <c:v>2.7051890498999995</c:v>
                </c:pt>
                <c:pt idx="47">
                  <c:v>2.9186083952999997</c:v>
                </c:pt>
                <c:pt idx="48">
                  <c:v>2.99820012066</c:v>
                </c:pt>
                <c:pt idx="49">
                  <c:v>2.7172817900999999</c:v>
                </c:pt>
                <c:pt idx="50">
                  <c:v>2.7310549913999997</c:v>
                </c:pt>
                <c:pt idx="51">
                  <c:v>2.5656933767999996</c:v>
                </c:pt>
                <c:pt idx="52">
                  <c:v>2.6770417541000002</c:v>
                </c:pt>
                <c:pt idx="53">
                  <c:v>3.0558669125</c:v>
                </c:pt>
                <c:pt idx="54">
                  <c:v>2.9191220332999999</c:v>
                </c:pt>
                <c:pt idx="55">
                  <c:v>2.5660041121999999</c:v>
                </c:pt>
                <c:pt idx="56">
                  <c:v>3.1202699014999999</c:v>
                </c:pt>
                <c:pt idx="57">
                  <c:v>3.4607140385000004</c:v>
                </c:pt>
                <c:pt idx="58">
                  <c:v>3.1776665990000001</c:v>
                </c:pt>
                <c:pt idx="59">
                  <c:v>3.0587647714999999</c:v>
                </c:pt>
                <c:pt idx="60">
                  <c:v>2.6458324052000002</c:v>
                </c:pt>
                <c:pt idx="61">
                  <c:v>-0.17729469700000067</c:v>
                </c:pt>
                <c:pt idx="62">
                  <c:v>1.5596506415</c:v>
                </c:pt>
                <c:pt idx="63">
                  <c:v>2.3929702075000003</c:v>
                </c:pt>
                <c:pt idx="64">
                  <c:v>2.7084707020000001</c:v>
                </c:pt>
                <c:pt idx="65">
                  <c:v>2.9171841280000006</c:v>
                </c:pt>
                <c:pt idx="66">
                  <c:v>3.0908325099999998</c:v>
                </c:pt>
                <c:pt idx="67">
                  <c:v>3.3578715084999997</c:v>
                </c:pt>
                <c:pt idx="68">
                  <c:v>3.9290905375000005</c:v>
                </c:pt>
                <c:pt idx="69">
                  <c:v>4.8932671750000001</c:v>
                </c:pt>
                <c:pt idx="70">
                  <c:v>5.6411240895000008</c:v>
                </c:pt>
                <c:pt idx="71">
                  <c:v>6.1444061250000006</c:v>
                </c:pt>
                <c:pt idx="72">
                  <c:v>6.5719109445000008</c:v>
                </c:pt>
                <c:pt idx="73">
                  <c:v>6.6036503970000009</c:v>
                </c:pt>
                <c:pt idx="74">
                  <c:v>6.2770338260000003</c:v>
                </c:pt>
                <c:pt idx="75">
                  <c:v>5.2518468776000002</c:v>
                </c:pt>
                <c:pt idx="76">
                  <c:v>5.1076335998000006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CFF9-48AF-B2A5-3FA4D668BBD4}"/>
            </c:ext>
          </c:extLst>
        </c:ser>
        <c:ser>
          <c:idx val="11"/>
          <c:order val="11"/>
          <c:tx>
            <c:strRef>
              <c:f>Data!$V$3</c:f>
              <c:strCache>
                <c:ptCount val="1"/>
                <c:pt idx="0">
                  <c:v>Regla de Taylor Inercial (Inflación y Brecha del Producto)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Data!$V$4:$V$80</c:f>
              <c:numCache>
                <c:formatCode>0.00</c:formatCode>
                <c:ptCount val="77"/>
                <c:pt idx="1">
                  <c:v>-1.5409438279999996</c:v>
                </c:pt>
                <c:pt idx="2">
                  <c:v>-0.44705346559999981</c:v>
                </c:pt>
                <c:pt idx="3">
                  <c:v>-0.49247406729999899</c:v>
                </c:pt>
                <c:pt idx="4">
                  <c:v>-1.6948932370000005</c:v>
                </c:pt>
                <c:pt idx="5">
                  <c:v>-0.93269578900000027</c:v>
                </c:pt>
                <c:pt idx="6">
                  <c:v>-1.0172882180000009</c:v>
                </c:pt>
                <c:pt idx="7">
                  <c:v>-1.1588476214999996</c:v>
                </c:pt>
                <c:pt idx="8">
                  <c:v>-1.7607276535000009</c:v>
                </c:pt>
                <c:pt idx="9">
                  <c:v>-0.92345101200000013</c:v>
                </c:pt>
                <c:pt idx="10">
                  <c:v>-1.5527886259999999</c:v>
                </c:pt>
                <c:pt idx="11">
                  <c:v>-0.94452168450000062</c:v>
                </c:pt>
                <c:pt idx="12">
                  <c:v>-1.4788906220000015</c:v>
                </c:pt>
                <c:pt idx="13">
                  <c:v>-2.3594378280000008</c:v>
                </c:pt>
                <c:pt idx="14">
                  <c:v>-1.4608261252000005</c:v>
                </c:pt>
                <c:pt idx="15">
                  <c:v>-1.1687236044000002</c:v>
                </c:pt>
                <c:pt idx="16">
                  <c:v>-0.27498362799999931</c:v>
                </c:pt>
                <c:pt idx="17">
                  <c:v>0.21129414400000002</c:v>
                </c:pt>
                <c:pt idx="18">
                  <c:v>0.34031963550000022</c:v>
                </c:pt>
                <c:pt idx="19">
                  <c:v>1.2075053155000002</c:v>
                </c:pt>
                <c:pt idx="20">
                  <c:v>1.1076478365</c:v>
                </c:pt>
                <c:pt idx="21">
                  <c:v>0.93501447450000041</c:v>
                </c:pt>
                <c:pt idx="22">
                  <c:v>1.0436496390000003</c:v>
                </c:pt>
                <c:pt idx="23">
                  <c:v>0.45822730049999993</c:v>
                </c:pt>
                <c:pt idx="24">
                  <c:v>0.3681135314999997</c:v>
                </c:pt>
                <c:pt idx="25">
                  <c:v>0.27955705449999968</c:v>
                </c:pt>
                <c:pt idx="26">
                  <c:v>-1.2781532300000009E-2</c:v>
                </c:pt>
                <c:pt idx="27">
                  <c:v>0.47409994850000015</c:v>
                </c:pt>
                <c:pt idx="28">
                  <c:v>0.11945346749999963</c:v>
                </c:pt>
                <c:pt idx="29">
                  <c:v>0.49428546600000001</c:v>
                </c:pt>
                <c:pt idx="30">
                  <c:v>-6.6436368499999787E-2</c:v>
                </c:pt>
                <c:pt idx="31">
                  <c:v>0.12397356299999984</c:v>
                </c:pt>
                <c:pt idx="32">
                  <c:v>0.16752074999999955</c:v>
                </c:pt>
                <c:pt idx="33">
                  <c:v>0.33671342049999975</c:v>
                </c:pt>
                <c:pt idx="34">
                  <c:v>0.59827721699999969</c:v>
                </c:pt>
                <c:pt idx="35">
                  <c:v>0.63008324000000027</c:v>
                </c:pt>
                <c:pt idx="36">
                  <c:v>0.80451227400000036</c:v>
                </c:pt>
                <c:pt idx="37">
                  <c:v>0.48195380509999985</c:v>
                </c:pt>
                <c:pt idx="38">
                  <c:v>0.5440852490000001</c:v>
                </c:pt>
                <c:pt idx="39">
                  <c:v>0.13483864810000012</c:v>
                </c:pt>
                <c:pt idx="40">
                  <c:v>-0.12893151709999984</c:v>
                </c:pt>
                <c:pt idx="41">
                  <c:v>0.42107635650000041</c:v>
                </c:pt>
                <c:pt idx="42">
                  <c:v>-0.24296567559999982</c:v>
                </c:pt>
                <c:pt idx="43">
                  <c:v>-0.17386310950000006</c:v>
                </c:pt>
                <c:pt idx="44">
                  <c:v>0.44651321550000045</c:v>
                </c:pt>
                <c:pt idx="45">
                  <c:v>0.13493494530000039</c:v>
                </c:pt>
                <c:pt idx="46">
                  <c:v>0.29481095010000047</c:v>
                </c:pt>
                <c:pt idx="47">
                  <c:v>8.1391604700000286E-2</c:v>
                </c:pt>
                <c:pt idx="48">
                  <c:v>1.7998793400000324E-3</c:v>
                </c:pt>
                <c:pt idx="49">
                  <c:v>0.28271820990000007</c:v>
                </c:pt>
                <c:pt idx="50">
                  <c:v>0.26894500860000026</c:v>
                </c:pt>
                <c:pt idx="51">
                  <c:v>0.18430662320000035</c:v>
                </c:pt>
                <c:pt idx="52">
                  <c:v>7.2958245899999774E-2</c:v>
                </c:pt>
                <c:pt idx="53">
                  <c:v>-0.30586691249999998</c:v>
                </c:pt>
                <c:pt idx="54">
                  <c:v>-0.16912203329999986</c:v>
                </c:pt>
                <c:pt idx="55">
                  <c:v>0.18399588780000009</c:v>
                </c:pt>
                <c:pt idx="56">
                  <c:v>-0.37026990149999994</c:v>
                </c:pt>
                <c:pt idx="57">
                  <c:v>-0.71071403850000037</c:v>
                </c:pt>
                <c:pt idx="58">
                  <c:v>-0.42766659900000015</c:v>
                </c:pt>
                <c:pt idx="59">
                  <c:v>-0.30876477149999992</c:v>
                </c:pt>
                <c:pt idx="60">
                  <c:v>0.10416759479999982</c:v>
                </c:pt>
                <c:pt idx="61">
                  <c:v>2.1772946970000007</c:v>
                </c:pt>
                <c:pt idx="62">
                  <c:v>0.19034935850000001</c:v>
                </c:pt>
                <c:pt idx="63">
                  <c:v>-0.64297020750000033</c:v>
                </c:pt>
                <c:pt idx="64">
                  <c:v>-0.95847070200000006</c:v>
                </c:pt>
                <c:pt idx="65">
                  <c:v>-1.1671841280000006</c:v>
                </c:pt>
                <c:pt idx="66">
                  <c:v>-1.3408325099999998</c:v>
                </c:pt>
                <c:pt idx="67">
                  <c:v>-1.6078715084999997</c:v>
                </c:pt>
                <c:pt idx="68">
                  <c:v>-2.1790905375000005</c:v>
                </c:pt>
                <c:pt idx="69">
                  <c:v>-2.6432671750000001</c:v>
                </c:pt>
                <c:pt idx="70">
                  <c:v>-2.6411240895000008</c:v>
                </c:pt>
                <c:pt idx="71">
                  <c:v>-2.3944061250000006</c:v>
                </c:pt>
                <c:pt idx="72">
                  <c:v>-2.0719109445000008</c:v>
                </c:pt>
                <c:pt idx="73">
                  <c:v>-1.6036503970000009</c:v>
                </c:pt>
                <c:pt idx="74">
                  <c:v>-1.2770338260000003</c:v>
                </c:pt>
                <c:pt idx="75">
                  <c:v>-0.25184687760000024</c:v>
                </c:pt>
                <c:pt idx="76">
                  <c:v>-0.10763359980000065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F9-48AF-B2A5-3FA4D668B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67960"/>
        <c:axId val="749068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Data!$K$3</c15:sqref>
                        </c15:formulaRef>
                      </c:ext>
                    </c:extLst>
                    <c:strCache>
                      <c:ptCount val="1"/>
                      <c:pt idx="0">
                        <c:v>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Data!$K$4:$K$80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7.2455432990000004</c:v>
                      </c:pt>
                      <c:pt idx="1">
                        <c:v>7.8767213900000002</c:v>
                      </c:pt>
                      <c:pt idx="2">
                        <c:v>6.7391952985000003</c:v>
                      </c:pt>
                      <c:pt idx="3">
                        <c:v>7.5380869305000004</c:v>
                      </c:pt>
                      <c:pt idx="4">
                        <c:v>9.5189760100000012</c:v>
                      </c:pt>
                      <c:pt idx="5">
                        <c:v>9.1608800575</c:v>
                      </c:pt>
                      <c:pt idx="6">
                        <c:v>7.2457547700000005</c:v>
                      </c:pt>
                      <c:pt idx="7">
                        <c:v>7.6302583100000003</c:v>
                      </c:pt>
                      <c:pt idx="8">
                        <c:v>10.55544287</c:v>
                      </c:pt>
                      <c:pt idx="9">
                        <c:v>7.5815130699999997</c:v>
                      </c:pt>
                      <c:pt idx="10">
                        <c:v>10.455938920000001</c:v>
                      </c:pt>
                      <c:pt idx="11">
                        <c:v>12.031983629999999</c:v>
                      </c:pt>
                      <c:pt idx="12">
                        <c:v>12.235283300000001</c:v>
                      </c:pt>
                      <c:pt idx="13">
                        <c:v>18.733458970000004</c:v>
                      </c:pt>
                      <c:pt idx="14">
                        <c:v>16.4632027595</c:v>
                      </c:pt>
                      <c:pt idx="15">
                        <c:v>11.345234491499999</c:v>
                      </c:pt>
                      <c:pt idx="16">
                        <c:v>4.0294375949999992</c:v>
                      </c:pt>
                      <c:pt idx="17">
                        <c:v>-2.3248454975000001</c:v>
                      </c:pt>
                      <c:pt idx="18">
                        <c:v>-2.9387716480500004</c:v>
                      </c:pt>
                      <c:pt idx="19">
                        <c:v>-3.4248615554999997</c:v>
                      </c:pt>
                      <c:pt idx="20">
                        <c:v>2.7338835249999995</c:v>
                      </c:pt>
                      <c:pt idx="21">
                        <c:v>3.0344643349999991</c:v>
                      </c:pt>
                      <c:pt idx="22">
                        <c:v>2.3353167599999995</c:v>
                      </c:pt>
                      <c:pt idx="23">
                        <c:v>5.3784494400000007</c:v>
                      </c:pt>
                      <c:pt idx="24">
                        <c:v>4.7648799899999998</c:v>
                      </c:pt>
                      <c:pt idx="25">
                        <c:v>7.1429113849999997</c:v>
                      </c:pt>
                      <c:pt idx="26">
                        <c:v>8.5980344380000009</c:v>
                      </c:pt>
                      <c:pt idx="27">
                        <c:v>6.7825866250000013</c:v>
                      </c:pt>
                      <c:pt idx="28">
                        <c:v>5.0051019099999996</c:v>
                      </c:pt>
                      <c:pt idx="29">
                        <c:v>2.8668975949999993</c:v>
                      </c:pt>
                      <c:pt idx="30">
                        <c:v>2.7105300500000005</c:v>
                      </c:pt>
                      <c:pt idx="31">
                        <c:v>3.1661195950000005</c:v>
                      </c:pt>
                      <c:pt idx="32">
                        <c:v>4.4722687300000006</c:v>
                      </c:pt>
                      <c:pt idx="33">
                        <c:v>5.3719467350000007</c:v>
                      </c:pt>
                      <c:pt idx="34">
                        <c:v>4.2933563600000006</c:v>
                      </c:pt>
                      <c:pt idx="35">
                        <c:v>4.3320708449999996</c:v>
                      </c:pt>
                      <c:pt idx="36">
                        <c:v>3.0331288150000004</c:v>
                      </c:pt>
                      <c:pt idx="37">
                        <c:v>3.1691270889999998</c:v>
                      </c:pt>
                      <c:pt idx="38">
                        <c:v>3.3884676400000009</c:v>
                      </c:pt>
                      <c:pt idx="39">
                        <c:v>2.9154908715000003</c:v>
                      </c:pt>
                      <c:pt idx="40">
                        <c:v>2.4431607684999999</c:v>
                      </c:pt>
                      <c:pt idx="41">
                        <c:v>2.0246746649999996</c:v>
                      </c:pt>
                      <c:pt idx="42">
                        <c:v>1.9536025309999998</c:v>
                      </c:pt>
                      <c:pt idx="43">
                        <c:v>3.4191933825000005</c:v>
                      </c:pt>
                      <c:pt idx="44">
                        <c:v>4.4475448899999996</c:v>
                      </c:pt>
                      <c:pt idx="45">
                        <c:v>5.3142328944999999</c:v>
                      </c:pt>
                      <c:pt idx="46">
                        <c:v>5.3070455390000006</c:v>
                      </c:pt>
                      <c:pt idx="47">
                        <c:v>5.1526836754999996</c:v>
                      </c:pt>
                      <c:pt idx="48">
                        <c:v>4.9007539136</c:v>
                      </c:pt>
                      <c:pt idx="49">
                        <c:v>5.0870841634999993</c:v>
                      </c:pt>
                      <c:pt idx="50">
                        <c:v>5.1847748614999993</c:v>
                      </c:pt>
                      <c:pt idx="51">
                        <c:v>6.8279264355000002</c:v>
                      </c:pt>
                      <c:pt idx="52">
                        <c:v>5.1732006159999999</c:v>
                      </c:pt>
                      <c:pt idx="53">
                        <c:v>5.1419827399999996</c:v>
                      </c:pt>
                      <c:pt idx="54">
                        <c:v>5.8517044105</c:v>
                      </c:pt>
                      <c:pt idx="55">
                        <c:v>2.1267448994999998</c:v>
                      </c:pt>
                      <c:pt idx="56">
                        <c:v>5.8027974749999993</c:v>
                      </c:pt>
                      <c:pt idx="57">
                        <c:v>7.3173209149999998</c:v>
                      </c:pt>
                      <c:pt idx="58">
                        <c:v>2.6583825500000002</c:v>
                      </c:pt>
                      <c:pt idx="59">
                        <c:v>4.7735936200000006</c:v>
                      </c:pt>
                      <c:pt idx="60">
                        <c:v>1.7594954195000003</c:v>
                      </c:pt>
                      <c:pt idx="61">
                        <c:v>-1.9126761299999999</c:v>
                      </c:pt>
                      <c:pt idx="62">
                        <c:v>5.4763347199999997</c:v>
                      </c:pt>
                      <c:pt idx="63">
                        <c:v>6.8753387200000002</c:v>
                      </c:pt>
                      <c:pt idx="64">
                        <c:v>8.5606720000000003</c:v>
                      </c:pt>
                      <c:pt idx="65">
                        <c:v>6.0843948200000009</c:v>
                      </c:pt>
                      <c:pt idx="66">
                        <c:v>5.8581871050000007</c:v>
                      </c:pt>
                      <c:pt idx="67">
                        <c:v>4.8665239250000001</c:v>
                      </c:pt>
                      <c:pt idx="68">
                        <c:v>6.5411224099999998</c:v>
                      </c:pt>
                      <c:pt idx="69">
                        <c:v>11.510274949999999</c:v>
                      </c:pt>
                      <c:pt idx="70">
                        <c:v>13.1497882</c:v>
                      </c:pt>
                      <c:pt idx="71">
                        <c:v>13.110036359999999</c:v>
                      </c:pt>
                      <c:pt idx="72">
                        <c:v>12.692661895000001</c:v>
                      </c:pt>
                      <c:pt idx="73">
                        <c:v>7.61088991</c:v>
                      </c:pt>
                      <c:pt idx="74">
                        <c:v>6.8541559300000001</c:v>
                      </c:pt>
                      <c:pt idx="75">
                        <c:v>4.9938803360000001</c:v>
                      </c:pt>
                      <c:pt idx="76">
                        <c:v>4.1124937455000001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FF9-48AF-B2A5-3FA4D668BBD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Data!$L$3</c15:sqref>
                        </c15:formulaRef>
                      </c:ext>
                    </c:extLst>
                    <c:strCache>
                      <c:ptCount val="1"/>
                      <c:pt idx="0">
                        <c:v>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Data!$L$4:$L$80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7.4616654429999993</c:v>
                      </c:pt>
                      <c:pt idx="1">
                        <c:v>8.7198127599999999</c:v>
                      </c:pt>
                      <c:pt idx="2">
                        <c:v>6.5356327520000006</c:v>
                      </c:pt>
                      <c:pt idx="3">
                        <c:v>6.9218832509999988</c:v>
                      </c:pt>
                      <c:pt idx="4">
                        <c:v>10.217825950000002</c:v>
                      </c:pt>
                      <c:pt idx="5">
                        <c:v>8.4574708300000001</c:v>
                      </c:pt>
                      <c:pt idx="6">
                        <c:v>9.37202132</c:v>
                      </c:pt>
                      <c:pt idx="7">
                        <c:v>8.8628254049999988</c:v>
                      </c:pt>
                      <c:pt idx="8">
                        <c:v>10.944849744999999</c:v>
                      </c:pt>
                      <c:pt idx="9">
                        <c:v>9.6918064099999999</c:v>
                      </c:pt>
                      <c:pt idx="10">
                        <c:v>10.759295419999999</c:v>
                      </c:pt>
                      <c:pt idx="11">
                        <c:v>11.209119914999999</c:v>
                      </c:pt>
                      <c:pt idx="12">
                        <c:v>12.048683030000001</c:v>
                      </c:pt>
                      <c:pt idx="13">
                        <c:v>15.114792749999999</c:v>
                      </c:pt>
                      <c:pt idx="14">
                        <c:v>13.286087084</c:v>
                      </c:pt>
                      <c:pt idx="15">
                        <c:v>11.145745347999998</c:v>
                      </c:pt>
                      <c:pt idx="16">
                        <c:v>5.5150969599999993</c:v>
                      </c:pt>
                      <c:pt idx="17">
                        <c:v>2.7199285800000004</c:v>
                      </c:pt>
                      <c:pt idx="18">
                        <c:v>1.3807527550000005</c:v>
                      </c:pt>
                      <c:pt idx="19">
                        <c:v>0.15680045500000039</c:v>
                      </c:pt>
                      <c:pt idx="20">
                        <c:v>0.80784054499999991</c:v>
                      </c:pt>
                      <c:pt idx="21">
                        <c:v>1.3832850849999989</c:v>
                      </c:pt>
                      <c:pt idx="22">
                        <c:v>1.0211678699999993</c:v>
                      </c:pt>
                      <c:pt idx="23">
                        <c:v>2.9725756650000008</c:v>
                      </c:pt>
                      <c:pt idx="24">
                        <c:v>3.2729548949999998</c:v>
                      </c:pt>
                      <c:pt idx="25">
                        <c:v>4.4014764849999999</c:v>
                      </c:pt>
                      <c:pt idx="26">
                        <c:v>5.6259384409999997</c:v>
                      </c:pt>
                      <c:pt idx="27">
                        <c:v>5.0863335049999989</c:v>
                      </c:pt>
                      <c:pt idx="28">
                        <c:v>5.1018217750000003</c:v>
                      </c:pt>
                      <c:pt idx="29">
                        <c:v>3.8523817799999995</c:v>
                      </c:pt>
                      <c:pt idx="30">
                        <c:v>4.0547878949999996</c:v>
                      </c:pt>
                      <c:pt idx="31">
                        <c:v>4.5867547900000005</c:v>
                      </c:pt>
                      <c:pt idx="32">
                        <c:v>4.4415975000000003</c:v>
                      </c:pt>
                      <c:pt idx="33">
                        <c:v>4.7109552650000008</c:v>
                      </c:pt>
                      <c:pt idx="34">
                        <c:v>3.2557426099999995</c:v>
                      </c:pt>
                      <c:pt idx="35">
                        <c:v>2.3163892000000006</c:v>
                      </c:pt>
                      <c:pt idx="36">
                        <c:v>2.3182924199999997</c:v>
                      </c:pt>
                      <c:pt idx="37">
                        <c:v>2.5601539830000002</c:v>
                      </c:pt>
                      <c:pt idx="38">
                        <c:v>2.1030491700000002</c:v>
                      </c:pt>
                      <c:pt idx="39">
                        <c:v>2.3838711729999997</c:v>
                      </c:pt>
                      <c:pt idx="40">
                        <c:v>2.7631050570000002</c:v>
                      </c:pt>
                      <c:pt idx="41">
                        <c:v>2.0964121449999999</c:v>
                      </c:pt>
                      <c:pt idx="42">
                        <c:v>3.4765522519999998</c:v>
                      </c:pt>
                      <c:pt idx="43">
                        <c:v>2.996210365</c:v>
                      </c:pt>
                      <c:pt idx="44">
                        <c:v>1.5116226150000001</c:v>
                      </c:pt>
                      <c:pt idx="45">
                        <c:v>2.5502168490000003</c:v>
                      </c:pt>
                      <c:pt idx="46">
                        <c:v>2.0172968330000001</c:v>
                      </c:pt>
                      <c:pt idx="47">
                        <c:v>2.7286946509999996</c:v>
                      </c:pt>
                      <c:pt idx="48">
                        <c:v>2.9940004021999997</c:v>
                      </c:pt>
                      <c:pt idx="49">
                        <c:v>2.0576059670000002</c:v>
                      </c:pt>
                      <c:pt idx="50">
                        <c:v>2.1035166379999999</c:v>
                      </c:pt>
                      <c:pt idx="51">
                        <c:v>1.5523112560000003</c:v>
                      </c:pt>
                      <c:pt idx="52">
                        <c:v>2.5068058470000003</c:v>
                      </c:pt>
                      <c:pt idx="53">
                        <c:v>3.7695563750000001</c:v>
                      </c:pt>
                      <c:pt idx="54">
                        <c:v>3.3137401109999995</c:v>
                      </c:pt>
                      <c:pt idx="55">
                        <c:v>2.136680374</c:v>
                      </c:pt>
                      <c:pt idx="56">
                        <c:v>3.9842330050000001</c:v>
                      </c:pt>
                      <c:pt idx="57">
                        <c:v>5.1190467950000009</c:v>
                      </c:pt>
                      <c:pt idx="58">
                        <c:v>4.1755553299999999</c:v>
                      </c:pt>
                      <c:pt idx="59">
                        <c:v>3.779215905</c:v>
                      </c:pt>
                      <c:pt idx="60">
                        <c:v>2.4027746840000002</c:v>
                      </c:pt>
                      <c:pt idx="61">
                        <c:v>-7.0076489899999999</c:v>
                      </c:pt>
                      <c:pt idx="62">
                        <c:v>0.53216880500000019</c:v>
                      </c:pt>
                      <c:pt idx="63">
                        <c:v>3.8932340249999999</c:v>
                      </c:pt>
                      <c:pt idx="64">
                        <c:v>4.9449023399999996</c:v>
                      </c:pt>
                      <c:pt idx="65">
                        <c:v>5.6406137600000008</c:v>
                      </c:pt>
                      <c:pt idx="66">
                        <c:v>6.2194416999999991</c:v>
                      </c:pt>
                      <c:pt idx="67">
                        <c:v>7.1095716949999996</c:v>
                      </c:pt>
                      <c:pt idx="68">
                        <c:v>9.0136351250000004</c:v>
                      </c:pt>
                      <c:pt idx="69">
                        <c:v>12.22755725</c:v>
                      </c:pt>
                      <c:pt idx="70">
                        <c:v>13.553746965</c:v>
                      </c:pt>
                      <c:pt idx="71">
                        <c:v>13.48135375</c:v>
                      </c:pt>
                      <c:pt idx="72">
                        <c:v>13.156369815</c:v>
                      </c:pt>
                      <c:pt idx="73">
                        <c:v>11.51216799</c:v>
                      </c:pt>
                      <c:pt idx="74">
                        <c:v>9.2567794200000009</c:v>
                      </c:pt>
                      <c:pt idx="75">
                        <c:v>5.8394895919999996</c:v>
                      </c:pt>
                      <c:pt idx="76">
                        <c:v>5.358778666000001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FF9-48AF-B2A5-3FA4D668BBD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Data!$N$3</c15:sqref>
                        </c15:formulaRef>
                      </c:ext>
                    </c:extLst>
                    <c:strCache>
                      <c:ptCount val="1"/>
                      <c:pt idx="0">
                        <c:v>Forward-Looking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Data!$N$4:$N$80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8.385911157999999</c:v>
                      </c:pt>
                      <c:pt idx="1">
                        <c:v>10.093580240000001</c:v>
                      </c:pt>
                      <c:pt idx="2">
                        <c:v>7.6839851819999998</c:v>
                      </c:pt>
                      <c:pt idx="3">
                        <c:v>6.898759321</c:v>
                      </c:pt>
                      <c:pt idx="4">
                        <c:v>8.449647474999999</c:v>
                      </c:pt>
                      <c:pt idx="5">
                        <c:v>7.6779967500000001</c:v>
                      </c:pt>
                      <c:pt idx="6">
                        <c:v>8.9253386800000012</c:v>
                      </c:pt>
                      <c:pt idx="7">
                        <c:v>10.440966889999999</c:v>
                      </c:pt>
                      <c:pt idx="8">
                        <c:v>13.045033224999999</c:v>
                      </c:pt>
                      <c:pt idx="9">
                        <c:v>12.837740920000002</c:v>
                      </c:pt>
                      <c:pt idx="10">
                        <c:v>14.973894039999999</c:v>
                      </c:pt>
                      <c:pt idx="11">
                        <c:v>14.766005225000001</c:v>
                      </c:pt>
                      <c:pt idx="12">
                        <c:v>13.751485834999999</c:v>
                      </c:pt>
                      <c:pt idx="13">
                        <c:v>11.415987599999999</c:v>
                      </c:pt>
                      <c:pt idx="14">
                        <c:v>6.1454933990000002</c:v>
                      </c:pt>
                      <c:pt idx="15">
                        <c:v>3.0944259880000007</c:v>
                      </c:pt>
                      <c:pt idx="16">
                        <c:v>-0.40496076499999978</c:v>
                      </c:pt>
                      <c:pt idx="17">
                        <c:v>0.90937742500000018</c:v>
                      </c:pt>
                      <c:pt idx="18">
                        <c:v>1.7989551649999989</c:v>
                      </c:pt>
                      <c:pt idx="19">
                        <c:v>1.9073804299999995</c:v>
                      </c:pt>
                      <c:pt idx="20">
                        <c:v>1.8778813250000006</c:v>
                      </c:pt>
                      <c:pt idx="21">
                        <c:v>2.148145435</c:v>
                      </c:pt>
                      <c:pt idx="22">
                        <c:v>2.4050534849999998</c:v>
                      </c:pt>
                      <c:pt idx="23">
                        <c:v>4.4164773749999995</c:v>
                      </c:pt>
                      <c:pt idx="24">
                        <c:v>4.8004378949999991</c:v>
                      </c:pt>
                      <c:pt idx="25">
                        <c:v>4.8471572150000002</c:v>
                      </c:pt>
                      <c:pt idx="26">
                        <c:v>5.0679722759999999</c:v>
                      </c:pt>
                      <c:pt idx="27">
                        <c:v>4.3359347550000003</c:v>
                      </c:pt>
                      <c:pt idx="28">
                        <c:v>4.7719451800000012</c:v>
                      </c:pt>
                      <c:pt idx="29">
                        <c:v>4.2295011700000007</c:v>
                      </c:pt>
                      <c:pt idx="30">
                        <c:v>4.2519377650000001</c:v>
                      </c:pt>
                      <c:pt idx="31">
                        <c:v>3.7093408999999995</c:v>
                      </c:pt>
                      <c:pt idx="32">
                        <c:v>2.7373698000000006</c:v>
                      </c:pt>
                      <c:pt idx="33">
                        <c:v>2.53218845</c:v>
                      </c:pt>
                      <c:pt idx="34">
                        <c:v>1.6881352249999999</c:v>
                      </c:pt>
                      <c:pt idx="35">
                        <c:v>1.2896171500000002</c:v>
                      </c:pt>
                      <c:pt idx="36">
                        <c:v>1.7500591199999997</c:v>
                      </c:pt>
                      <c:pt idx="37">
                        <c:v>2.1510596580000003</c:v>
                      </c:pt>
                      <c:pt idx="38">
                        <c:v>1.7141126849999999</c:v>
                      </c:pt>
                      <c:pt idx="39">
                        <c:v>2.2631088429999999</c:v>
                      </c:pt>
                      <c:pt idx="40">
                        <c:v>2.9162163270000003</c:v>
                      </c:pt>
                      <c:pt idx="41">
                        <c:v>2.1152079850000001</c:v>
                      </c:pt>
                      <c:pt idx="42">
                        <c:v>3.2638132820000001</c:v>
                      </c:pt>
                      <c:pt idx="43">
                        <c:v>2.5546620999999998</c:v>
                      </c:pt>
                      <c:pt idx="44">
                        <c:v>1.2338589299999996</c:v>
                      </c:pt>
                      <c:pt idx="45">
                        <c:v>2.5706575439999999</c:v>
                      </c:pt>
                      <c:pt idx="46">
                        <c:v>1.9409814980000002</c:v>
                      </c:pt>
                      <c:pt idx="47">
                        <c:v>2.4062004859999999</c:v>
                      </c:pt>
                      <c:pt idx="48">
                        <c:v>2.5012458422000003</c:v>
                      </c:pt>
                      <c:pt idx="49">
                        <c:v>1.6902067520000004</c:v>
                      </c:pt>
                      <c:pt idx="50">
                        <c:v>2.2129900280000001</c:v>
                      </c:pt>
                      <c:pt idx="51">
                        <c:v>2.0558259609999996</c:v>
                      </c:pt>
                      <c:pt idx="52">
                        <c:v>2.9166498569999999</c:v>
                      </c:pt>
                      <c:pt idx="53">
                        <c:v>3.761178755</c:v>
                      </c:pt>
                      <c:pt idx="54">
                        <c:v>2.8984332360000002</c:v>
                      </c:pt>
                      <c:pt idx="55">
                        <c:v>1.6174111990000002</c:v>
                      </c:pt>
                      <c:pt idx="56">
                        <c:v>3.6249149350000005</c:v>
                      </c:pt>
                      <c:pt idx="57">
                        <c:v>4.7121420650000001</c:v>
                      </c:pt>
                      <c:pt idx="58">
                        <c:v>3.8524378700000002</c:v>
                      </c:pt>
                      <c:pt idx="59">
                        <c:v>3.618840735</c:v>
                      </c:pt>
                      <c:pt idx="60">
                        <c:v>2.535653564</c:v>
                      </c:pt>
                      <c:pt idx="61">
                        <c:v>-6.0524831300000006</c:v>
                      </c:pt>
                      <c:pt idx="62">
                        <c:v>1.3843316000000001</c:v>
                      </c:pt>
                      <c:pt idx="63">
                        <c:v>4.9366388999999993</c:v>
                      </c:pt>
                      <c:pt idx="64">
                        <c:v>6.5308333949999993</c:v>
                      </c:pt>
                      <c:pt idx="65">
                        <c:v>8.8611296150000012</c:v>
                      </c:pt>
                      <c:pt idx="66">
                        <c:v>11.953927240000001</c:v>
                      </c:pt>
                      <c:pt idx="67">
                        <c:v>13.868885345000001</c:v>
                      </c:pt>
                      <c:pt idx="68">
                        <c:v>14.587065170000001</c:v>
                      </c:pt>
                      <c:pt idx="69">
                        <c:v>14.007401645</c:v>
                      </c:pt>
                      <c:pt idx="70">
                        <c:v>11.0781069</c:v>
                      </c:pt>
                      <c:pt idx="71">
                        <c:v>9.0070960299999996</c:v>
                      </c:pt>
                      <c:pt idx="72">
                        <c:v>8.4509054399999997</c:v>
                      </c:pt>
                      <c:pt idx="73">
                        <c:v>7.4674738650000005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FF9-48AF-B2A5-3FA4D668BBD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Data!$O$3</c15:sqref>
                        </c15:formulaRef>
                      </c:ext>
                    </c:extLst>
                    <c:strCache>
                      <c:ptCount val="1"/>
                      <c:pt idx="0">
                        <c:v>2. Regla con poco peso en Brecha del Producto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Data!$O$4:$O$77</c15:sqref>
                        </c15:formulaRef>
                      </c:ext>
                    </c:extLst>
                    <c:numCache>
                      <c:formatCode>0.000</c:formatCode>
                      <c:ptCount val="74"/>
                      <c:pt idx="1">
                        <c:v>3.1536032869050001</c:v>
                      </c:pt>
                      <c:pt idx="2">
                        <c:v>3.4438085419649997</c:v>
                      </c:pt>
                      <c:pt idx="3">
                        <c:v>4.1579259580499999</c:v>
                      </c:pt>
                      <c:pt idx="4">
                        <c:v>4.5073135386249996</c:v>
                      </c:pt>
                      <c:pt idx="5">
                        <c:v>4.6035950789499998</c:v>
                      </c:pt>
                      <c:pt idx="6">
                        <c:v>4.8066239695000004</c:v>
                      </c:pt>
                      <c:pt idx="7">
                        <c:v>5.2260962015499999</c:v>
                      </c:pt>
                      <c:pt idx="8">
                        <c:v>5.2454238309000001</c:v>
                      </c:pt>
                      <c:pt idx="9">
                        <c:v>5.3680766749499993</c:v>
                      </c:pt>
                      <c:pt idx="10">
                        <c:v>5.9085758499000001</c:v>
                      </c:pt>
                      <c:pt idx="11">
                        <c:v>6.0456814135499997</c:v>
                      </c:pt>
                      <c:pt idx="12">
                        <c:v>6.9283383355999995</c:v>
                      </c:pt>
                      <c:pt idx="13">
                        <c:v>7.1742084697850004</c:v>
                      </c:pt>
                      <c:pt idx="14">
                        <c:v>7.2543755867449997</c:v>
                      </c:pt>
                      <c:pt idx="15">
                        <c:v>7.3378016000000006</c:v>
                      </c:pt>
                      <c:pt idx="16">
                        <c:v>7.0516227680000005</c:v>
                      </c:pt>
                      <c:pt idx="17">
                        <c:v>6.1576294662500004</c:v>
                      </c:pt>
                      <c:pt idx="18">
                        <c:v>5.2201313318000002</c:v>
                      </c:pt>
                      <c:pt idx="19">
                        <c:v>4.4917718752999996</c:v>
                      </c:pt>
                      <c:pt idx="20">
                        <c:v>4.4341237420499997</c:v>
                      </c:pt>
                      <c:pt idx="21">
                        <c:v>4.4409870548999999</c:v>
                      </c:pt>
                      <c:pt idx="22">
                        <c:v>4.5174690923999998</c:v>
                      </c:pt>
                      <c:pt idx="23">
                        <c:v>4.5274819189499995</c:v>
                      </c:pt>
                      <c:pt idx="24">
                        <c:v>4.6093219613999992</c:v>
                      </c:pt>
                      <c:pt idx="25">
                        <c:v>4.6800011793899996</c:v>
                      </c:pt>
                      <c:pt idx="26">
                        <c:v>4.9095186531000001</c:v>
                      </c:pt>
                      <c:pt idx="27">
                        <c:v>5.0827100027999998</c:v>
                      </c:pt>
                      <c:pt idx="28">
                        <c:v>5.5059707054500002</c:v>
                      </c:pt>
                      <c:pt idx="29">
                        <c:v>5.5052615752000005</c:v>
                      </c:pt>
                      <c:pt idx="30">
                        <c:v>5.5219444874499999</c:v>
                      </c:pt>
                      <c:pt idx="31">
                        <c:v>5.0718640894</c:v>
                      </c:pt>
                      <c:pt idx="32">
                        <c:v>5.0818618246999998</c:v>
                      </c:pt>
                      <c:pt idx="33">
                        <c:v>4.9773991240999997</c:v>
                      </c:pt>
                      <c:pt idx="34">
                        <c:v>5.1451266104000002</c:v>
                      </c:pt>
                      <c:pt idx="35">
                        <c:v>5.0857767027500005</c:v>
                      </c:pt>
                      <c:pt idx="36">
                        <c:v>4.8337186669700003</c:v>
                      </c:pt>
                      <c:pt idx="37">
                        <c:v>4.8296508856999996</c:v>
                      </c:pt>
                      <c:pt idx="38">
                        <c:v>4.5884605535450005</c:v>
                      </c:pt>
                      <c:pt idx="39">
                        <c:v>4.3519899154549995</c:v>
                      </c:pt>
                      <c:pt idx="40">
                        <c:v>3.8964917291000001</c:v>
                      </c:pt>
                      <c:pt idx="41">
                        <c:v>3.4695859716799999</c:v>
                      </c:pt>
                      <c:pt idx="42">
                        <c:v>3.4685009530249999</c:v>
                      </c:pt>
                      <c:pt idx="43">
                        <c:v>3.21431753255</c:v>
                      </c:pt>
                      <c:pt idx="44">
                        <c:v>2.9876081281850002</c:v>
                      </c:pt>
                      <c:pt idx="45">
                        <c:v>2.9662856475200003</c:v>
                      </c:pt>
                      <c:pt idx="46">
                        <c:v>2.9839636998649999</c:v>
                      </c:pt>
                      <c:pt idx="47">
                        <c:v>2.9960023405580003</c:v>
                      </c:pt>
                      <c:pt idx="48">
                        <c:v>2.9604034810550002</c:v>
                      </c:pt>
                      <c:pt idx="49">
                        <c:v>2.9471740256450003</c:v>
                      </c:pt>
                      <c:pt idx="50">
                        <c:v>2.932492865765</c:v>
                      </c:pt>
                      <c:pt idx="51">
                        <c:v>2.93591254598</c:v>
                      </c:pt>
                      <c:pt idx="52">
                        <c:v>2.7564698598500001</c:v>
                      </c:pt>
                      <c:pt idx="53">
                        <c:v>2.776713048515</c:v>
                      </c:pt>
                      <c:pt idx="54">
                        <c:v>2.740197404735</c:v>
                      </c:pt>
                      <c:pt idx="55">
                        <c:v>2.7589779116000002</c:v>
                      </c:pt>
                      <c:pt idx="56">
                        <c:v>2.7684915644000001</c:v>
                      </c:pt>
                      <c:pt idx="57">
                        <c:v>2.7266426492</c:v>
                      </c:pt>
                      <c:pt idx="58">
                        <c:v>2.7253606191499999</c:v>
                      </c:pt>
                      <c:pt idx="59">
                        <c:v>2.6931605806849999</c:v>
                      </c:pt>
                      <c:pt idx="60">
                        <c:v>2.5314296003000001</c:v>
                      </c:pt>
                      <c:pt idx="61">
                        <c:v>2.6630230232000001</c:v>
                      </c:pt>
                      <c:pt idx="62">
                        <c:v>2.0518121755999998</c:v>
                      </c:pt>
                      <c:pt idx="63">
                        <c:v>1.8919069683499998</c:v>
                      </c:pt>
                      <c:pt idx="64">
                        <c:v>1.9120835350999998</c:v>
                      </c:pt>
                      <c:pt idx="65">
                        <c:v>1.9503947050999999</c:v>
                      </c:pt>
                      <c:pt idx="66">
                        <c:v>2.05918114835</c:v>
                      </c:pt>
                      <c:pt idx="67">
                        <c:v>2.2364227032499997</c:v>
                      </c:pt>
                      <c:pt idx="68">
                        <c:v>2.5279477092499998</c:v>
                      </c:pt>
                      <c:pt idx="69">
                        <c:v>2.7303854376499999</c:v>
                      </c:pt>
                      <c:pt idx="70">
                        <c:v>3.2271800364499996</c:v>
                      </c:pt>
                      <c:pt idx="71">
                        <c:v>3.8181666713000002</c:v>
                      </c:pt>
                      <c:pt idx="72">
                        <c:v>4.2893323475000003</c:v>
                      </c:pt>
                      <c:pt idx="73">
                        <c:v>4.8084995152999994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FF9-48AF-B2A5-3FA4D668BBD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Data!$P$4:$P$80</c15:sqref>
                        </c15:formulaRef>
                      </c:ext>
                    </c:extLst>
                    <c:numCache>
                      <c:formatCode>0.000</c:formatCode>
                      <c:ptCount val="77"/>
                      <c:pt idx="1">
                        <c:v>3.1642526551980001</c:v>
                      </c:pt>
                      <c:pt idx="2" formatCode="0.00">
                        <c:v>3.4854939612139999</c:v>
                      </c:pt>
                      <c:pt idx="3" formatCode="0.00">
                        <c:v>4.2000322916799995</c:v>
                      </c:pt>
                      <c:pt idx="4" formatCode="0.00">
                        <c:v>4.6113680620900004</c:v>
                      </c:pt>
                      <c:pt idx="5" formatCode="0.00">
                        <c:v>4.4787355096799999</c:v>
                      </c:pt>
                      <c:pt idx="6" formatCode="0.00">
                        <c:v>4.7964293373200002</c:v>
                      </c:pt>
                      <c:pt idx="7" formatCode="0.00">
                        <c:v>5.3770043051999998</c:v>
                      </c:pt>
                      <c:pt idx="8" formatCode="0.00">
                        <c:v>5.1647986317200001</c:v>
                      </c:pt>
                      <c:pt idx="9" formatCode="0.00">
                        <c:v>5.4859559540799996</c:v>
                      </c:pt>
                      <c:pt idx="10" formatCode="0.00">
                        <c:v>6.1115219132399998</c:v>
                      </c:pt>
                      <c:pt idx="11" formatCode="0.00">
                        <c:v>6.1843393343599997</c:v>
                      </c:pt>
                      <c:pt idx="12" formatCode="0.00">
                        <c:v>7.4864283005599992</c:v>
                      </c:pt>
                      <c:pt idx="13" formatCode="0.00">
                        <c:v>7.5649766906659996</c:v>
                      </c:pt>
                      <c:pt idx="14" formatCode="0.00">
                        <c:v>7.2648428253619999</c:v>
                      </c:pt>
                      <c:pt idx="15" formatCode="0.00">
                        <c:v>7.0336296261399998</c:v>
                      </c:pt>
                      <c:pt idx="16" formatCode="0.00">
                        <c:v>6.3612812529300005</c:v>
                      </c:pt>
                      <c:pt idx="17" formatCode="0.00">
                        <c:v>5.5606137910054008</c:v>
                      </c:pt>
                      <c:pt idx="18" formatCode="0.00">
                        <c:v>4.6926311011140003</c:v>
                      </c:pt>
                      <c:pt idx="19" formatCode="0.00">
                        <c:v>4.5194540786599999</c:v>
                      </c:pt>
                      <c:pt idx="20" formatCode="0.00">
                        <c:v>4.4494429769799995</c:v>
                      </c:pt>
                      <c:pt idx="21" formatCode="0.00">
                        <c:v>4.3953943500000001</c:v>
                      </c:pt>
                      <c:pt idx="22" formatCode="0.00">
                        <c:v>4.66195956456</c:v>
                      </c:pt>
                      <c:pt idx="23" formatCode="0.00">
                        <c:v>4.5882207935199997</c:v>
                      </c:pt>
                      <c:pt idx="24" formatCode="0.00">
                        <c:v>4.8245992944999996</c:v>
                      </c:pt>
                      <c:pt idx="25" formatCode="0.00">
                        <c:v>4.9543233564639992</c:v>
                      </c:pt>
                      <c:pt idx="26" formatCode="0.00">
                        <c:v>5.0146979288200004</c:v>
                      </c:pt>
                      <c:pt idx="27" formatCode="0.00">
                        <c:v>5.0132363334800001</c:v>
                      </c:pt>
                      <c:pt idx="28" formatCode="0.00">
                        <c:v>5.3003131081800001</c:v>
                      </c:pt>
                      <c:pt idx="29" formatCode="0.00">
                        <c:v>5.2743123148400004</c:v>
                      </c:pt>
                      <c:pt idx="30" formatCode="0.00">
                        <c:v>5.3056908913800003</c:v>
                      </c:pt>
                      <c:pt idx="31" formatCode="0.00">
                        <c:v>4.9848778096400004</c:v>
                      </c:pt>
                      <c:pt idx="32" formatCode="0.00">
                        <c:v>5.0895661956599998</c:v>
                      </c:pt>
                      <c:pt idx="33" formatCode="0.00">
                        <c:v>4.99463229784</c:v>
                      </c:pt>
                      <c:pt idx="34" formatCode="0.00">
                        <c:v>5.2403882156200003</c:v>
                      </c:pt>
                      <c:pt idx="35" formatCode="0.00">
                        <c:v>5.0764813545800003</c:v>
                      </c:pt>
                      <c:pt idx="36" formatCode="0.00">
                        <c:v>4.8424954226520001</c:v>
                      </c:pt>
                      <c:pt idx="37" formatCode="0.00">
                        <c:v>4.8845426399200003</c:v>
                      </c:pt>
                      <c:pt idx="38" formatCode="0.00">
                        <c:v>4.5895827584819999</c:v>
                      </c:pt>
                      <c:pt idx="39" formatCode="0.00">
                        <c:v>4.2923612147979995</c:v>
                      </c:pt>
                      <c:pt idx="40" formatCode="0.00">
                        <c:v>3.8261075341000002</c:v>
                      </c:pt>
                      <c:pt idx="41" formatCode="0.00">
                        <c:v>3.3163440414679997</c:v>
                      </c:pt>
                      <c:pt idx="42" formatCode="0.00">
                        <c:v>3.49207688067</c:v>
                      </c:pt>
                      <c:pt idx="43" formatCode="0.00">
                        <c:v>3.4296551654400003</c:v>
                      </c:pt>
                      <c:pt idx="44" formatCode="0.00">
                        <c:v>3.2479228351659999</c:v>
                      </c:pt>
                      <c:pt idx="45" formatCode="0.00">
                        <c:v>3.261708764812</c:v>
                      </c:pt>
                      <c:pt idx="46" formatCode="0.00">
                        <c:v>3.221129469634</c:v>
                      </c:pt>
                      <c:pt idx="47" formatCode="0.00">
                        <c:v>3.1886763385579999</c:v>
                      </c:pt>
                      <c:pt idx="48" formatCode="0.00">
                        <c:v>3.2312084275549999</c:v>
                      </c:pt>
                      <c:pt idx="49" formatCode="0.00">
                        <c:v>3.2336396351449999</c:v>
                      </c:pt>
                      <c:pt idx="50" formatCode="0.00">
                        <c:v>3.4146063012650001</c:v>
                      </c:pt>
                      <c:pt idx="51" formatCode="0.00">
                        <c:v>3.2112391044800002</c:v>
                      </c:pt>
                      <c:pt idx="52" formatCode="0.00">
                        <c:v>2.9498806008499998</c:v>
                      </c:pt>
                      <c:pt idx="53" formatCode="0.00">
                        <c:v>3.0479571035149999</c:v>
                      </c:pt>
                      <c:pt idx="54" formatCode="0.00">
                        <c:v>2.7088924647349999</c:v>
                      </c:pt>
                      <c:pt idx="55" formatCode="0.00">
                        <c:v>3.0081551755999998</c:v>
                      </c:pt>
                      <c:pt idx="56" formatCode="0.00">
                        <c:v>3.1167972794000001</c:v>
                      </c:pt>
                      <c:pt idx="57" formatCode="0.00">
                        <c:v>2.6725211851999999</c:v>
                      </c:pt>
                      <c:pt idx="58" formatCode="0.00">
                        <c:v>2.8998342561500001</c:v>
                      </c:pt>
                      <c:pt idx="59" formatCode="0.00">
                        <c:v>2.6418425881849998</c:v>
                      </c:pt>
                      <c:pt idx="60" formatCode="0.00">
                        <c:v>2.5955183573</c:v>
                      </c:pt>
                      <c:pt idx="61" formatCode="0.00">
                        <c:v>3.0781418836999999</c:v>
                      </c:pt>
                      <c:pt idx="62" formatCode="0.00">
                        <c:v>2.4309116021000001</c:v>
                      </c:pt>
                      <c:pt idx="63" formatCode="0.00">
                        <c:v>2.3579446788499996</c:v>
                      </c:pt>
                      <c:pt idx="64" formatCode="0.00">
                        <c:v>2.0899780181000001</c:v>
                      </c:pt>
                      <c:pt idx="65" formatCode="0.00">
                        <c:v>2.0592983426</c:v>
                      </c:pt>
                      <c:pt idx="66" formatCode="0.00">
                        <c:v>1.96827403085</c:v>
                      </c:pt>
                      <c:pt idx="67" formatCode="0.00">
                        <c:v>2.13031308425</c:v>
                      </c:pt>
                      <c:pt idx="68" formatCode="0.00">
                        <c:v>2.6149300767499994</c:v>
                      </c:pt>
                      <c:pt idx="69" formatCode="0.00">
                        <c:v>2.8076303016499997</c:v>
                      </c:pt>
                      <c:pt idx="70" formatCode="0.00">
                        <c:v>3.2759043789499995</c:v>
                      </c:pt>
                      <c:pt idx="71" formatCode="0.00">
                        <c:v>3.8879548853000001</c:v>
                      </c:pt>
                      <c:pt idx="72" formatCode="0.00">
                        <c:v>4.0385483344999997</c:v>
                      </c:pt>
                      <c:pt idx="73" formatCode="0.00">
                        <c:v>4.6665774172999992</c:v>
                      </c:pt>
                      <c:pt idx="74" formatCode="0.00">
                        <c:v>5.0094762840799998</c:v>
                      </c:pt>
                      <c:pt idx="75" formatCode="0.00">
                        <c:v>4.8875130500150004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FF9-48AF-B2A5-3FA4D668BBD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Data!$Y$4:$Y$80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-0.16425265519800014</c:v>
                      </c:pt>
                      <c:pt idx="2">
                        <c:v>0.1281423987860002</c:v>
                      </c:pt>
                      <c:pt idx="3">
                        <c:v>-8.6395931679999372E-2</c:v>
                      </c:pt>
                      <c:pt idx="4">
                        <c:v>-0.36136806209000039</c:v>
                      </c:pt>
                      <c:pt idx="5">
                        <c:v>0.1008099503200004</c:v>
                      </c:pt>
                      <c:pt idx="6">
                        <c:v>0.20357066267999979</c:v>
                      </c:pt>
                      <c:pt idx="7">
                        <c:v>-0.37700430519999983</c:v>
                      </c:pt>
                      <c:pt idx="8">
                        <c:v>-0.14207136172000023</c:v>
                      </c:pt>
                      <c:pt idx="9">
                        <c:v>1.4044045920000414E-2</c:v>
                      </c:pt>
                      <c:pt idx="10">
                        <c:v>-0.58652191323999947</c:v>
                      </c:pt>
                      <c:pt idx="11">
                        <c:v>0.10137495563999988</c:v>
                      </c:pt>
                      <c:pt idx="12">
                        <c:v>-0.9507140105599996</c:v>
                      </c:pt>
                      <c:pt idx="13">
                        <c:v>-0.81497669066599965</c:v>
                      </c:pt>
                      <c:pt idx="14">
                        <c:v>-1.4842825361999878E-2</c:v>
                      </c:pt>
                      <c:pt idx="15">
                        <c:v>0.21637037386000024</c:v>
                      </c:pt>
                      <c:pt idx="16">
                        <c:v>9.3264207069999827E-2</c:v>
                      </c:pt>
                      <c:pt idx="17">
                        <c:v>-1.5159251005401053E-2</c:v>
                      </c:pt>
                      <c:pt idx="18">
                        <c:v>-5.6267461114000383E-2</c:v>
                      </c:pt>
                      <c:pt idx="19">
                        <c:v>-1.9454078659999929E-2</c:v>
                      </c:pt>
                      <c:pt idx="20">
                        <c:v>5.0557023020000535E-2</c:v>
                      </c:pt>
                      <c:pt idx="21">
                        <c:v>0.10460564999999988</c:v>
                      </c:pt>
                      <c:pt idx="22">
                        <c:v>-0.16195956456000005</c:v>
                      </c:pt>
                      <c:pt idx="23">
                        <c:v>-8.8220793519999674E-2</c:v>
                      </c:pt>
                      <c:pt idx="24">
                        <c:v>-0.32459929449999958</c:v>
                      </c:pt>
                      <c:pt idx="25">
                        <c:v>-0.20432335646399924</c:v>
                      </c:pt>
                      <c:pt idx="26">
                        <c:v>-1.4697928820000428E-2</c:v>
                      </c:pt>
                      <c:pt idx="27">
                        <c:v>0.48676366651999992</c:v>
                      </c:pt>
                      <c:pt idx="28">
                        <c:v>0.19968689181999988</c:v>
                      </c:pt>
                      <c:pt idx="29">
                        <c:v>0.2256876851599996</c:v>
                      </c:pt>
                      <c:pt idx="30">
                        <c:v>-0.30569089138000027</c:v>
                      </c:pt>
                      <c:pt idx="31">
                        <c:v>1.5122190359999621E-2</c:v>
                      </c:pt>
                      <c:pt idx="32">
                        <c:v>-8.9566195659999792E-2</c:v>
                      </c:pt>
                      <c:pt idx="33">
                        <c:v>0.25536770216000004</c:v>
                      </c:pt>
                      <c:pt idx="34">
                        <c:v>9.611784379999655E-3</c:v>
                      </c:pt>
                      <c:pt idx="35">
                        <c:v>-7.6481354580000271E-2</c:v>
                      </c:pt>
                      <c:pt idx="36">
                        <c:v>0.15750457734799994</c:v>
                      </c:pt>
                      <c:pt idx="37">
                        <c:v>-0.13454263992000026</c:v>
                      </c:pt>
                      <c:pt idx="38">
                        <c:v>-8.9582758481999925E-2</c:v>
                      </c:pt>
                      <c:pt idx="39">
                        <c:v>-0.29236121479799948</c:v>
                      </c:pt>
                      <c:pt idx="40">
                        <c:v>-0.32610753410000015</c:v>
                      </c:pt>
                      <c:pt idx="41">
                        <c:v>0.18365595853200034</c:v>
                      </c:pt>
                      <c:pt idx="42">
                        <c:v>-0.24207688066999999</c:v>
                      </c:pt>
                      <c:pt idx="43">
                        <c:v>-0.42965516544000026</c:v>
                      </c:pt>
                      <c:pt idx="44">
                        <c:v>-0.24792283516599989</c:v>
                      </c:pt>
                      <c:pt idx="45">
                        <c:v>-0.26170876481200001</c:v>
                      </c:pt>
                      <c:pt idx="46">
                        <c:v>-0.22112946963400004</c:v>
                      </c:pt>
                      <c:pt idx="47">
                        <c:v>-0.18867633855799992</c:v>
                      </c:pt>
                      <c:pt idx="48">
                        <c:v>-0.23120842755499993</c:v>
                      </c:pt>
                      <c:pt idx="49">
                        <c:v>-0.23363963514499986</c:v>
                      </c:pt>
                      <c:pt idx="50">
                        <c:v>-0.41460630126500009</c:v>
                      </c:pt>
                      <c:pt idx="51">
                        <c:v>-0.46123910448000016</c:v>
                      </c:pt>
                      <c:pt idx="52">
                        <c:v>-0.19988060084999981</c:v>
                      </c:pt>
                      <c:pt idx="53">
                        <c:v>-0.29795710351499993</c:v>
                      </c:pt>
                      <c:pt idx="54">
                        <c:v>4.1107535265000106E-2</c:v>
                      </c:pt>
                      <c:pt idx="55">
                        <c:v>-0.25815517559999979</c:v>
                      </c:pt>
                      <c:pt idx="56">
                        <c:v>-0.36679727940000006</c:v>
                      </c:pt>
                      <c:pt idx="57">
                        <c:v>7.7478814800000073E-2</c:v>
                      </c:pt>
                      <c:pt idx="58">
                        <c:v>-0.14983425615000012</c:v>
                      </c:pt>
                      <c:pt idx="59">
                        <c:v>0.10815741181500016</c:v>
                      </c:pt>
                      <c:pt idx="60">
                        <c:v>0.15448164269999998</c:v>
                      </c:pt>
                      <c:pt idx="61">
                        <c:v>-1.0781418836999999</c:v>
                      </c:pt>
                      <c:pt idx="62">
                        <c:v>-0.68091160210000012</c:v>
                      </c:pt>
                      <c:pt idx="63">
                        <c:v>-0.60794467884999959</c:v>
                      </c:pt>
                      <c:pt idx="64">
                        <c:v>-0.33997801810000006</c:v>
                      </c:pt>
                      <c:pt idx="65">
                        <c:v>-0.3092983426</c:v>
                      </c:pt>
                      <c:pt idx="66">
                        <c:v>-0.21827403084999997</c:v>
                      </c:pt>
                      <c:pt idx="67">
                        <c:v>-0.38031308424999999</c:v>
                      </c:pt>
                      <c:pt idx="68">
                        <c:v>-0.86493007674999944</c:v>
                      </c:pt>
                      <c:pt idx="69">
                        <c:v>-0.55763030164999972</c:v>
                      </c:pt>
                      <c:pt idx="70">
                        <c:v>-0.27590437894999953</c:v>
                      </c:pt>
                      <c:pt idx="71">
                        <c:v>-0.13795488530000011</c:v>
                      </c:pt>
                      <c:pt idx="72">
                        <c:v>0.46145166550000027</c:v>
                      </c:pt>
                      <c:pt idx="73">
                        <c:v>0.3334225827000008</c:v>
                      </c:pt>
                      <c:pt idx="74">
                        <c:v>-9.4762840799997861E-3</c:v>
                      </c:pt>
                      <c:pt idx="75">
                        <c:v>0.11248694998499964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FF9-48AF-B2A5-3FA4D668BBD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Data!$X$3</c15:sqref>
                        </c15:formulaRef>
                      </c:ext>
                    </c:extLst>
                    <c:strCache>
                      <c:ptCount val="1"/>
                      <c:pt idx="0">
                        <c:v>Regla con poco peso en Brecha del Producto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Data!$X$4:$X$80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-0.15360328690500014</c:v>
                      </c:pt>
                      <c:pt idx="2">
                        <c:v>0.16982781803500036</c:v>
                      </c:pt>
                      <c:pt idx="3">
                        <c:v>-4.4289598049999768E-2</c:v>
                      </c:pt>
                      <c:pt idx="4">
                        <c:v>-0.25731353862499962</c:v>
                      </c:pt>
                      <c:pt idx="5">
                        <c:v>-2.4049618949999463E-2</c:v>
                      </c:pt>
                      <c:pt idx="6">
                        <c:v>0.19337603049999963</c:v>
                      </c:pt>
                      <c:pt idx="7">
                        <c:v>-0.22609620154999988</c:v>
                      </c:pt>
                      <c:pt idx="8">
                        <c:v>-0.22269656090000023</c:v>
                      </c:pt>
                      <c:pt idx="9">
                        <c:v>0.13192332505000071</c:v>
                      </c:pt>
                      <c:pt idx="10">
                        <c:v>-0.38357584989999971</c:v>
                      </c:pt>
                      <c:pt idx="11">
                        <c:v>0.24003287644999993</c:v>
                      </c:pt>
                      <c:pt idx="12">
                        <c:v>-0.39262404559999986</c:v>
                      </c:pt>
                      <c:pt idx="13">
                        <c:v>-0.42420846978500037</c:v>
                      </c:pt>
                      <c:pt idx="14">
                        <c:v>-4.3755867449997154E-3</c:v>
                      </c:pt>
                      <c:pt idx="15">
                        <c:v>-8.780160000000059E-2</c:v>
                      </c:pt>
                      <c:pt idx="16">
                        <c:v>-0.59707730800000025</c:v>
                      </c:pt>
                      <c:pt idx="17">
                        <c:v>-0.61217492625000069</c:v>
                      </c:pt>
                      <c:pt idx="18">
                        <c:v>-0.58376769180000032</c:v>
                      </c:pt>
                      <c:pt idx="19">
                        <c:v>8.2281247000004498E-3</c:v>
                      </c:pt>
                      <c:pt idx="20">
                        <c:v>6.5876257950000294E-2</c:v>
                      </c:pt>
                      <c:pt idx="21">
                        <c:v>5.9012945100000103E-2</c:v>
                      </c:pt>
                      <c:pt idx="22">
                        <c:v>-1.746909239999983E-2</c:v>
                      </c:pt>
                      <c:pt idx="23">
                        <c:v>-2.7481918949999518E-2</c:v>
                      </c:pt>
                      <c:pt idx="24">
                        <c:v>-0.10932196139999917</c:v>
                      </c:pt>
                      <c:pt idx="25">
                        <c:v>6.9998820610000401E-2</c:v>
                      </c:pt>
                      <c:pt idx="26">
                        <c:v>9.048134689999987E-2</c:v>
                      </c:pt>
                      <c:pt idx="27">
                        <c:v>0.41728999720000015</c:v>
                      </c:pt>
                      <c:pt idx="28">
                        <c:v>-5.9707054500002243E-3</c:v>
                      </c:pt>
                      <c:pt idx="29">
                        <c:v>-5.261575200000479E-3</c:v>
                      </c:pt>
                      <c:pt idx="30">
                        <c:v>-0.52194448744999988</c:v>
                      </c:pt>
                      <c:pt idx="31">
                        <c:v>-7.1864089399999997E-2</c:v>
                      </c:pt>
                      <c:pt idx="32">
                        <c:v>-8.1861824699999808E-2</c:v>
                      </c:pt>
                      <c:pt idx="33">
                        <c:v>0.27260087590000026</c:v>
                      </c:pt>
                      <c:pt idx="34">
                        <c:v>0.10487338959999981</c:v>
                      </c:pt>
                      <c:pt idx="35">
                        <c:v>-8.5776702750000489E-2</c:v>
                      </c:pt>
                      <c:pt idx="36">
                        <c:v>0.1662813330299997</c:v>
                      </c:pt>
                      <c:pt idx="37">
                        <c:v>-7.9650885699999563E-2</c:v>
                      </c:pt>
                      <c:pt idx="38">
                        <c:v>-8.8460553545000487E-2</c:v>
                      </c:pt>
                      <c:pt idx="39">
                        <c:v>-0.35198991545499947</c:v>
                      </c:pt>
                      <c:pt idx="40">
                        <c:v>-0.39649172910000008</c:v>
                      </c:pt>
                      <c:pt idx="41">
                        <c:v>3.0414028320000064E-2</c:v>
                      </c:pt>
                      <c:pt idx="42">
                        <c:v>-0.21850095302499994</c:v>
                      </c:pt>
                      <c:pt idx="43">
                        <c:v>-0.21431753254999997</c:v>
                      </c:pt>
                      <c:pt idx="44">
                        <c:v>1.2391871814999789E-2</c:v>
                      </c:pt>
                      <c:pt idx="45">
                        <c:v>3.3714352479999654E-2</c:v>
                      </c:pt>
                      <c:pt idx="46">
                        <c:v>1.6036300135000126E-2</c:v>
                      </c:pt>
                      <c:pt idx="47">
                        <c:v>3.9976594419997014E-3</c:v>
                      </c:pt>
                      <c:pt idx="48">
                        <c:v>3.9596518944999826E-2</c:v>
                      </c:pt>
                      <c:pt idx="49">
                        <c:v>5.2825974354999694E-2</c:v>
                      </c:pt>
                      <c:pt idx="50">
                        <c:v>6.7507134234999988E-2</c:v>
                      </c:pt>
                      <c:pt idx="51">
                        <c:v>-0.18591254597999995</c:v>
                      </c:pt>
                      <c:pt idx="52">
                        <c:v>-6.4698598500001481E-3</c:v>
                      </c:pt>
                      <c:pt idx="53">
                        <c:v>-2.6713048515000004E-2</c:v>
                      </c:pt>
                      <c:pt idx="54">
                        <c:v>9.802595265000047E-3</c:v>
                      </c:pt>
                      <c:pt idx="55">
                        <c:v>-8.9779116000001657E-3</c:v>
                      </c:pt>
                      <c:pt idx="56">
                        <c:v>-1.8491564400000104E-2</c:v>
                      </c:pt>
                      <c:pt idx="57">
                        <c:v>2.335735080000001E-2</c:v>
                      </c:pt>
                      <c:pt idx="58">
                        <c:v>2.4639380850000059E-2</c:v>
                      </c:pt>
                      <c:pt idx="59">
                        <c:v>5.6839419315000139E-2</c:v>
                      </c:pt>
                      <c:pt idx="60">
                        <c:v>0.21857039969999992</c:v>
                      </c:pt>
                      <c:pt idx="61">
                        <c:v>-0.66302302320000006</c:v>
                      </c:pt>
                      <c:pt idx="62">
                        <c:v>-0.30181217559999984</c:v>
                      </c:pt>
                      <c:pt idx="63">
                        <c:v>-0.14190696834999983</c:v>
                      </c:pt>
                      <c:pt idx="64">
                        <c:v>-0.16208353509999984</c:v>
                      </c:pt>
                      <c:pt idx="65">
                        <c:v>-0.2003947050999999</c:v>
                      </c:pt>
                      <c:pt idx="66">
                        <c:v>-0.30918114834999999</c:v>
                      </c:pt>
                      <c:pt idx="67">
                        <c:v>-0.4864227032499997</c:v>
                      </c:pt>
                      <c:pt idx="68">
                        <c:v>-0.77794770924999979</c:v>
                      </c:pt>
                      <c:pt idx="69">
                        <c:v>-0.48038543764999986</c:v>
                      </c:pt>
                      <c:pt idx="70">
                        <c:v>-0.22718003644999962</c:v>
                      </c:pt>
                      <c:pt idx="71">
                        <c:v>-6.8166671300000203E-2</c:v>
                      </c:pt>
                      <c:pt idx="72">
                        <c:v>0.21066765249999975</c:v>
                      </c:pt>
                      <c:pt idx="73">
                        <c:v>0.19150048470000058</c:v>
                      </c:pt>
                      <c:pt idx="74">
                        <c:v>-0.10844899607999992</c:v>
                      </c:pt>
                      <c:pt idx="75">
                        <c:v>2.1767492985000025E-2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FF9-48AF-B2A5-3FA4D668BBD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Data!$T$3</c15:sqref>
                        </c15:formulaRef>
                      </c:ext>
                    </c:extLst>
                    <c:strCache>
                      <c:ptCount val="1"/>
                      <c:pt idx="0">
                        <c:v>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Data!$T$4:$T$80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-4.4955432990000004</c:v>
                      </c:pt>
                      <c:pt idx="1">
                        <c:v>-4.8767213900000002</c:v>
                      </c:pt>
                      <c:pt idx="2">
                        <c:v>-3.1255589385000002</c:v>
                      </c:pt>
                      <c:pt idx="3">
                        <c:v>-3.4244505705000003</c:v>
                      </c:pt>
                      <c:pt idx="4">
                        <c:v>-5.2689760100000012</c:v>
                      </c:pt>
                      <c:pt idx="5">
                        <c:v>-4.5813345974999997</c:v>
                      </c:pt>
                      <c:pt idx="6">
                        <c:v>-2.2457547700000005</c:v>
                      </c:pt>
                      <c:pt idx="7">
                        <c:v>-2.6302583100000003</c:v>
                      </c:pt>
                      <c:pt idx="8">
                        <c:v>-5.5327156000000004</c:v>
                      </c:pt>
                      <c:pt idx="9">
                        <c:v>-2.0815130699999997</c:v>
                      </c:pt>
                      <c:pt idx="10">
                        <c:v>-4.9309389200000009</c:v>
                      </c:pt>
                      <c:pt idx="11">
                        <c:v>-5.7462693399999996</c:v>
                      </c:pt>
                      <c:pt idx="12">
                        <c:v>-5.6995690100000012</c:v>
                      </c:pt>
                      <c:pt idx="13">
                        <c:v>-11.983458970000004</c:v>
                      </c:pt>
                      <c:pt idx="14">
                        <c:v>-9.2132027594999997</c:v>
                      </c:pt>
                      <c:pt idx="15">
                        <c:v>-4.0952344914999994</c:v>
                      </c:pt>
                      <c:pt idx="16">
                        <c:v>2.4251078650000011</c:v>
                      </c:pt>
                      <c:pt idx="17">
                        <c:v>7.8703000374999998</c:v>
                      </c:pt>
                      <c:pt idx="18">
                        <c:v>7.5751352880500002</c:v>
                      </c:pt>
                      <c:pt idx="19">
                        <c:v>7.9248615554999997</c:v>
                      </c:pt>
                      <c:pt idx="20">
                        <c:v>1.7661164750000005</c:v>
                      </c:pt>
                      <c:pt idx="21">
                        <c:v>1.4655356650000009</c:v>
                      </c:pt>
                      <c:pt idx="22">
                        <c:v>2.1646832400000005</c:v>
                      </c:pt>
                      <c:pt idx="23">
                        <c:v>-0.87844944000000069</c:v>
                      </c:pt>
                      <c:pt idx="24">
                        <c:v>-0.26487998999999984</c:v>
                      </c:pt>
                      <c:pt idx="25">
                        <c:v>-2.3929113849999997</c:v>
                      </c:pt>
                      <c:pt idx="26">
                        <c:v>-3.5980344380000009</c:v>
                      </c:pt>
                      <c:pt idx="27">
                        <c:v>-1.2825866250000013</c:v>
                      </c:pt>
                      <c:pt idx="28">
                        <c:v>0.4948980900000004</c:v>
                      </c:pt>
                      <c:pt idx="29">
                        <c:v>2.6331024050000007</c:v>
                      </c:pt>
                      <c:pt idx="30">
                        <c:v>2.2894699499999995</c:v>
                      </c:pt>
                      <c:pt idx="31">
                        <c:v>1.8338804049999995</c:v>
                      </c:pt>
                      <c:pt idx="32">
                        <c:v>0.52773126999999942</c:v>
                      </c:pt>
                      <c:pt idx="33">
                        <c:v>-0.12194673500000075</c:v>
                      </c:pt>
                      <c:pt idx="34">
                        <c:v>0.95664363999999935</c:v>
                      </c:pt>
                      <c:pt idx="35">
                        <c:v>0.66792915500000039</c:v>
                      </c:pt>
                      <c:pt idx="36">
                        <c:v>1.9668711849999996</c:v>
                      </c:pt>
                      <c:pt idx="37">
                        <c:v>1.5808729110000002</c:v>
                      </c:pt>
                      <c:pt idx="38">
                        <c:v>1.1115323599999991</c:v>
                      </c:pt>
                      <c:pt idx="39">
                        <c:v>1.0845091284999997</c:v>
                      </c:pt>
                      <c:pt idx="40">
                        <c:v>1.0568392315000001</c:v>
                      </c:pt>
                      <c:pt idx="41">
                        <c:v>1.4753253350000004</c:v>
                      </c:pt>
                      <c:pt idx="42">
                        <c:v>1.2963974690000002</c:v>
                      </c:pt>
                      <c:pt idx="43">
                        <c:v>-0.41919338250000049</c:v>
                      </c:pt>
                      <c:pt idx="44">
                        <c:v>-1.4475448899999996</c:v>
                      </c:pt>
                      <c:pt idx="45">
                        <c:v>-2.3142328944999999</c:v>
                      </c:pt>
                      <c:pt idx="46">
                        <c:v>-2.3070455390000006</c:v>
                      </c:pt>
                      <c:pt idx="47">
                        <c:v>-2.1526836754999996</c:v>
                      </c:pt>
                      <c:pt idx="48">
                        <c:v>-1.9007539136</c:v>
                      </c:pt>
                      <c:pt idx="49">
                        <c:v>-2.0870841634999993</c:v>
                      </c:pt>
                      <c:pt idx="50">
                        <c:v>-2.1847748614999993</c:v>
                      </c:pt>
                      <c:pt idx="51">
                        <c:v>-4.0779264355000002</c:v>
                      </c:pt>
                      <c:pt idx="52">
                        <c:v>-2.4232006159999999</c:v>
                      </c:pt>
                      <c:pt idx="53">
                        <c:v>-2.3919827399999996</c:v>
                      </c:pt>
                      <c:pt idx="54">
                        <c:v>-3.1017044105</c:v>
                      </c:pt>
                      <c:pt idx="55">
                        <c:v>0.62325510050000021</c:v>
                      </c:pt>
                      <c:pt idx="56">
                        <c:v>-3.0527974749999993</c:v>
                      </c:pt>
                      <c:pt idx="57">
                        <c:v>-4.5673209149999998</c:v>
                      </c:pt>
                      <c:pt idx="58">
                        <c:v>9.1617449999999767E-2</c:v>
                      </c:pt>
                      <c:pt idx="59">
                        <c:v>-2.0235936200000006</c:v>
                      </c:pt>
                      <c:pt idx="60">
                        <c:v>0.99050458049999968</c:v>
                      </c:pt>
                      <c:pt idx="61">
                        <c:v>3.9126761299999999</c:v>
                      </c:pt>
                      <c:pt idx="62">
                        <c:v>-3.7263347199999997</c:v>
                      </c:pt>
                      <c:pt idx="63">
                        <c:v>-5.1253387200000002</c:v>
                      </c:pt>
                      <c:pt idx="64">
                        <c:v>-6.8106720000000003</c:v>
                      </c:pt>
                      <c:pt idx="65">
                        <c:v>-4.3343948200000009</c:v>
                      </c:pt>
                      <c:pt idx="66">
                        <c:v>-4.1081871050000007</c:v>
                      </c:pt>
                      <c:pt idx="67">
                        <c:v>-3.1165239250000001</c:v>
                      </c:pt>
                      <c:pt idx="68">
                        <c:v>-4.7911224099999998</c:v>
                      </c:pt>
                      <c:pt idx="69">
                        <c:v>-9.2602749499999994</c:v>
                      </c:pt>
                      <c:pt idx="70">
                        <c:v>-10.1497882</c:v>
                      </c:pt>
                      <c:pt idx="71">
                        <c:v>-9.3600363599999987</c:v>
                      </c:pt>
                      <c:pt idx="72">
                        <c:v>-8.1926618950000005</c:v>
                      </c:pt>
                      <c:pt idx="73">
                        <c:v>-2.61088991</c:v>
                      </c:pt>
                      <c:pt idx="74">
                        <c:v>-1.8541559300000001</c:v>
                      </c:pt>
                      <c:pt idx="75">
                        <c:v>6.1196639999998581E-3</c:v>
                      </c:pt>
                      <c:pt idx="76">
                        <c:v>0.88750625449999987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FF9-48AF-B2A5-3FA4D668BBD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Data!$U$3</c15:sqref>
                        </c15:formulaRef>
                      </c:ext>
                    </c:extLst>
                    <c:strCache>
                      <c:ptCount val="1"/>
                      <c:pt idx="0">
                        <c:v>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Data!$U$4:$U$80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-4.7116654429999993</c:v>
                      </c:pt>
                      <c:pt idx="1">
                        <c:v>-5.7198127599999999</c:v>
                      </c:pt>
                      <c:pt idx="2">
                        <c:v>-2.9219963920000005</c:v>
                      </c:pt>
                      <c:pt idx="3">
                        <c:v>-2.8082468909999987</c:v>
                      </c:pt>
                      <c:pt idx="4">
                        <c:v>-5.9678259500000017</c:v>
                      </c:pt>
                      <c:pt idx="5">
                        <c:v>-3.8779253699999998</c:v>
                      </c:pt>
                      <c:pt idx="6">
                        <c:v>-4.37202132</c:v>
                      </c:pt>
                      <c:pt idx="7">
                        <c:v>-3.8628254049999988</c:v>
                      </c:pt>
                      <c:pt idx="8">
                        <c:v>-5.9221224749999992</c:v>
                      </c:pt>
                      <c:pt idx="9">
                        <c:v>-4.1918064099999999</c:v>
                      </c:pt>
                      <c:pt idx="10">
                        <c:v>-5.2342954199999987</c:v>
                      </c:pt>
                      <c:pt idx="11">
                        <c:v>-4.9234056249999991</c:v>
                      </c:pt>
                      <c:pt idx="12">
                        <c:v>-5.5129687400000016</c:v>
                      </c:pt>
                      <c:pt idx="13">
                        <c:v>-8.3647927499999994</c:v>
                      </c:pt>
                      <c:pt idx="14">
                        <c:v>-6.036087084</c:v>
                      </c:pt>
                      <c:pt idx="15">
                        <c:v>-3.8957453479999984</c:v>
                      </c:pt>
                      <c:pt idx="16">
                        <c:v>0.93944850000000102</c:v>
                      </c:pt>
                      <c:pt idx="17">
                        <c:v>2.8255259599999993</c:v>
                      </c:pt>
                      <c:pt idx="18">
                        <c:v>3.2556108849999994</c:v>
                      </c:pt>
                      <c:pt idx="19">
                        <c:v>4.3431995449999992</c:v>
                      </c:pt>
                      <c:pt idx="20">
                        <c:v>3.6921594550000001</c:v>
                      </c:pt>
                      <c:pt idx="21">
                        <c:v>3.1167149150000011</c:v>
                      </c:pt>
                      <c:pt idx="22">
                        <c:v>3.4788321300000007</c:v>
                      </c:pt>
                      <c:pt idx="23">
                        <c:v>1.5274243349999992</c:v>
                      </c:pt>
                      <c:pt idx="24">
                        <c:v>1.2270451050000002</c:v>
                      </c:pt>
                      <c:pt idx="25">
                        <c:v>0.34852351500000012</c:v>
                      </c:pt>
                      <c:pt idx="26">
                        <c:v>-0.62593844099999973</c:v>
                      </c:pt>
                      <c:pt idx="27">
                        <c:v>0.41366649500000108</c:v>
                      </c:pt>
                      <c:pt idx="28">
                        <c:v>0.39817822499999966</c:v>
                      </c:pt>
                      <c:pt idx="29">
                        <c:v>1.6476182200000005</c:v>
                      </c:pt>
                      <c:pt idx="30">
                        <c:v>0.94521210500000041</c:v>
                      </c:pt>
                      <c:pt idx="31">
                        <c:v>0.41324520999999947</c:v>
                      </c:pt>
                      <c:pt idx="32">
                        <c:v>0.55840249999999969</c:v>
                      </c:pt>
                      <c:pt idx="33">
                        <c:v>0.53904473499999916</c:v>
                      </c:pt>
                      <c:pt idx="34">
                        <c:v>1.9942573900000005</c:v>
                      </c:pt>
                      <c:pt idx="35">
                        <c:v>2.6836107999999994</c:v>
                      </c:pt>
                      <c:pt idx="36">
                        <c:v>2.6817075800000003</c:v>
                      </c:pt>
                      <c:pt idx="37">
                        <c:v>2.1898460169999998</c:v>
                      </c:pt>
                      <c:pt idx="38">
                        <c:v>2.3969508299999998</c:v>
                      </c:pt>
                      <c:pt idx="39">
                        <c:v>1.6161288270000003</c:v>
                      </c:pt>
                      <c:pt idx="40">
                        <c:v>0.7368949429999998</c:v>
                      </c:pt>
                      <c:pt idx="41">
                        <c:v>1.4035878550000001</c:v>
                      </c:pt>
                      <c:pt idx="42">
                        <c:v>-0.22655225199999984</c:v>
                      </c:pt>
                      <c:pt idx="43">
                        <c:v>3.7896349999999579E-3</c:v>
                      </c:pt>
                      <c:pt idx="44">
                        <c:v>1.4883773849999999</c:v>
                      </c:pt>
                      <c:pt idx="45">
                        <c:v>0.44978315099999966</c:v>
                      </c:pt>
                      <c:pt idx="46">
                        <c:v>0.98270316699999993</c:v>
                      </c:pt>
                      <c:pt idx="47">
                        <c:v>0.27130534900000036</c:v>
                      </c:pt>
                      <c:pt idx="48">
                        <c:v>5.9995978000002559E-3</c:v>
                      </c:pt>
                      <c:pt idx="49">
                        <c:v>0.9423940329999998</c:v>
                      </c:pt>
                      <c:pt idx="50">
                        <c:v>0.89648336200000012</c:v>
                      </c:pt>
                      <c:pt idx="51">
                        <c:v>1.1976887439999997</c:v>
                      </c:pt>
                      <c:pt idx="52">
                        <c:v>0.24319415299999969</c:v>
                      </c:pt>
                      <c:pt idx="53">
                        <c:v>-1.0195563750000001</c:v>
                      </c:pt>
                      <c:pt idx="54">
                        <c:v>-0.56374011099999954</c:v>
                      </c:pt>
                      <c:pt idx="55">
                        <c:v>0.61331962600000001</c:v>
                      </c:pt>
                      <c:pt idx="56">
                        <c:v>-1.2342330050000001</c:v>
                      </c:pt>
                      <c:pt idx="57">
                        <c:v>-2.3690467950000009</c:v>
                      </c:pt>
                      <c:pt idx="58">
                        <c:v>-1.4255553299999999</c:v>
                      </c:pt>
                      <c:pt idx="59">
                        <c:v>-1.029215905</c:v>
                      </c:pt>
                      <c:pt idx="60">
                        <c:v>0.34722531599999984</c:v>
                      </c:pt>
                      <c:pt idx="61">
                        <c:v>9.0076489899999999</c:v>
                      </c:pt>
                      <c:pt idx="62">
                        <c:v>1.2178311949999998</c:v>
                      </c:pt>
                      <c:pt idx="63">
                        <c:v>-2.1432340249999999</c:v>
                      </c:pt>
                      <c:pt idx="64">
                        <c:v>-3.1949023399999996</c:v>
                      </c:pt>
                      <c:pt idx="65">
                        <c:v>-3.8906137600000008</c:v>
                      </c:pt>
                      <c:pt idx="66">
                        <c:v>-4.4694416999999991</c:v>
                      </c:pt>
                      <c:pt idx="67">
                        <c:v>-5.3595716949999996</c:v>
                      </c:pt>
                      <c:pt idx="68">
                        <c:v>-7.2636351250000004</c:v>
                      </c:pt>
                      <c:pt idx="69">
                        <c:v>-9.9775572500000003</c:v>
                      </c:pt>
                      <c:pt idx="70">
                        <c:v>-10.553746965</c:v>
                      </c:pt>
                      <c:pt idx="71">
                        <c:v>-9.7313537500000002</c:v>
                      </c:pt>
                      <c:pt idx="72">
                        <c:v>-8.6563698149999997</c:v>
                      </c:pt>
                      <c:pt idx="73">
                        <c:v>-6.51216799</c:v>
                      </c:pt>
                      <c:pt idx="74">
                        <c:v>-4.2567794200000009</c:v>
                      </c:pt>
                      <c:pt idx="75">
                        <c:v>-0.83948959199999962</c:v>
                      </c:pt>
                      <c:pt idx="76">
                        <c:v>-0.35877866600000097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FF9-48AF-B2A5-3FA4D668BBD4}"/>
                  </c:ext>
                </c:extLst>
              </c15:ser>
            </c15:filteredLineSeries>
          </c:ext>
        </c:extLst>
      </c:lineChart>
      <c:catAx>
        <c:axId val="7490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8288"/>
        <c:crosses val="autoZero"/>
        <c:auto val="1"/>
        <c:lblAlgn val="ctr"/>
        <c:lblOffset val="100"/>
        <c:noMultiLvlLbl val="0"/>
      </c:catAx>
      <c:valAx>
        <c:axId val="749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Low Weight on output gap rule </a:t>
            </a:r>
          </a:p>
          <a:p>
            <a:pPr>
              <a:defRPr/>
            </a:pPr>
            <a:r>
              <a:rPr lang="es-GT" sz="1800" b="0" i="0" baseline="0">
                <a:effectLst/>
              </a:rPr>
              <a:t>(Headline Inflation)</a:t>
            </a:r>
          </a:p>
          <a:p>
            <a:pPr>
              <a:defRPr/>
            </a:pP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</a:t>
            </a:r>
            <a:r>
              <a:rPr lang="es-GT" sz="1800" b="0" i="0" baseline="0">
                <a:effectLst/>
              </a:rPr>
              <a:t> = </a:t>
            </a:r>
            <a:r>
              <a:rPr lang="es-ES" sz="1800" b="0" i="0" baseline="0">
                <a:effectLst/>
              </a:rPr>
              <a:t>0.9</a:t>
            </a: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t-1</a:t>
            </a:r>
            <a:r>
              <a:rPr lang="es-GT" sz="1800" b="0" i="0" baseline="0">
                <a:effectLst/>
              </a:rPr>
              <a:t> +(1-</a:t>
            </a:r>
            <a:r>
              <a:rPr lang="es-ES" sz="1800" b="0" i="0" baseline="0">
                <a:effectLst/>
              </a:rPr>
              <a:t>0.9</a:t>
            </a:r>
            <a:r>
              <a:rPr lang="es-GT" sz="1800" b="0" i="0" baseline="0">
                <a:effectLst/>
              </a:rPr>
              <a:t>)i</a:t>
            </a:r>
            <a:r>
              <a:rPr lang="es-GT" sz="1800" b="0" i="0" baseline="-25000">
                <a:effectLst/>
              </a:rPr>
              <a:t>t-1</a:t>
            </a:r>
            <a:r>
              <a:rPr lang="es-GT" sz="1800" b="0" i="0" baseline="0">
                <a:effectLst/>
              </a:rPr>
              <a:t>[r* +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 + 1.58(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-25000">
                <a:effectLst/>
              </a:rPr>
              <a:t>t+1</a:t>
            </a:r>
            <a:r>
              <a:rPr lang="es-ES" sz="1800" b="0" i="0" baseline="0">
                <a:effectLst/>
              </a:rPr>
              <a:t>-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*) + 0.14(Output gap</a:t>
            </a:r>
            <a:r>
              <a:rPr lang="es-ES" sz="1800" b="0" i="0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)]</a:t>
            </a:r>
            <a:endParaRPr lang="es-G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Tasa de Interés Líder de Política Monetaria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Data!$B$4:$B$80</c:f>
              <c:numCache>
                <c:formatCode>0.00</c:formatCode>
                <c:ptCount val="77"/>
                <c:pt idx="0">
                  <c:v>2.75</c:v>
                </c:pt>
                <c:pt idx="1">
                  <c:v>3</c:v>
                </c:pt>
                <c:pt idx="2">
                  <c:v>3.6136363600000001</c:v>
                </c:pt>
                <c:pt idx="3">
                  <c:v>4.1136363600000001</c:v>
                </c:pt>
                <c:pt idx="4">
                  <c:v>4.25</c:v>
                </c:pt>
                <c:pt idx="5">
                  <c:v>4.5795454600000003</c:v>
                </c:pt>
                <c:pt idx="6">
                  <c:v>5</c:v>
                </c:pt>
                <c:pt idx="7">
                  <c:v>5</c:v>
                </c:pt>
                <c:pt idx="8">
                  <c:v>5.0227272699999999</c:v>
                </c:pt>
                <c:pt idx="9">
                  <c:v>5.5</c:v>
                </c:pt>
                <c:pt idx="10">
                  <c:v>5.5250000000000004</c:v>
                </c:pt>
                <c:pt idx="11">
                  <c:v>6.2857142899999996</c:v>
                </c:pt>
                <c:pt idx="12">
                  <c:v>6.5357142899999996</c:v>
                </c:pt>
                <c:pt idx="13">
                  <c:v>6.75</c:v>
                </c:pt>
                <c:pt idx="14">
                  <c:v>7.25</c:v>
                </c:pt>
                <c:pt idx="15">
                  <c:v>7.25</c:v>
                </c:pt>
                <c:pt idx="16">
                  <c:v>6.4545454600000003</c:v>
                </c:pt>
                <c:pt idx="17">
                  <c:v>5.5454545399999997</c:v>
                </c:pt>
                <c:pt idx="18">
                  <c:v>4.6363636399999999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5.25</c:v>
                </c:pt>
                <c:pt idx="34">
                  <c:v>5.25</c:v>
                </c:pt>
                <c:pt idx="35">
                  <c:v>5</c:v>
                </c:pt>
                <c:pt idx="36">
                  <c:v>5</c:v>
                </c:pt>
                <c:pt idx="37">
                  <c:v>4.75</c:v>
                </c:pt>
                <c:pt idx="38">
                  <c:v>4.5</c:v>
                </c:pt>
                <c:pt idx="39">
                  <c:v>4</c:v>
                </c:pt>
                <c:pt idx="40">
                  <c:v>3.5</c:v>
                </c:pt>
                <c:pt idx="41">
                  <c:v>3.5</c:v>
                </c:pt>
                <c:pt idx="42">
                  <c:v>3.25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2.75</c:v>
                </c:pt>
                <c:pt idx="52">
                  <c:v>2.75</c:v>
                </c:pt>
                <c:pt idx="53">
                  <c:v>2.75</c:v>
                </c:pt>
                <c:pt idx="54">
                  <c:v>2.75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2.75</c:v>
                </c:pt>
                <c:pt idx="61">
                  <c:v>2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2.25</c:v>
                </c:pt>
                <c:pt idx="70">
                  <c:v>3</c:v>
                </c:pt>
                <c:pt idx="71">
                  <c:v>3.75</c:v>
                </c:pt>
                <c:pt idx="72">
                  <c:v>4.5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D-40A4-997C-02E58AD3353D}"/>
            </c:ext>
          </c:extLst>
        </c:ser>
        <c:ser>
          <c:idx val="6"/>
          <c:order val="6"/>
          <c:tx>
            <c:strRef>
              <c:f>Data!$P$3</c:f>
              <c:strCache>
                <c:ptCount val="1"/>
                <c:pt idx="0">
                  <c:v>Low Weight on output gap rule (Headline inflation)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Data!$P$4:$P$80</c:f>
              <c:numCache>
                <c:formatCode>0.000</c:formatCode>
                <c:ptCount val="77"/>
                <c:pt idx="1">
                  <c:v>3.1642526551980001</c:v>
                </c:pt>
                <c:pt idx="2" formatCode="0.00">
                  <c:v>3.4854939612139999</c:v>
                </c:pt>
                <c:pt idx="3" formatCode="0.00">
                  <c:v>4.2000322916799995</c:v>
                </c:pt>
                <c:pt idx="4" formatCode="0.00">
                  <c:v>4.6113680620900004</c:v>
                </c:pt>
                <c:pt idx="5" formatCode="0.00">
                  <c:v>4.4787355096799999</c:v>
                </c:pt>
                <c:pt idx="6" formatCode="0.00">
                  <c:v>4.7964293373200002</c:v>
                </c:pt>
                <c:pt idx="7" formatCode="0.00">
                  <c:v>5.3770043051999998</c:v>
                </c:pt>
                <c:pt idx="8" formatCode="0.00">
                  <c:v>5.1647986317200001</c:v>
                </c:pt>
                <c:pt idx="9" formatCode="0.00">
                  <c:v>5.4859559540799996</c:v>
                </c:pt>
                <c:pt idx="10" formatCode="0.00">
                  <c:v>6.1115219132399998</c:v>
                </c:pt>
                <c:pt idx="11" formatCode="0.00">
                  <c:v>6.1843393343599997</c:v>
                </c:pt>
                <c:pt idx="12" formatCode="0.00">
                  <c:v>7.4864283005599992</c:v>
                </c:pt>
                <c:pt idx="13" formatCode="0.00">
                  <c:v>7.5649766906659996</c:v>
                </c:pt>
                <c:pt idx="14" formatCode="0.00">
                  <c:v>7.2648428253619999</c:v>
                </c:pt>
                <c:pt idx="15" formatCode="0.00">
                  <c:v>7.0336296261399998</c:v>
                </c:pt>
                <c:pt idx="16" formatCode="0.00">
                  <c:v>6.3612812529300005</c:v>
                </c:pt>
                <c:pt idx="17" formatCode="0.00">
                  <c:v>5.5606137910054008</c:v>
                </c:pt>
                <c:pt idx="18" formatCode="0.00">
                  <c:v>4.6926311011140003</c:v>
                </c:pt>
                <c:pt idx="19" formatCode="0.00">
                  <c:v>4.5194540786599999</c:v>
                </c:pt>
                <c:pt idx="20" formatCode="0.00">
                  <c:v>4.4494429769799995</c:v>
                </c:pt>
                <c:pt idx="21" formatCode="0.00">
                  <c:v>4.3953943500000001</c:v>
                </c:pt>
                <c:pt idx="22" formatCode="0.00">
                  <c:v>4.66195956456</c:v>
                </c:pt>
                <c:pt idx="23" formatCode="0.00">
                  <c:v>4.5882207935199997</c:v>
                </c:pt>
                <c:pt idx="24" formatCode="0.00">
                  <c:v>4.8245992944999996</c:v>
                </c:pt>
                <c:pt idx="25" formatCode="0.00">
                  <c:v>4.9543233564639992</c:v>
                </c:pt>
                <c:pt idx="26" formatCode="0.00">
                  <c:v>5.0146979288200004</c:v>
                </c:pt>
                <c:pt idx="27" formatCode="0.00">
                  <c:v>5.0132363334800001</c:v>
                </c:pt>
                <c:pt idx="28" formatCode="0.00">
                  <c:v>5.3003131081800001</c:v>
                </c:pt>
                <c:pt idx="29" formatCode="0.00">
                  <c:v>5.2743123148400004</c:v>
                </c:pt>
                <c:pt idx="30" formatCode="0.00">
                  <c:v>5.3056908913800003</c:v>
                </c:pt>
                <c:pt idx="31" formatCode="0.00">
                  <c:v>4.9848778096400004</c:v>
                </c:pt>
                <c:pt idx="32" formatCode="0.00">
                  <c:v>5.0895661956599998</c:v>
                </c:pt>
                <c:pt idx="33" formatCode="0.00">
                  <c:v>4.99463229784</c:v>
                </c:pt>
                <c:pt idx="34" formatCode="0.00">
                  <c:v>5.2403882156200003</c:v>
                </c:pt>
                <c:pt idx="35" formatCode="0.00">
                  <c:v>5.0764813545800003</c:v>
                </c:pt>
                <c:pt idx="36" formatCode="0.00">
                  <c:v>4.8424954226520001</c:v>
                </c:pt>
                <c:pt idx="37" formatCode="0.00">
                  <c:v>4.8845426399200003</c:v>
                </c:pt>
                <c:pt idx="38" formatCode="0.00">
                  <c:v>4.5895827584819999</c:v>
                </c:pt>
                <c:pt idx="39" formatCode="0.00">
                  <c:v>4.2923612147979995</c:v>
                </c:pt>
                <c:pt idx="40" formatCode="0.00">
                  <c:v>3.8261075341000002</c:v>
                </c:pt>
                <c:pt idx="41" formatCode="0.00">
                  <c:v>3.3163440414679997</c:v>
                </c:pt>
                <c:pt idx="42" formatCode="0.00">
                  <c:v>3.49207688067</c:v>
                </c:pt>
                <c:pt idx="43" formatCode="0.00">
                  <c:v>3.4296551654400003</c:v>
                </c:pt>
                <c:pt idx="44" formatCode="0.00">
                  <c:v>3.2479228351659999</c:v>
                </c:pt>
                <c:pt idx="45" formatCode="0.00">
                  <c:v>3.261708764812</c:v>
                </c:pt>
                <c:pt idx="46" formatCode="0.00">
                  <c:v>3.221129469634</c:v>
                </c:pt>
                <c:pt idx="47" formatCode="0.00">
                  <c:v>3.1886763385579999</c:v>
                </c:pt>
                <c:pt idx="48" formatCode="0.00">
                  <c:v>3.2312084275549999</c:v>
                </c:pt>
                <c:pt idx="49" formatCode="0.00">
                  <c:v>3.2336396351449999</c:v>
                </c:pt>
                <c:pt idx="50" formatCode="0.00">
                  <c:v>3.4146063012650001</c:v>
                </c:pt>
                <c:pt idx="51" formatCode="0.00">
                  <c:v>3.2112391044800002</c:v>
                </c:pt>
                <c:pt idx="52" formatCode="0.00">
                  <c:v>2.9498806008499998</c:v>
                </c:pt>
                <c:pt idx="53" formatCode="0.00">
                  <c:v>3.0479571035149999</c:v>
                </c:pt>
                <c:pt idx="54" formatCode="0.00">
                  <c:v>2.7088924647349999</c:v>
                </c:pt>
                <c:pt idx="55" formatCode="0.00">
                  <c:v>3.0081551755999998</c:v>
                </c:pt>
                <c:pt idx="56" formatCode="0.00">
                  <c:v>3.1167972794000001</c:v>
                </c:pt>
                <c:pt idx="57" formatCode="0.00">
                  <c:v>2.6725211851999999</c:v>
                </c:pt>
                <c:pt idx="58" formatCode="0.00">
                  <c:v>2.8998342561500001</c:v>
                </c:pt>
                <c:pt idx="59" formatCode="0.00">
                  <c:v>2.6418425881849998</c:v>
                </c:pt>
                <c:pt idx="60" formatCode="0.00">
                  <c:v>2.5955183573</c:v>
                </c:pt>
                <c:pt idx="61" formatCode="0.00">
                  <c:v>3.0781418836999999</c:v>
                </c:pt>
                <c:pt idx="62" formatCode="0.00">
                  <c:v>2.4309116021000001</c:v>
                </c:pt>
                <c:pt idx="63" formatCode="0.00">
                  <c:v>2.3579446788499996</c:v>
                </c:pt>
                <c:pt idx="64" formatCode="0.00">
                  <c:v>2.0899780181000001</c:v>
                </c:pt>
                <c:pt idx="65" formatCode="0.00">
                  <c:v>2.0592983426</c:v>
                </c:pt>
                <c:pt idx="66" formatCode="0.00">
                  <c:v>1.96827403085</c:v>
                </c:pt>
                <c:pt idx="67" formatCode="0.00">
                  <c:v>2.13031308425</c:v>
                </c:pt>
                <c:pt idx="68" formatCode="0.00">
                  <c:v>2.6149300767499994</c:v>
                </c:pt>
                <c:pt idx="69" formatCode="0.00">
                  <c:v>2.8076303016499997</c:v>
                </c:pt>
                <c:pt idx="70" formatCode="0.00">
                  <c:v>3.2759043789499995</c:v>
                </c:pt>
                <c:pt idx="71" formatCode="0.00">
                  <c:v>3.8879548853000001</c:v>
                </c:pt>
                <c:pt idx="72" formatCode="0.00">
                  <c:v>4.0385483344999997</c:v>
                </c:pt>
                <c:pt idx="73" formatCode="0.00">
                  <c:v>4.6665774172999992</c:v>
                </c:pt>
                <c:pt idx="74" formatCode="0.00">
                  <c:v>5.0094762840799998</c:v>
                </c:pt>
                <c:pt idx="75" formatCode="0.00">
                  <c:v>4.8875130500150004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D-40A4-997C-02E58AD3353D}"/>
            </c:ext>
          </c:extLst>
        </c:ser>
        <c:ser>
          <c:idx val="7"/>
          <c:order val="7"/>
          <c:tx>
            <c:strRef>
              <c:f>Data!$Y$3</c:f>
              <c:strCache>
                <c:ptCount val="1"/>
                <c:pt idx="0">
                  <c:v>Low Weight on output gap rule (Headline inflation)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Data!$Y$4:$Y$80</c:f>
              <c:numCache>
                <c:formatCode>0.00</c:formatCode>
                <c:ptCount val="77"/>
                <c:pt idx="1">
                  <c:v>-0.16425265519800014</c:v>
                </c:pt>
                <c:pt idx="2">
                  <c:v>0.1281423987860002</c:v>
                </c:pt>
                <c:pt idx="3">
                  <c:v>-8.6395931679999372E-2</c:v>
                </c:pt>
                <c:pt idx="4">
                  <c:v>-0.36136806209000039</c:v>
                </c:pt>
                <c:pt idx="5">
                  <c:v>0.1008099503200004</c:v>
                </c:pt>
                <c:pt idx="6">
                  <c:v>0.20357066267999979</c:v>
                </c:pt>
                <c:pt idx="7">
                  <c:v>-0.37700430519999983</c:v>
                </c:pt>
                <c:pt idx="8">
                  <c:v>-0.14207136172000023</c:v>
                </c:pt>
                <c:pt idx="9">
                  <c:v>1.4044045920000414E-2</c:v>
                </c:pt>
                <c:pt idx="10">
                  <c:v>-0.58652191323999947</c:v>
                </c:pt>
                <c:pt idx="11">
                  <c:v>0.10137495563999988</c:v>
                </c:pt>
                <c:pt idx="12">
                  <c:v>-0.9507140105599996</c:v>
                </c:pt>
                <c:pt idx="13">
                  <c:v>-0.81497669066599965</c:v>
                </c:pt>
                <c:pt idx="14">
                  <c:v>-1.4842825361999878E-2</c:v>
                </c:pt>
                <c:pt idx="15">
                  <c:v>0.21637037386000024</c:v>
                </c:pt>
                <c:pt idx="16">
                  <c:v>9.3264207069999827E-2</c:v>
                </c:pt>
                <c:pt idx="17">
                  <c:v>-1.5159251005401053E-2</c:v>
                </c:pt>
                <c:pt idx="18">
                  <c:v>-5.6267461114000383E-2</c:v>
                </c:pt>
                <c:pt idx="19">
                  <c:v>-1.9454078659999929E-2</c:v>
                </c:pt>
                <c:pt idx="20">
                  <c:v>5.0557023020000535E-2</c:v>
                </c:pt>
                <c:pt idx="21">
                  <c:v>0.10460564999999988</c:v>
                </c:pt>
                <c:pt idx="22">
                  <c:v>-0.16195956456000005</c:v>
                </c:pt>
                <c:pt idx="23">
                  <c:v>-8.8220793519999674E-2</c:v>
                </c:pt>
                <c:pt idx="24">
                  <c:v>-0.32459929449999958</c:v>
                </c:pt>
                <c:pt idx="25">
                  <c:v>-0.20432335646399924</c:v>
                </c:pt>
                <c:pt idx="26">
                  <c:v>-1.4697928820000428E-2</c:v>
                </c:pt>
                <c:pt idx="27">
                  <c:v>0.48676366651999992</c:v>
                </c:pt>
                <c:pt idx="28">
                  <c:v>0.19968689181999988</c:v>
                </c:pt>
                <c:pt idx="29">
                  <c:v>0.2256876851599996</c:v>
                </c:pt>
                <c:pt idx="30">
                  <c:v>-0.30569089138000027</c:v>
                </c:pt>
                <c:pt idx="31">
                  <c:v>1.5122190359999621E-2</c:v>
                </c:pt>
                <c:pt idx="32">
                  <c:v>-8.9566195659999792E-2</c:v>
                </c:pt>
                <c:pt idx="33">
                  <c:v>0.25536770216000004</c:v>
                </c:pt>
                <c:pt idx="34">
                  <c:v>9.611784379999655E-3</c:v>
                </c:pt>
                <c:pt idx="35">
                  <c:v>-7.6481354580000271E-2</c:v>
                </c:pt>
                <c:pt idx="36">
                  <c:v>0.15750457734799994</c:v>
                </c:pt>
                <c:pt idx="37">
                  <c:v>-0.13454263992000026</c:v>
                </c:pt>
                <c:pt idx="38">
                  <c:v>-8.9582758481999925E-2</c:v>
                </c:pt>
                <c:pt idx="39">
                  <c:v>-0.29236121479799948</c:v>
                </c:pt>
                <c:pt idx="40">
                  <c:v>-0.32610753410000015</c:v>
                </c:pt>
                <c:pt idx="41">
                  <c:v>0.18365595853200034</c:v>
                </c:pt>
                <c:pt idx="42">
                  <c:v>-0.24207688066999999</c:v>
                </c:pt>
                <c:pt idx="43">
                  <c:v>-0.42965516544000026</c:v>
                </c:pt>
                <c:pt idx="44">
                  <c:v>-0.24792283516599989</c:v>
                </c:pt>
                <c:pt idx="45">
                  <c:v>-0.26170876481200001</c:v>
                </c:pt>
                <c:pt idx="46">
                  <c:v>-0.22112946963400004</c:v>
                </c:pt>
                <c:pt idx="47">
                  <c:v>-0.18867633855799992</c:v>
                </c:pt>
                <c:pt idx="48">
                  <c:v>-0.23120842755499993</c:v>
                </c:pt>
                <c:pt idx="49">
                  <c:v>-0.23363963514499986</c:v>
                </c:pt>
                <c:pt idx="50">
                  <c:v>-0.41460630126500009</c:v>
                </c:pt>
                <c:pt idx="51">
                  <c:v>-0.46123910448000016</c:v>
                </c:pt>
                <c:pt idx="52">
                  <c:v>-0.19988060084999981</c:v>
                </c:pt>
                <c:pt idx="53">
                  <c:v>-0.29795710351499993</c:v>
                </c:pt>
                <c:pt idx="54">
                  <c:v>4.1107535265000106E-2</c:v>
                </c:pt>
                <c:pt idx="55">
                  <c:v>-0.25815517559999979</c:v>
                </c:pt>
                <c:pt idx="56">
                  <c:v>-0.36679727940000006</c:v>
                </c:pt>
                <c:pt idx="57">
                  <c:v>7.7478814800000073E-2</c:v>
                </c:pt>
                <c:pt idx="58">
                  <c:v>-0.14983425615000012</c:v>
                </c:pt>
                <c:pt idx="59">
                  <c:v>0.10815741181500016</c:v>
                </c:pt>
                <c:pt idx="60">
                  <c:v>0.15448164269999998</c:v>
                </c:pt>
                <c:pt idx="61">
                  <c:v>-1.0781418836999999</c:v>
                </c:pt>
                <c:pt idx="62">
                  <c:v>-0.68091160210000012</c:v>
                </c:pt>
                <c:pt idx="63">
                  <c:v>-0.60794467884999959</c:v>
                </c:pt>
                <c:pt idx="64">
                  <c:v>-0.33997801810000006</c:v>
                </c:pt>
                <c:pt idx="65">
                  <c:v>-0.3092983426</c:v>
                </c:pt>
                <c:pt idx="66">
                  <c:v>-0.21827403084999997</c:v>
                </c:pt>
                <c:pt idx="67">
                  <c:v>-0.38031308424999999</c:v>
                </c:pt>
                <c:pt idx="68">
                  <c:v>-0.86493007674999944</c:v>
                </c:pt>
                <c:pt idx="69">
                  <c:v>-0.55763030164999972</c:v>
                </c:pt>
                <c:pt idx="70">
                  <c:v>-0.27590437894999953</c:v>
                </c:pt>
                <c:pt idx="71">
                  <c:v>-0.13795488530000011</c:v>
                </c:pt>
                <c:pt idx="72">
                  <c:v>0.46145166550000027</c:v>
                </c:pt>
                <c:pt idx="73">
                  <c:v>0.3334225827000008</c:v>
                </c:pt>
                <c:pt idx="74">
                  <c:v>-9.4762840799997861E-3</c:v>
                </c:pt>
                <c:pt idx="75">
                  <c:v>0.11248694998499964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2D-40A4-997C-02E58AD33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67960"/>
        <c:axId val="749068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Data!$K$3</c15:sqref>
                        </c15:formulaRef>
                      </c:ext>
                    </c:extLst>
                    <c:strCache>
                      <c:ptCount val="1"/>
                      <c:pt idx="0">
                        <c:v>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Data!$K$4:$K$80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7.2455432990000004</c:v>
                      </c:pt>
                      <c:pt idx="1">
                        <c:v>7.8767213900000002</c:v>
                      </c:pt>
                      <c:pt idx="2">
                        <c:v>6.7391952985000003</c:v>
                      </c:pt>
                      <c:pt idx="3">
                        <c:v>7.5380869305000004</c:v>
                      </c:pt>
                      <c:pt idx="4">
                        <c:v>9.5189760100000012</c:v>
                      </c:pt>
                      <c:pt idx="5">
                        <c:v>9.1608800575</c:v>
                      </c:pt>
                      <c:pt idx="6">
                        <c:v>7.2457547700000005</c:v>
                      </c:pt>
                      <c:pt idx="7">
                        <c:v>7.6302583100000003</c:v>
                      </c:pt>
                      <c:pt idx="8">
                        <c:v>10.55544287</c:v>
                      </c:pt>
                      <c:pt idx="9">
                        <c:v>7.5815130699999997</c:v>
                      </c:pt>
                      <c:pt idx="10">
                        <c:v>10.455938920000001</c:v>
                      </c:pt>
                      <c:pt idx="11">
                        <c:v>12.031983629999999</c:v>
                      </c:pt>
                      <c:pt idx="12">
                        <c:v>12.235283300000001</c:v>
                      </c:pt>
                      <c:pt idx="13">
                        <c:v>18.733458970000004</c:v>
                      </c:pt>
                      <c:pt idx="14">
                        <c:v>16.4632027595</c:v>
                      </c:pt>
                      <c:pt idx="15">
                        <c:v>11.345234491499999</c:v>
                      </c:pt>
                      <c:pt idx="16">
                        <c:v>4.0294375949999992</c:v>
                      </c:pt>
                      <c:pt idx="17">
                        <c:v>-2.3248454975000001</c:v>
                      </c:pt>
                      <c:pt idx="18">
                        <c:v>-2.9387716480500004</c:v>
                      </c:pt>
                      <c:pt idx="19">
                        <c:v>-3.4248615554999997</c:v>
                      </c:pt>
                      <c:pt idx="20">
                        <c:v>2.7338835249999995</c:v>
                      </c:pt>
                      <c:pt idx="21">
                        <c:v>3.0344643349999991</c:v>
                      </c:pt>
                      <c:pt idx="22">
                        <c:v>2.3353167599999995</c:v>
                      </c:pt>
                      <c:pt idx="23">
                        <c:v>5.3784494400000007</c:v>
                      </c:pt>
                      <c:pt idx="24">
                        <c:v>4.7648799899999998</c:v>
                      </c:pt>
                      <c:pt idx="25">
                        <c:v>7.1429113849999997</c:v>
                      </c:pt>
                      <c:pt idx="26">
                        <c:v>8.5980344380000009</c:v>
                      </c:pt>
                      <c:pt idx="27">
                        <c:v>6.7825866250000013</c:v>
                      </c:pt>
                      <c:pt idx="28">
                        <c:v>5.0051019099999996</c:v>
                      </c:pt>
                      <c:pt idx="29">
                        <c:v>2.8668975949999993</c:v>
                      </c:pt>
                      <c:pt idx="30">
                        <c:v>2.7105300500000005</c:v>
                      </c:pt>
                      <c:pt idx="31">
                        <c:v>3.1661195950000005</c:v>
                      </c:pt>
                      <c:pt idx="32">
                        <c:v>4.4722687300000006</c:v>
                      </c:pt>
                      <c:pt idx="33">
                        <c:v>5.3719467350000007</c:v>
                      </c:pt>
                      <c:pt idx="34">
                        <c:v>4.2933563600000006</c:v>
                      </c:pt>
                      <c:pt idx="35">
                        <c:v>4.3320708449999996</c:v>
                      </c:pt>
                      <c:pt idx="36">
                        <c:v>3.0331288150000004</c:v>
                      </c:pt>
                      <c:pt idx="37">
                        <c:v>3.1691270889999998</c:v>
                      </c:pt>
                      <c:pt idx="38">
                        <c:v>3.3884676400000009</c:v>
                      </c:pt>
                      <c:pt idx="39">
                        <c:v>2.9154908715000003</c:v>
                      </c:pt>
                      <c:pt idx="40">
                        <c:v>2.4431607684999999</c:v>
                      </c:pt>
                      <c:pt idx="41">
                        <c:v>2.0246746649999996</c:v>
                      </c:pt>
                      <c:pt idx="42">
                        <c:v>1.9536025309999998</c:v>
                      </c:pt>
                      <c:pt idx="43">
                        <c:v>3.4191933825000005</c:v>
                      </c:pt>
                      <c:pt idx="44">
                        <c:v>4.4475448899999996</c:v>
                      </c:pt>
                      <c:pt idx="45">
                        <c:v>5.3142328944999999</c:v>
                      </c:pt>
                      <c:pt idx="46">
                        <c:v>5.3070455390000006</c:v>
                      </c:pt>
                      <c:pt idx="47">
                        <c:v>5.1526836754999996</c:v>
                      </c:pt>
                      <c:pt idx="48">
                        <c:v>4.9007539136</c:v>
                      </c:pt>
                      <c:pt idx="49">
                        <c:v>5.0870841634999993</c:v>
                      </c:pt>
                      <c:pt idx="50">
                        <c:v>5.1847748614999993</c:v>
                      </c:pt>
                      <c:pt idx="51">
                        <c:v>6.8279264355000002</c:v>
                      </c:pt>
                      <c:pt idx="52">
                        <c:v>5.1732006159999999</c:v>
                      </c:pt>
                      <c:pt idx="53">
                        <c:v>5.1419827399999996</c:v>
                      </c:pt>
                      <c:pt idx="54">
                        <c:v>5.8517044105</c:v>
                      </c:pt>
                      <c:pt idx="55">
                        <c:v>2.1267448994999998</c:v>
                      </c:pt>
                      <c:pt idx="56">
                        <c:v>5.8027974749999993</c:v>
                      </c:pt>
                      <c:pt idx="57">
                        <c:v>7.3173209149999998</c:v>
                      </c:pt>
                      <c:pt idx="58">
                        <c:v>2.6583825500000002</c:v>
                      </c:pt>
                      <c:pt idx="59">
                        <c:v>4.7735936200000006</c:v>
                      </c:pt>
                      <c:pt idx="60">
                        <c:v>1.7594954195000003</c:v>
                      </c:pt>
                      <c:pt idx="61">
                        <c:v>-1.9126761299999999</c:v>
                      </c:pt>
                      <c:pt idx="62">
                        <c:v>5.4763347199999997</c:v>
                      </c:pt>
                      <c:pt idx="63">
                        <c:v>6.8753387200000002</c:v>
                      </c:pt>
                      <c:pt idx="64">
                        <c:v>8.5606720000000003</c:v>
                      </c:pt>
                      <c:pt idx="65">
                        <c:v>6.0843948200000009</c:v>
                      </c:pt>
                      <c:pt idx="66">
                        <c:v>5.8581871050000007</c:v>
                      </c:pt>
                      <c:pt idx="67">
                        <c:v>4.8665239250000001</c:v>
                      </c:pt>
                      <c:pt idx="68">
                        <c:v>6.5411224099999998</c:v>
                      </c:pt>
                      <c:pt idx="69">
                        <c:v>11.510274949999999</c:v>
                      </c:pt>
                      <c:pt idx="70">
                        <c:v>13.1497882</c:v>
                      </c:pt>
                      <c:pt idx="71">
                        <c:v>13.110036359999999</c:v>
                      </c:pt>
                      <c:pt idx="72">
                        <c:v>12.692661895000001</c:v>
                      </c:pt>
                      <c:pt idx="73">
                        <c:v>7.61088991</c:v>
                      </c:pt>
                      <c:pt idx="74">
                        <c:v>6.8541559300000001</c:v>
                      </c:pt>
                      <c:pt idx="75">
                        <c:v>4.9938803360000001</c:v>
                      </c:pt>
                      <c:pt idx="76">
                        <c:v>4.1124937455000001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52D-40A4-997C-02E58AD3353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Data!$L$3</c15:sqref>
                        </c15:formulaRef>
                      </c:ext>
                    </c:extLst>
                    <c:strCache>
                      <c:ptCount val="1"/>
                      <c:pt idx="0">
                        <c:v>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Data!$L$4:$L$80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7.4616654429999993</c:v>
                      </c:pt>
                      <c:pt idx="1">
                        <c:v>8.7198127599999999</c:v>
                      </c:pt>
                      <c:pt idx="2">
                        <c:v>6.5356327520000006</c:v>
                      </c:pt>
                      <c:pt idx="3">
                        <c:v>6.9218832509999988</c:v>
                      </c:pt>
                      <c:pt idx="4">
                        <c:v>10.217825950000002</c:v>
                      </c:pt>
                      <c:pt idx="5">
                        <c:v>8.4574708300000001</c:v>
                      </c:pt>
                      <c:pt idx="6">
                        <c:v>9.37202132</c:v>
                      </c:pt>
                      <c:pt idx="7">
                        <c:v>8.8628254049999988</c:v>
                      </c:pt>
                      <c:pt idx="8">
                        <c:v>10.944849744999999</c:v>
                      </c:pt>
                      <c:pt idx="9">
                        <c:v>9.6918064099999999</c:v>
                      </c:pt>
                      <c:pt idx="10">
                        <c:v>10.759295419999999</c:v>
                      </c:pt>
                      <c:pt idx="11">
                        <c:v>11.209119914999999</c:v>
                      </c:pt>
                      <c:pt idx="12">
                        <c:v>12.048683030000001</c:v>
                      </c:pt>
                      <c:pt idx="13">
                        <c:v>15.114792749999999</c:v>
                      </c:pt>
                      <c:pt idx="14">
                        <c:v>13.286087084</c:v>
                      </c:pt>
                      <c:pt idx="15">
                        <c:v>11.145745347999998</c:v>
                      </c:pt>
                      <c:pt idx="16">
                        <c:v>5.5150969599999993</c:v>
                      </c:pt>
                      <c:pt idx="17">
                        <c:v>2.7199285800000004</c:v>
                      </c:pt>
                      <c:pt idx="18">
                        <c:v>1.3807527550000005</c:v>
                      </c:pt>
                      <c:pt idx="19">
                        <c:v>0.15680045500000039</c:v>
                      </c:pt>
                      <c:pt idx="20">
                        <c:v>0.80784054499999991</c:v>
                      </c:pt>
                      <c:pt idx="21">
                        <c:v>1.3832850849999989</c:v>
                      </c:pt>
                      <c:pt idx="22">
                        <c:v>1.0211678699999993</c:v>
                      </c:pt>
                      <c:pt idx="23">
                        <c:v>2.9725756650000008</c:v>
                      </c:pt>
                      <c:pt idx="24">
                        <c:v>3.2729548949999998</c:v>
                      </c:pt>
                      <c:pt idx="25">
                        <c:v>4.4014764849999999</c:v>
                      </c:pt>
                      <c:pt idx="26">
                        <c:v>5.6259384409999997</c:v>
                      </c:pt>
                      <c:pt idx="27">
                        <c:v>5.0863335049999989</c:v>
                      </c:pt>
                      <c:pt idx="28">
                        <c:v>5.1018217750000003</c:v>
                      </c:pt>
                      <c:pt idx="29">
                        <c:v>3.8523817799999995</c:v>
                      </c:pt>
                      <c:pt idx="30">
                        <c:v>4.0547878949999996</c:v>
                      </c:pt>
                      <c:pt idx="31">
                        <c:v>4.5867547900000005</c:v>
                      </c:pt>
                      <c:pt idx="32">
                        <c:v>4.4415975000000003</c:v>
                      </c:pt>
                      <c:pt idx="33">
                        <c:v>4.7109552650000008</c:v>
                      </c:pt>
                      <c:pt idx="34">
                        <c:v>3.2557426099999995</c:v>
                      </c:pt>
                      <c:pt idx="35">
                        <c:v>2.3163892000000006</c:v>
                      </c:pt>
                      <c:pt idx="36">
                        <c:v>2.3182924199999997</c:v>
                      </c:pt>
                      <c:pt idx="37">
                        <c:v>2.5601539830000002</c:v>
                      </c:pt>
                      <c:pt idx="38">
                        <c:v>2.1030491700000002</c:v>
                      </c:pt>
                      <c:pt idx="39">
                        <c:v>2.3838711729999997</c:v>
                      </c:pt>
                      <c:pt idx="40">
                        <c:v>2.7631050570000002</c:v>
                      </c:pt>
                      <c:pt idx="41">
                        <c:v>2.0964121449999999</c:v>
                      </c:pt>
                      <c:pt idx="42">
                        <c:v>3.4765522519999998</c:v>
                      </c:pt>
                      <c:pt idx="43">
                        <c:v>2.996210365</c:v>
                      </c:pt>
                      <c:pt idx="44">
                        <c:v>1.5116226150000001</c:v>
                      </c:pt>
                      <c:pt idx="45">
                        <c:v>2.5502168490000003</c:v>
                      </c:pt>
                      <c:pt idx="46">
                        <c:v>2.0172968330000001</c:v>
                      </c:pt>
                      <c:pt idx="47">
                        <c:v>2.7286946509999996</c:v>
                      </c:pt>
                      <c:pt idx="48">
                        <c:v>2.9940004021999997</c:v>
                      </c:pt>
                      <c:pt idx="49">
                        <c:v>2.0576059670000002</c:v>
                      </c:pt>
                      <c:pt idx="50">
                        <c:v>2.1035166379999999</c:v>
                      </c:pt>
                      <c:pt idx="51">
                        <c:v>1.5523112560000003</c:v>
                      </c:pt>
                      <c:pt idx="52">
                        <c:v>2.5068058470000003</c:v>
                      </c:pt>
                      <c:pt idx="53">
                        <c:v>3.7695563750000001</c:v>
                      </c:pt>
                      <c:pt idx="54">
                        <c:v>3.3137401109999995</c:v>
                      </c:pt>
                      <c:pt idx="55">
                        <c:v>2.136680374</c:v>
                      </c:pt>
                      <c:pt idx="56">
                        <c:v>3.9842330050000001</c:v>
                      </c:pt>
                      <c:pt idx="57">
                        <c:v>5.1190467950000009</c:v>
                      </c:pt>
                      <c:pt idx="58">
                        <c:v>4.1755553299999999</c:v>
                      </c:pt>
                      <c:pt idx="59">
                        <c:v>3.779215905</c:v>
                      </c:pt>
                      <c:pt idx="60">
                        <c:v>2.4027746840000002</c:v>
                      </c:pt>
                      <c:pt idx="61">
                        <c:v>-7.0076489899999999</c:v>
                      </c:pt>
                      <c:pt idx="62">
                        <c:v>0.53216880500000019</c:v>
                      </c:pt>
                      <c:pt idx="63">
                        <c:v>3.8932340249999999</c:v>
                      </c:pt>
                      <c:pt idx="64">
                        <c:v>4.9449023399999996</c:v>
                      </c:pt>
                      <c:pt idx="65">
                        <c:v>5.6406137600000008</c:v>
                      </c:pt>
                      <c:pt idx="66">
                        <c:v>6.2194416999999991</c:v>
                      </c:pt>
                      <c:pt idx="67">
                        <c:v>7.1095716949999996</c:v>
                      </c:pt>
                      <c:pt idx="68">
                        <c:v>9.0136351250000004</c:v>
                      </c:pt>
                      <c:pt idx="69">
                        <c:v>12.22755725</c:v>
                      </c:pt>
                      <c:pt idx="70">
                        <c:v>13.553746965</c:v>
                      </c:pt>
                      <c:pt idx="71">
                        <c:v>13.48135375</c:v>
                      </c:pt>
                      <c:pt idx="72">
                        <c:v>13.156369815</c:v>
                      </c:pt>
                      <c:pt idx="73">
                        <c:v>11.51216799</c:v>
                      </c:pt>
                      <c:pt idx="74">
                        <c:v>9.2567794200000009</c:v>
                      </c:pt>
                      <c:pt idx="75">
                        <c:v>5.8394895919999996</c:v>
                      </c:pt>
                      <c:pt idx="76">
                        <c:v>5.358778666000001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2D-40A4-997C-02E58AD3353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Data!$M$3</c15:sqref>
                        </c15:formulaRef>
                      </c:ext>
                    </c:extLst>
                    <c:strCache>
                      <c:ptCount val="1"/>
                      <c:pt idx="0">
                        <c:v>1. Regla de Taylor Inercial (Inflación y Brecha del Producto)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Data!$M$4:$M$80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4.5409438279999996</c:v>
                      </c:pt>
                      <c:pt idx="2">
                        <c:v>4.0606898255999999</c:v>
                      </c:pt>
                      <c:pt idx="3">
                        <c:v>4.6061104272999991</c:v>
                      </c:pt>
                      <c:pt idx="4">
                        <c:v>5.9448932370000005</c:v>
                      </c:pt>
                      <c:pt idx="5">
                        <c:v>5.5122412490000006</c:v>
                      </c:pt>
                      <c:pt idx="6">
                        <c:v>6.0172882180000009</c:v>
                      </c:pt>
                      <c:pt idx="7">
                        <c:v>6.1588476214999996</c:v>
                      </c:pt>
                      <c:pt idx="8">
                        <c:v>6.7834549235000008</c:v>
                      </c:pt>
                      <c:pt idx="9">
                        <c:v>6.4234510120000001</c:v>
                      </c:pt>
                      <c:pt idx="10">
                        <c:v>7.0777886260000002</c:v>
                      </c:pt>
                      <c:pt idx="11">
                        <c:v>7.2302359745000002</c:v>
                      </c:pt>
                      <c:pt idx="12">
                        <c:v>8.0146049120000011</c:v>
                      </c:pt>
                      <c:pt idx="13">
                        <c:v>9.1094378280000008</c:v>
                      </c:pt>
                      <c:pt idx="14">
                        <c:v>8.7108261252000005</c:v>
                      </c:pt>
                      <c:pt idx="15">
                        <c:v>8.4187236044000002</c:v>
                      </c:pt>
                      <c:pt idx="16">
                        <c:v>6.7295290879999996</c:v>
                      </c:pt>
                      <c:pt idx="17">
                        <c:v>5.3341603959999997</c:v>
                      </c:pt>
                      <c:pt idx="18">
                        <c:v>4.2960440044999997</c:v>
                      </c:pt>
                      <c:pt idx="19">
                        <c:v>3.2924946844999998</c:v>
                      </c:pt>
                      <c:pt idx="20">
                        <c:v>3.3923521635</c:v>
                      </c:pt>
                      <c:pt idx="21">
                        <c:v>3.5649855254999996</c:v>
                      </c:pt>
                      <c:pt idx="22">
                        <c:v>3.4563503609999997</c:v>
                      </c:pt>
                      <c:pt idx="23">
                        <c:v>4.0417726995000001</c:v>
                      </c:pt>
                      <c:pt idx="24">
                        <c:v>4.1318864685000003</c:v>
                      </c:pt>
                      <c:pt idx="25">
                        <c:v>4.4704429455000003</c:v>
                      </c:pt>
                      <c:pt idx="26">
                        <c:v>5.0127815323</c:v>
                      </c:pt>
                      <c:pt idx="27">
                        <c:v>5.0259000514999999</c:v>
                      </c:pt>
                      <c:pt idx="28">
                        <c:v>5.3805465325000004</c:v>
                      </c:pt>
                      <c:pt idx="29">
                        <c:v>5.005714534</c:v>
                      </c:pt>
                      <c:pt idx="30">
                        <c:v>5.0664363684999998</c:v>
                      </c:pt>
                      <c:pt idx="31">
                        <c:v>4.8760264370000002</c:v>
                      </c:pt>
                      <c:pt idx="32">
                        <c:v>4.8324792500000004</c:v>
                      </c:pt>
                      <c:pt idx="33">
                        <c:v>4.9132865795000003</c:v>
                      </c:pt>
                      <c:pt idx="34">
                        <c:v>4.6517227830000003</c:v>
                      </c:pt>
                      <c:pt idx="35">
                        <c:v>4.3699167599999997</c:v>
                      </c:pt>
                      <c:pt idx="36">
                        <c:v>4.1954877259999996</c:v>
                      </c:pt>
                      <c:pt idx="37">
                        <c:v>4.2680461949000001</c:v>
                      </c:pt>
                      <c:pt idx="38">
                        <c:v>3.9559147509999999</c:v>
                      </c:pt>
                      <c:pt idx="39">
                        <c:v>3.8651613518999999</c:v>
                      </c:pt>
                      <c:pt idx="40">
                        <c:v>3.6289315170999998</c:v>
                      </c:pt>
                      <c:pt idx="41">
                        <c:v>3.0789236434999996</c:v>
                      </c:pt>
                      <c:pt idx="42">
                        <c:v>3.4929656755999998</c:v>
                      </c:pt>
                      <c:pt idx="43">
                        <c:v>3.1738631095000001</c:v>
                      </c:pt>
                      <c:pt idx="44">
                        <c:v>2.5534867844999996</c:v>
                      </c:pt>
                      <c:pt idx="45">
                        <c:v>2.8650650546999996</c:v>
                      </c:pt>
                      <c:pt idx="46">
                        <c:v>2.7051890498999995</c:v>
                      </c:pt>
                      <c:pt idx="47">
                        <c:v>2.9186083952999997</c:v>
                      </c:pt>
                      <c:pt idx="48">
                        <c:v>2.99820012066</c:v>
                      </c:pt>
                      <c:pt idx="49">
                        <c:v>2.7172817900999999</c:v>
                      </c:pt>
                      <c:pt idx="50">
                        <c:v>2.7310549913999997</c:v>
                      </c:pt>
                      <c:pt idx="51">
                        <c:v>2.5656933767999996</c:v>
                      </c:pt>
                      <c:pt idx="52">
                        <c:v>2.6770417541000002</c:v>
                      </c:pt>
                      <c:pt idx="53">
                        <c:v>3.0558669125</c:v>
                      </c:pt>
                      <c:pt idx="54">
                        <c:v>2.9191220332999999</c:v>
                      </c:pt>
                      <c:pt idx="55">
                        <c:v>2.5660041121999999</c:v>
                      </c:pt>
                      <c:pt idx="56">
                        <c:v>3.1202699014999999</c:v>
                      </c:pt>
                      <c:pt idx="57">
                        <c:v>3.4607140385000004</c:v>
                      </c:pt>
                      <c:pt idx="58">
                        <c:v>3.1776665990000001</c:v>
                      </c:pt>
                      <c:pt idx="59">
                        <c:v>3.0587647714999999</c:v>
                      </c:pt>
                      <c:pt idx="60">
                        <c:v>2.6458324052000002</c:v>
                      </c:pt>
                      <c:pt idx="61">
                        <c:v>-0.17729469700000067</c:v>
                      </c:pt>
                      <c:pt idx="62">
                        <c:v>1.5596506415</c:v>
                      </c:pt>
                      <c:pt idx="63">
                        <c:v>2.3929702075000003</c:v>
                      </c:pt>
                      <c:pt idx="64">
                        <c:v>2.7084707020000001</c:v>
                      </c:pt>
                      <c:pt idx="65">
                        <c:v>2.9171841280000006</c:v>
                      </c:pt>
                      <c:pt idx="66">
                        <c:v>3.0908325099999998</c:v>
                      </c:pt>
                      <c:pt idx="67">
                        <c:v>3.3578715084999997</c:v>
                      </c:pt>
                      <c:pt idx="68">
                        <c:v>3.9290905375000005</c:v>
                      </c:pt>
                      <c:pt idx="69">
                        <c:v>4.8932671750000001</c:v>
                      </c:pt>
                      <c:pt idx="70">
                        <c:v>5.6411240895000008</c:v>
                      </c:pt>
                      <c:pt idx="71">
                        <c:v>6.1444061250000006</c:v>
                      </c:pt>
                      <c:pt idx="72">
                        <c:v>6.5719109445000008</c:v>
                      </c:pt>
                      <c:pt idx="73">
                        <c:v>6.6036503970000009</c:v>
                      </c:pt>
                      <c:pt idx="74">
                        <c:v>6.2770338260000003</c:v>
                      </c:pt>
                      <c:pt idx="75">
                        <c:v>5.2518468776000002</c:v>
                      </c:pt>
                      <c:pt idx="76">
                        <c:v>5.1076335998000006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52D-40A4-997C-02E58AD3353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Data!$N$3</c15:sqref>
                        </c15:formulaRef>
                      </c:ext>
                    </c:extLst>
                    <c:strCache>
                      <c:ptCount val="1"/>
                      <c:pt idx="0">
                        <c:v>Forward-Looking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Data!$N$4:$N$80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8.385911157999999</c:v>
                      </c:pt>
                      <c:pt idx="1">
                        <c:v>10.093580240000001</c:v>
                      </c:pt>
                      <c:pt idx="2">
                        <c:v>7.6839851819999998</c:v>
                      </c:pt>
                      <c:pt idx="3">
                        <c:v>6.898759321</c:v>
                      </c:pt>
                      <c:pt idx="4">
                        <c:v>8.449647474999999</c:v>
                      </c:pt>
                      <c:pt idx="5">
                        <c:v>7.6779967500000001</c:v>
                      </c:pt>
                      <c:pt idx="6">
                        <c:v>8.9253386800000012</c:v>
                      </c:pt>
                      <c:pt idx="7">
                        <c:v>10.440966889999999</c:v>
                      </c:pt>
                      <c:pt idx="8">
                        <c:v>13.045033224999999</c:v>
                      </c:pt>
                      <c:pt idx="9">
                        <c:v>12.837740920000002</c:v>
                      </c:pt>
                      <c:pt idx="10">
                        <c:v>14.973894039999999</c:v>
                      </c:pt>
                      <c:pt idx="11">
                        <c:v>14.766005225000001</c:v>
                      </c:pt>
                      <c:pt idx="12">
                        <c:v>13.751485834999999</c:v>
                      </c:pt>
                      <c:pt idx="13">
                        <c:v>11.415987599999999</c:v>
                      </c:pt>
                      <c:pt idx="14">
                        <c:v>6.1454933990000002</c:v>
                      </c:pt>
                      <c:pt idx="15">
                        <c:v>3.0944259880000007</c:v>
                      </c:pt>
                      <c:pt idx="16">
                        <c:v>-0.40496076499999978</c:v>
                      </c:pt>
                      <c:pt idx="17">
                        <c:v>0.90937742500000018</c:v>
                      </c:pt>
                      <c:pt idx="18">
                        <c:v>1.7989551649999989</c:v>
                      </c:pt>
                      <c:pt idx="19">
                        <c:v>1.9073804299999995</c:v>
                      </c:pt>
                      <c:pt idx="20">
                        <c:v>1.8778813250000006</c:v>
                      </c:pt>
                      <c:pt idx="21">
                        <c:v>2.148145435</c:v>
                      </c:pt>
                      <c:pt idx="22">
                        <c:v>2.4050534849999998</c:v>
                      </c:pt>
                      <c:pt idx="23">
                        <c:v>4.4164773749999995</c:v>
                      </c:pt>
                      <c:pt idx="24">
                        <c:v>4.8004378949999991</c:v>
                      </c:pt>
                      <c:pt idx="25">
                        <c:v>4.8471572150000002</c:v>
                      </c:pt>
                      <c:pt idx="26">
                        <c:v>5.0679722759999999</c:v>
                      </c:pt>
                      <c:pt idx="27">
                        <c:v>4.3359347550000003</c:v>
                      </c:pt>
                      <c:pt idx="28">
                        <c:v>4.7719451800000012</c:v>
                      </c:pt>
                      <c:pt idx="29">
                        <c:v>4.2295011700000007</c:v>
                      </c:pt>
                      <c:pt idx="30">
                        <c:v>4.2519377650000001</c:v>
                      </c:pt>
                      <c:pt idx="31">
                        <c:v>3.7093408999999995</c:v>
                      </c:pt>
                      <c:pt idx="32">
                        <c:v>2.7373698000000006</c:v>
                      </c:pt>
                      <c:pt idx="33">
                        <c:v>2.53218845</c:v>
                      </c:pt>
                      <c:pt idx="34">
                        <c:v>1.6881352249999999</c:v>
                      </c:pt>
                      <c:pt idx="35">
                        <c:v>1.2896171500000002</c:v>
                      </c:pt>
                      <c:pt idx="36">
                        <c:v>1.7500591199999997</c:v>
                      </c:pt>
                      <c:pt idx="37">
                        <c:v>2.1510596580000003</c:v>
                      </c:pt>
                      <c:pt idx="38">
                        <c:v>1.7141126849999999</c:v>
                      </c:pt>
                      <c:pt idx="39">
                        <c:v>2.2631088429999999</c:v>
                      </c:pt>
                      <c:pt idx="40">
                        <c:v>2.9162163270000003</c:v>
                      </c:pt>
                      <c:pt idx="41">
                        <c:v>2.1152079850000001</c:v>
                      </c:pt>
                      <c:pt idx="42">
                        <c:v>3.2638132820000001</c:v>
                      </c:pt>
                      <c:pt idx="43">
                        <c:v>2.5546620999999998</c:v>
                      </c:pt>
                      <c:pt idx="44">
                        <c:v>1.2338589299999996</c:v>
                      </c:pt>
                      <c:pt idx="45">
                        <c:v>2.5706575439999999</c:v>
                      </c:pt>
                      <c:pt idx="46">
                        <c:v>1.9409814980000002</c:v>
                      </c:pt>
                      <c:pt idx="47">
                        <c:v>2.4062004859999999</c:v>
                      </c:pt>
                      <c:pt idx="48">
                        <c:v>2.5012458422000003</c:v>
                      </c:pt>
                      <c:pt idx="49">
                        <c:v>1.6902067520000004</c:v>
                      </c:pt>
                      <c:pt idx="50">
                        <c:v>2.2129900280000001</c:v>
                      </c:pt>
                      <c:pt idx="51">
                        <c:v>2.0558259609999996</c:v>
                      </c:pt>
                      <c:pt idx="52">
                        <c:v>2.9166498569999999</c:v>
                      </c:pt>
                      <c:pt idx="53">
                        <c:v>3.761178755</c:v>
                      </c:pt>
                      <c:pt idx="54">
                        <c:v>2.8984332360000002</c:v>
                      </c:pt>
                      <c:pt idx="55">
                        <c:v>1.6174111990000002</c:v>
                      </c:pt>
                      <c:pt idx="56">
                        <c:v>3.6249149350000005</c:v>
                      </c:pt>
                      <c:pt idx="57">
                        <c:v>4.7121420650000001</c:v>
                      </c:pt>
                      <c:pt idx="58">
                        <c:v>3.8524378700000002</c:v>
                      </c:pt>
                      <c:pt idx="59">
                        <c:v>3.618840735</c:v>
                      </c:pt>
                      <c:pt idx="60">
                        <c:v>2.535653564</c:v>
                      </c:pt>
                      <c:pt idx="61">
                        <c:v>-6.0524831300000006</c:v>
                      </c:pt>
                      <c:pt idx="62">
                        <c:v>1.3843316000000001</c:v>
                      </c:pt>
                      <c:pt idx="63">
                        <c:v>4.9366388999999993</c:v>
                      </c:pt>
                      <c:pt idx="64">
                        <c:v>6.5308333949999993</c:v>
                      </c:pt>
                      <c:pt idx="65">
                        <c:v>8.8611296150000012</c:v>
                      </c:pt>
                      <c:pt idx="66">
                        <c:v>11.953927240000001</c:v>
                      </c:pt>
                      <c:pt idx="67">
                        <c:v>13.868885345000001</c:v>
                      </c:pt>
                      <c:pt idx="68">
                        <c:v>14.587065170000001</c:v>
                      </c:pt>
                      <c:pt idx="69">
                        <c:v>14.007401645</c:v>
                      </c:pt>
                      <c:pt idx="70">
                        <c:v>11.0781069</c:v>
                      </c:pt>
                      <c:pt idx="71">
                        <c:v>9.0070960299999996</c:v>
                      </c:pt>
                      <c:pt idx="72">
                        <c:v>8.4509054399999997</c:v>
                      </c:pt>
                      <c:pt idx="73">
                        <c:v>7.4674738650000005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52D-40A4-997C-02E58AD3353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Data!$O$3</c15:sqref>
                        </c15:formulaRef>
                      </c:ext>
                    </c:extLst>
                    <c:strCache>
                      <c:ptCount val="1"/>
                      <c:pt idx="0">
                        <c:v>2. Regla con poco peso en Brecha del Producto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Data!$O$4:$O$77</c15:sqref>
                        </c15:formulaRef>
                      </c:ext>
                    </c:extLst>
                    <c:numCache>
                      <c:formatCode>0.000</c:formatCode>
                      <c:ptCount val="74"/>
                      <c:pt idx="1">
                        <c:v>3.1536032869050001</c:v>
                      </c:pt>
                      <c:pt idx="2">
                        <c:v>3.4438085419649997</c:v>
                      </c:pt>
                      <c:pt idx="3">
                        <c:v>4.1579259580499999</c:v>
                      </c:pt>
                      <c:pt idx="4">
                        <c:v>4.5073135386249996</c:v>
                      </c:pt>
                      <c:pt idx="5">
                        <c:v>4.6035950789499998</c:v>
                      </c:pt>
                      <c:pt idx="6">
                        <c:v>4.8066239695000004</c:v>
                      </c:pt>
                      <c:pt idx="7">
                        <c:v>5.2260962015499999</c:v>
                      </c:pt>
                      <c:pt idx="8">
                        <c:v>5.2454238309000001</c:v>
                      </c:pt>
                      <c:pt idx="9">
                        <c:v>5.3680766749499993</c:v>
                      </c:pt>
                      <c:pt idx="10">
                        <c:v>5.9085758499000001</c:v>
                      </c:pt>
                      <c:pt idx="11">
                        <c:v>6.0456814135499997</c:v>
                      </c:pt>
                      <c:pt idx="12">
                        <c:v>6.9283383355999995</c:v>
                      </c:pt>
                      <c:pt idx="13">
                        <c:v>7.1742084697850004</c:v>
                      </c:pt>
                      <c:pt idx="14">
                        <c:v>7.2543755867449997</c:v>
                      </c:pt>
                      <c:pt idx="15">
                        <c:v>7.3378016000000006</c:v>
                      </c:pt>
                      <c:pt idx="16">
                        <c:v>7.0516227680000005</c:v>
                      </c:pt>
                      <c:pt idx="17">
                        <c:v>6.1576294662500004</c:v>
                      </c:pt>
                      <c:pt idx="18">
                        <c:v>5.2201313318000002</c:v>
                      </c:pt>
                      <c:pt idx="19">
                        <c:v>4.4917718752999996</c:v>
                      </c:pt>
                      <c:pt idx="20">
                        <c:v>4.4341237420499997</c:v>
                      </c:pt>
                      <c:pt idx="21">
                        <c:v>4.4409870548999999</c:v>
                      </c:pt>
                      <c:pt idx="22">
                        <c:v>4.5174690923999998</c:v>
                      </c:pt>
                      <c:pt idx="23">
                        <c:v>4.5274819189499995</c:v>
                      </c:pt>
                      <c:pt idx="24">
                        <c:v>4.6093219613999992</c:v>
                      </c:pt>
                      <c:pt idx="25">
                        <c:v>4.6800011793899996</c:v>
                      </c:pt>
                      <c:pt idx="26">
                        <c:v>4.9095186531000001</c:v>
                      </c:pt>
                      <c:pt idx="27">
                        <c:v>5.0827100027999998</c:v>
                      </c:pt>
                      <c:pt idx="28">
                        <c:v>5.5059707054500002</c:v>
                      </c:pt>
                      <c:pt idx="29">
                        <c:v>5.5052615752000005</c:v>
                      </c:pt>
                      <c:pt idx="30">
                        <c:v>5.5219444874499999</c:v>
                      </c:pt>
                      <c:pt idx="31">
                        <c:v>5.0718640894</c:v>
                      </c:pt>
                      <c:pt idx="32">
                        <c:v>5.0818618246999998</c:v>
                      </c:pt>
                      <c:pt idx="33">
                        <c:v>4.9773991240999997</c:v>
                      </c:pt>
                      <c:pt idx="34">
                        <c:v>5.1451266104000002</c:v>
                      </c:pt>
                      <c:pt idx="35">
                        <c:v>5.0857767027500005</c:v>
                      </c:pt>
                      <c:pt idx="36">
                        <c:v>4.8337186669700003</c:v>
                      </c:pt>
                      <c:pt idx="37">
                        <c:v>4.8296508856999996</c:v>
                      </c:pt>
                      <c:pt idx="38">
                        <c:v>4.5884605535450005</c:v>
                      </c:pt>
                      <c:pt idx="39">
                        <c:v>4.3519899154549995</c:v>
                      </c:pt>
                      <c:pt idx="40">
                        <c:v>3.8964917291000001</c:v>
                      </c:pt>
                      <c:pt idx="41">
                        <c:v>3.4695859716799999</c:v>
                      </c:pt>
                      <c:pt idx="42">
                        <c:v>3.4685009530249999</c:v>
                      </c:pt>
                      <c:pt idx="43">
                        <c:v>3.21431753255</c:v>
                      </c:pt>
                      <c:pt idx="44">
                        <c:v>2.9876081281850002</c:v>
                      </c:pt>
                      <c:pt idx="45">
                        <c:v>2.9662856475200003</c:v>
                      </c:pt>
                      <c:pt idx="46">
                        <c:v>2.9839636998649999</c:v>
                      </c:pt>
                      <c:pt idx="47">
                        <c:v>2.9960023405580003</c:v>
                      </c:pt>
                      <c:pt idx="48">
                        <c:v>2.9604034810550002</c:v>
                      </c:pt>
                      <c:pt idx="49">
                        <c:v>2.9471740256450003</c:v>
                      </c:pt>
                      <c:pt idx="50">
                        <c:v>2.932492865765</c:v>
                      </c:pt>
                      <c:pt idx="51">
                        <c:v>2.93591254598</c:v>
                      </c:pt>
                      <c:pt idx="52">
                        <c:v>2.7564698598500001</c:v>
                      </c:pt>
                      <c:pt idx="53">
                        <c:v>2.776713048515</c:v>
                      </c:pt>
                      <c:pt idx="54">
                        <c:v>2.740197404735</c:v>
                      </c:pt>
                      <c:pt idx="55">
                        <c:v>2.7589779116000002</c:v>
                      </c:pt>
                      <c:pt idx="56">
                        <c:v>2.7684915644000001</c:v>
                      </c:pt>
                      <c:pt idx="57">
                        <c:v>2.7266426492</c:v>
                      </c:pt>
                      <c:pt idx="58">
                        <c:v>2.7253606191499999</c:v>
                      </c:pt>
                      <c:pt idx="59">
                        <c:v>2.6931605806849999</c:v>
                      </c:pt>
                      <c:pt idx="60">
                        <c:v>2.5314296003000001</c:v>
                      </c:pt>
                      <c:pt idx="61">
                        <c:v>2.6630230232000001</c:v>
                      </c:pt>
                      <c:pt idx="62">
                        <c:v>2.0518121755999998</c:v>
                      </c:pt>
                      <c:pt idx="63">
                        <c:v>1.8919069683499998</c:v>
                      </c:pt>
                      <c:pt idx="64">
                        <c:v>1.9120835350999998</c:v>
                      </c:pt>
                      <c:pt idx="65">
                        <c:v>1.9503947050999999</c:v>
                      </c:pt>
                      <c:pt idx="66">
                        <c:v>2.05918114835</c:v>
                      </c:pt>
                      <c:pt idx="67">
                        <c:v>2.2364227032499997</c:v>
                      </c:pt>
                      <c:pt idx="68">
                        <c:v>2.5279477092499998</c:v>
                      </c:pt>
                      <c:pt idx="69">
                        <c:v>2.7303854376499999</c:v>
                      </c:pt>
                      <c:pt idx="70">
                        <c:v>3.2271800364499996</c:v>
                      </c:pt>
                      <c:pt idx="71">
                        <c:v>3.8181666713000002</c:v>
                      </c:pt>
                      <c:pt idx="72">
                        <c:v>4.2893323475000003</c:v>
                      </c:pt>
                      <c:pt idx="73">
                        <c:v>4.8084995152999994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2D-40A4-997C-02E58AD3353D}"/>
                  </c:ext>
                </c:extLst>
              </c15:ser>
            </c15:filteredLineSeries>
          </c:ext>
        </c:extLst>
      </c:lineChart>
      <c:catAx>
        <c:axId val="7490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8288"/>
        <c:crosses val="autoZero"/>
        <c:auto val="1"/>
        <c:lblAlgn val="ctr"/>
        <c:lblOffset val="100"/>
        <c:noMultiLvlLbl val="0"/>
      </c:catAx>
      <c:valAx>
        <c:axId val="749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01DAF7-7EE1-4126-84D8-6A6B2D9F0636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23D03A-DA2F-44A7-9F86-AA404E3C5840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8FCA9A-CCDC-455C-9C7A-51E21660FE67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F69ADB-6348-4948-85C5-56DE885A1BCD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AE7E21-80CC-452B-BE2F-B06018CF6349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D76AC4-B194-42E9-A906-A5564B960D89}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FE5F3C-7B34-4494-95A4-8E04CF41F20B}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0257D7-478D-4BDE-9208-D7B5B6201F50}">
  <sheetPr/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9D6518-F70C-40FB-80B0-C320436D3F21}">
  <sheetPr/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8905D3-4DD9-4D4A-99BD-DF56000668E0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95250</xdr:rowOff>
    </xdr:from>
    <xdr:to>
      <xdr:col>13</xdr:col>
      <xdr:colOff>123824</xdr:colOff>
      <xdr:row>39</xdr:row>
      <xdr:rowOff>143936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796D73-832C-44D0-A798-63225142F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49" y="95250"/>
          <a:ext cx="9858375" cy="74781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B811DD-9D04-4F71-84A0-B69E001928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21777A-A229-4C4D-ABE3-4C082AC63A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79DCC0-DF9A-455C-AF1C-3FE219855A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0</xdr:rowOff>
    </xdr:from>
    <xdr:to>
      <xdr:col>12</xdr:col>
      <xdr:colOff>457200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162651-7BAB-4267-ABD0-D1DE2FE57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449035</xdr:colOff>
      <xdr:row>30</xdr:row>
      <xdr:rowOff>136070</xdr:rowOff>
    </xdr:from>
    <xdr:to>
      <xdr:col>26</xdr:col>
      <xdr:colOff>326571</xdr:colOff>
      <xdr:row>59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102A7F-FCB3-449E-81C8-D3D878BDF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449036</xdr:colOff>
      <xdr:row>1</xdr:row>
      <xdr:rowOff>27213</xdr:rowOff>
    </xdr:from>
    <xdr:to>
      <xdr:col>26</xdr:col>
      <xdr:colOff>326572</xdr:colOff>
      <xdr:row>29</xdr:row>
      <xdr:rowOff>149678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C607551-A34C-40D9-9599-4B3A64FE8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721179</xdr:colOff>
      <xdr:row>31</xdr:row>
      <xdr:rowOff>68035</xdr:rowOff>
    </xdr:from>
    <xdr:to>
      <xdr:col>13</xdr:col>
      <xdr:colOff>217715</xdr:colOff>
      <xdr:row>59</xdr:row>
      <xdr:rowOff>149678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A961C86-3E99-46E7-9F22-B6397FF2E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D81100-15E9-415B-8E7B-9E50D3C018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D5A85A-368C-48D5-892C-EEF60FCADF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8978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3BE4AD-4706-435B-986C-C53FB77063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8978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EBAC9F-E310-490D-AC3C-54295C2719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7AFE4D-1E76-43BE-B840-2305E610D9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3AF6EC-9442-4605-980B-E47B7A11D8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4B9807-50BC-45E4-A29C-5C936AFC56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814B-60B4-416D-9706-36C7C097C8C7}">
  <dimension ref="A1"/>
  <sheetViews>
    <sheetView topLeftCell="A7" workbookViewId="0">
      <selection activeCell="O25" sqref="O2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326A9-80CE-4B60-9CE1-B81180165BD2}">
  <dimension ref="A1:AA86"/>
  <sheetViews>
    <sheetView workbookViewId="0">
      <pane xSplit="1" ySplit="3" topLeftCell="H4" activePane="bottomRight" state="frozen"/>
      <selection pane="topRight" activeCell="B1" sqref="B1"/>
      <selection pane="bottomLeft" activeCell="A4" sqref="A4"/>
      <selection pane="bottomRight" activeCell="R3" sqref="R3"/>
    </sheetView>
  </sheetViews>
  <sheetFormatPr baseColWidth="10" defaultRowHeight="15" x14ac:dyDescent="0.25"/>
  <cols>
    <col min="9" max="9" width="12.85546875" customWidth="1"/>
    <col min="24" max="24" width="14.5703125" customWidth="1"/>
    <col min="25" max="25" width="16" customWidth="1"/>
  </cols>
  <sheetData>
    <row r="1" spans="1:27" x14ac:dyDescent="0.25">
      <c r="B1" t="s">
        <v>77</v>
      </c>
      <c r="C1">
        <v>1</v>
      </c>
    </row>
    <row r="2" spans="1:27" x14ac:dyDescent="0.25">
      <c r="B2" t="s">
        <v>80</v>
      </c>
      <c r="C2">
        <v>0.7</v>
      </c>
      <c r="K2">
        <v>1</v>
      </c>
      <c r="L2">
        <v>2</v>
      </c>
      <c r="M2">
        <v>3</v>
      </c>
      <c r="N2">
        <v>5</v>
      </c>
      <c r="O2">
        <v>6</v>
      </c>
      <c r="P2">
        <v>7</v>
      </c>
      <c r="Q2">
        <v>8</v>
      </c>
      <c r="R2">
        <v>9</v>
      </c>
      <c r="T2">
        <v>1</v>
      </c>
      <c r="U2">
        <v>2</v>
      </c>
      <c r="V2">
        <v>3</v>
      </c>
      <c r="W2">
        <v>5</v>
      </c>
      <c r="X2">
        <v>6</v>
      </c>
      <c r="Y2">
        <v>7</v>
      </c>
      <c r="Z2">
        <v>8</v>
      </c>
      <c r="AA2">
        <v>9</v>
      </c>
    </row>
    <row r="3" spans="1:27" s="3" customFormat="1" ht="90" x14ac:dyDescent="0.25">
      <c r="B3" s="4" t="s">
        <v>88</v>
      </c>
      <c r="C3" s="4" t="s">
        <v>84</v>
      </c>
      <c r="D3" s="4" t="s">
        <v>86</v>
      </c>
      <c r="E3" s="4" t="s">
        <v>85</v>
      </c>
      <c r="F3" s="4" t="s">
        <v>87</v>
      </c>
      <c r="G3" s="9"/>
      <c r="H3" s="9" t="s">
        <v>89</v>
      </c>
      <c r="I3" s="9" t="s">
        <v>90</v>
      </c>
      <c r="K3" s="4" t="s">
        <v>78</v>
      </c>
      <c r="L3" s="13" t="s">
        <v>79</v>
      </c>
      <c r="M3" s="13" t="s">
        <v>97</v>
      </c>
      <c r="N3" s="4" t="s">
        <v>81</v>
      </c>
      <c r="O3" s="5" t="s">
        <v>98</v>
      </c>
      <c r="P3" s="5" t="s">
        <v>82</v>
      </c>
      <c r="Q3" s="7" t="s">
        <v>99</v>
      </c>
      <c r="R3" s="7" t="s">
        <v>83</v>
      </c>
      <c r="T3" s="4" t="s">
        <v>78</v>
      </c>
      <c r="U3" s="13" t="s">
        <v>79</v>
      </c>
      <c r="V3" s="13" t="s">
        <v>96</v>
      </c>
      <c r="W3" s="4" t="s">
        <v>81</v>
      </c>
      <c r="X3" s="5" t="s">
        <v>94</v>
      </c>
      <c r="Y3" s="5" t="s">
        <v>82</v>
      </c>
      <c r="Z3" s="7" t="s">
        <v>95</v>
      </c>
      <c r="AA3" s="7" t="s">
        <v>83</v>
      </c>
    </row>
    <row r="4" spans="1:27" x14ac:dyDescent="0.25">
      <c r="A4" t="s">
        <v>0</v>
      </c>
      <c r="B4" s="2">
        <v>2.75</v>
      </c>
      <c r="C4" s="2">
        <v>5</v>
      </c>
      <c r="D4" s="2">
        <v>5.5447851200000002</v>
      </c>
      <c r="E4" s="2">
        <v>5.4032894699999998</v>
      </c>
      <c r="F4" s="2">
        <v>0.85673123799999995</v>
      </c>
      <c r="G4" s="2"/>
      <c r="H4" s="2">
        <f>+D4-C4</f>
        <v>0.54478512000000023</v>
      </c>
      <c r="I4" s="2">
        <f>+E4-C4</f>
        <v>0.40328946999999982</v>
      </c>
      <c r="K4" s="2">
        <f>+$C$1+D4+0.5*(D4-C4)+(0.5*F4)</f>
        <v>7.2455432990000004</v>
      </c>
      <c r="L4" s="2">
        <f>+$C$1+E4+0.5*(E4-C4)+F4</f>
        <v>7.4616654429999993</v>
      </c>
      <c r="M4" s="2"/>
      <c r="N4" s="2">
        <f>+$C$1+E7+0.5*(E7-C7)+F4</f>
        <v>8.385911157999999</v>
      </c>
      <c r="O4" s="6"/>
      <c r="P4" s="6"/>
      <c r="Q4" s="6"/>
      <c r="R4" s="6"/>
      <c r="T4" s="6">
        <f>$B4-K4</f>
        <v>-4.4955432990000004</v>
      </c>
      <c r="U4" s="6">
        <f t="shared" ref="U4" si="0">$B4-L4</f>
        <v>-4.7116654429999993</v>
      </c>
      <c r="V4" s="6"/>
      <c r="W4" s="6">
        <f t="shared" ref="W4:Y5" si="1">$B4-N4</f>
        <v>-5.635911157999999</v>
      </c>
      <c r="X4" s="6"/>
      <c r="Y4" s="6"/>
    </row>
    <row r="5" spans="1:27" x14ac:dyDescent="0.25">
      <c r="A5" t="s">
        <v>1</v>
      </c>
      <c r="B5" s="2">
        <v>3</v>
      </c>
      <c r="C5" s="2">
        <v>5</v>
      </c>
      <c r="D5" s="2">
        <v>5.6410751399999999</v>
      </c>
      <c r="E5" s="2">
        <v>5.5930635999999998</v>
      </c>
      <c r="F5" s="2">
        <v>1.83021736</v>
      </c>
      <c r="G5" s="2"/>
      <c r="H5" s="2">
        <f t="shared" ref="H5:H68" si="2">+D5-C5</f>
        <v>0.64107513999999988</v>
      </c>
      <c r="I5" s="2">
        <f t="shared" ref="I5:I68" si="3">+E5-C5</f>
        <v>0.5930635999999998</v>
      </c>
      <c r="K5" s="2">
        <f t="shared" ref="K5:K68" si="4">+$C$1+D5+0.5*(D5-C5)+(0.5*F5)</f>
        <v>7.8767213900000002</v>
      </c>
      <c r="L5" s="2">
        <f t="shared" ref="L5:L68" si="5">+$C$1+E5+0.5*(E5-C5)+F5</f>
        <v>8.7198127599999999</v>
      </c>
      <c r="M5" s="2">
        <f>+($C$2*B4)+(1-$C$2)*(L5)</f>
        <v>4.5409438279999996</v>
      </c>
      <c r="N5" s="2">
        <f t="shared" ref="N5:N68" si="6">+$C$1+E8+0.5*(E8-C8)+F5</f>
        <v>10.093580240000001</v>
      </c>
      <c r="O5" s="8">
        <f>0.9*B4+(1-0.9)*($C$1+C5+1.5*(E6-C5)+0.15*(F6))</f>
        <v>3.1536032869050001</v>
      </c>
      <c r="P5" s="8">
        <f>0.9*B4+(1-0.9)*($C$1+C5+1.58*(D6-C5)+0.14*(F6))</f>
        <v>3.1642526551980001</v>
      </c>
      <c r="Q5" s="6">
        <f>0.9*B4+(1-0.9)*($C$1+C5+1.6*(D6-C5))</f>
        <v>3.1695588784000002</v>
      </c>
      <c r="R5" s="6">
        <f>0.9*B4+(1-0.9)*($C$1+C5+1.58*(E6-C5))</f>
        <v>3.1624499584999999</v>
      </c>
      <c r="T5" s="6">
        <f>$B5-K5</f>
        <v>-4.8767213900000002</v>
      </c>
      <c r="U5" s="6">
        <f t="shared" ref="U5" si="7">$B5-L5</f>
        <v>-5.7198127599999999</v>
      </c>
      <c r="V5" s="6">
        <f>$B5-M5</f>
        <v>-1.5409438279999996</v>
      </c>
      <c r="W5" s="6">
        <f t="shared" si="1"/>
        <v>-7.0935802400000014</v>
      </c>
      <c r="X5" s="6">
        <f t="shared" si="1"/>
        <v>-0.15360328690500014</v>
      </c>
      <c r="Y5" s="6">
        <f t="shared" si="1"/>
        <v>-0.16425265519800014</v>
      </c>
      <c r="Z5" s="6">
        <f t="shared" ref="Z5" si="8">$B5-Q5</f>
        <v>-0.16955887840000017</v>
      </c>
      <c r="AA5" s="6">
        <f t="shared" ref="AA5" si="9">$B5-R5</f>
        <v>-0.16244995849999988</v>
      </c>
    </row>
    <row r="6" spans="1:27" x14ac:dyDescent="0.25">
      <c r="A6" t="s">
        <v>2</v>
      </c>
      <c r="B6" s="2">
        <v>3.6136363600000001</v>
      </c>
      <c r="C6" s="2">
        <v>5</v>
      </c>
      <c r="D6" s="2">
        <v>5.5909929900000002</v>
      </c>
      <c r="E6" s="2">
        <v>5.5534807500000003</v>
      </c>
      <c r="F6" s="2">
        <v>-0.29458837300000001</v>
      </c>
      <c r="G6" s="2"/>
      <c r="H6" s="2">
        <f t="shared" si="2"/>
        <v>0.59099299000000016</v>
      </c>
      <c r="I6" s="2">
        <f t="shared" si="3"/>
        <v>0.5534807500000003</v>
      </c>
      <c r="K6" s="2">
        <f t="shared" si="4"/>
        <v>6.7391952985000003</v>
      </c>
      <c r="L6" s="2">
        <f t="shared" si="5"/>
        <v>6.5356327520000006</v>
      </c>
      <c r="M6" s="2">
        <f t="shared" ref="M6:M69" si="10">+($C$2*B5)+(1-$C$2)*(L6)</f>
        <v>4.0606898255999999</v>
      </c>
      <c r="N6" s="2">
        <f t="shared" si="6"/>
        <v>7.6839851819999998</v>
      </c>
      <c r="O6" s="8">
        <f t="shared" ref="O6:O69" si="11">0.9*B5+(1-0.9)*($C$1+C6+1.5*(E7-C6)+0.15*(F7))</f>
        <v>3.4438085419649997</v>
      </c>
      <c r="P6" s="6">
        <f t="shared" ref="P6:P50" si="12">0.9*B5+(1-0.9)*($C$1+C6+1.58*(D7-C6)+0.14*(F7))</f>
        <v>3.4854939612139999</v>
      </c>
      <c r="Q6" s="6">
        <f t="shared" ref="Q6:Q69" si="13">0.9*B5+(1-0.9)*($C$1+C6+1.6*(D7-C6))</f>
        <v>3.4964517615999999</v>
      </c>
      <c r="R6" s="6">
        <f t="shared" ref="R6:R50" si="14">0.9*B5+(1-0.9)*($C$1+C6+1.58*(E7-C6))</f>
        <v>3.4610736182399999</v>
      </c>
      <c r="T6" s="6">
        <f t="shared" ref="T6:T69" si="15">$B6-K6</f>
        <v>-3.1255589385000002</v>
      </c>
      <c r="U6" s="6">
        <f t="shared" ref="U6:U69" si="16">$B6-L6</f>
        <v>-2.9219963920000005</v>
      </c>
      <c r="V6" s="6">
        <f t="shared" ref="V6:V69" si="17">$B6-M6</f>
        <v>-0.44705346559999981</v>
      </c>
      <c r="W6" s="6">
        <f t="shared" ref="W6:W69" si="18">$B6-N6</f>
        <v>-4.0703488219999997</v>
      </c>
      <c r="X6" s="6">
        <f t="shared" ref="X6:X69" si="19">$B6-O6</f>
        <v>0.16982781803500036</v>
      </c>
      <c r="Y6" s="6">
        <f t="shared" ref="Y6:Y69" si="20">$B6-P6</f>
        <v>0.1281423987860002</v>
      </c>
      <c r="Z6" s="6">
        <f t="shared" ref="Z6:Z69" si="21">$B6-Q6</f>
        <v>0.11718459840000017</v>
      </c>
      <c r="AA6" s="6">
        <f t="shared" ref="AA6:AA69" si="22">$B6-R6</f>
        <v>0.15256274176000018</v>
      </c>
    </row>
    <row r="7" spans="1:27" x14ac:dyDescent="0.25">
      <c r="A7" t="s">
        <v>3</v>
      </c>
      <c r="B7" s="2">
        <v>4.1136363600000001</v>
      </c>
      <c r="C7" s="2">
        <v>5</v>
      </c>
      <c r="D7" s="2">
        <v>6.2278235100000003</v>
      </c>
      <c r="E7" s="2">
        <v>6.0194532799999996</v>
      </c>
      <c r="F7" s="2">
        <v>-0.60729666900000001</v>
      </c>
      <c r="G7" s="2"/>
      <c r="H7" s="2">
        <f t="shared" si="2"/>
        <v>1.2278235100000003</v>
      </c>
      <c r="I7" s="2">
        <f t="shared" si="3"/>
        <v>1.0194532799999996</v>
      </c>
      <c r="K7" s="2">
        <f t="shared" si="4"/>
        <v>7.5380869305000004</v>
      </c>
      <c r="L7" s="2">
        <f t="shared" si="5"/>
        <v>6.9218832509999988</v>
      </c>
      <c r="M7" s="2">
        <f t="shared" si="10"/>
        <v>4.6061104272999991</v>
      </c>
      <c r="N7" s="2">
        <f t="shared" si="6"/>
        <v>6.898759321</v>
      </c>
      <c r="O7" s="8">
        <f t="shared" si="11"/>
        <v>4.1579259580499999</v>
      </c>
      <c r="P7" s="6">
        <f t="shared" si="12"/>
        <v>4.2000322916799995</v>
      </c>
      <c r="Q7" s="6">
        <f t="shared" si="13"/>
        <v>4.1767254679999999</v>
      </c>
      <c r="R7" s="6">
        <f t="shared" si="14"/>
        <v>4.1433469473599995</v>
      </c>
      <c r="T7" s="6">
        <f t="shared" si="15"/>
        <v>-3.4244505705000003</v>
      </c>
      <c r="U7" s="6">
        <f t="shared" si="16"/>
        <v>-2.8082468909999987</v>
      </c>
      <c r="V7" s="6">
        <f t="shared" si="17"/>
        <v>-0.49247406729999899</v>
      </c>
      <c r="W7" s="6">
        <f t="shared" si="18"/>
        <v>-2.7851229609999999</v>
      </c>
      <c r="X7" s="6">
        <f t="shared" si="19"/>
        <v>-4.4289598049999768E-2</v>
      </c>
      <c r="Y7" s="6">
        <f t="shared" si="20"/>
        <v>-8.6395931679999372E-2</v>
      </c>
      <c r="Z7" s="6">
        <f t="shared" si="21"/>
        <v>-6.3089107999999783E-2</v>
      </c>
      <c r="AA7" s="6">
        <f t="shared" si="22"/>
        <v>-2.971058735999943E-2</v>
      </c>
    </row>
    <row r="8" spans="1:27" x14ac:dyDescent="0.25">
      <c r="A8" t="s">
        <v>4</v>
      </c>
      <c r="B8" s="2">
        <v>4.25</v>
      </c>
      <c r="C8" s="2">
        <v>6</v>
      </c>
      <c r="D8" s="2">
        <v>7.0278296500000002</v>
      </c>
      <c r="E8" s="2">
        <v>6.8422419200000002</v>
      </c>
      <c r="F8" s="2">
        <v>1.9544630700000001</v>
      </c>
      <c r="G8" s="2"/>
      <c r="H8" s="2">
        <f t="shared" si="2"/>
        <v>1.0278296500000002</v>
      </c>
      <c r="I8" s="2">
        <f t="shared" si="3"/>
        <v>0.8422419200000002</v>
      </c>
      <c r="K8" s="2">
        <f t="shared" si="4"/>
        <v>9.5189760100000012</v>
      </c>
      <c r="L8" s="2">
        <f t="shared" si="5"/>
        <v>10.217825950000002</v>
      </c>
      <c r="M8" s="2">
        <f t="shared" si="10"/>
        <v>5.9448932370000005</v>
      </c>
      <c r="N8" s="2">
        <f t="shared" si="6"/>
        <v>8.449647474999999</v>
      </c>
      <c r="O8" s="8">
        <f t="shared" si="11"/>
        <v>4.5073135386249996</v>
      </c>
      <c r="P8" s="6">
        <f t="shared" si="12"/>
        <v>4.6113680620900004</v>
      </c>
      <c r="Q8" s="6">
        <f t="shared" si="13"/>
        <v>4.6072254087999998</v>
      </c>
      <c r="R8" s="6">
        <f t="shared" si="14"/>
        <v>4.5053491384599997</v>
      </c>
      <c r="T8" s="6">
        <f t="shared" si="15"/>
        <v>-5.2689760100000012</v>
      </c>
      <c r="U8" s="6">
        <f t="shared" si="16"/>
        <v>-5.9678259500000017</v>
      </c>
      <c r="V8" s="6">
        <f t="shared" si="17"/>
        <v>-1.6948932370000005</v>
      </c>
      <c r="W8" s="6">
        <f t="shared" si="18"/>
        <v>-4.199647474999999</v>
      </c>
      <c r="X8" s="6">
        <f t="shared" si="19"/>
        <v>-0.25731353862499962</v>
      </c>
      <c r="Y8" s="6">
        <f t="shared" si="20"/>
        <v>-0.36136806209000039</v>
      </c>
      <c r="Z8" s="6">
        <f t="shared" si="21"/>
        <v>-0.35722540879999976</v>
      </c>
      <c r="AA8" s="6">
        <f t="shared" si="22"/>
        <v>-0.25534913845999974</v>
      </c>
    </row>
    <row r="9" spans="1:27" x14ac:dyDescent="0.25">
      <c r="A9" t="s">
        <v>5</v>
      </c>
      <c r="B9" s="2">
        <v>4.5795454600000003</v>
      </c>
      <c r="C9" s="2">
        <v>6</v>
      </c>
      <c r="D9" s="2">
        <v>7.2809542799999996</v>
      </c>
      <c r="E9" s="2">
        <v>6.6523823699999998</v>
      </c>
      <c r="F9" s="2">
        <v>0.47889727500000001</v>
      </c>
      <c r="G9" s="2"/>
      <c r="H9" s="2">
        <f t="shared" si="2"/>
        <v>1.2809542799999996</v>
      </c>
      <c r="I9" s="2">
        <f t="shared" si="3"/>
        <v>0.65238236999999977</v>
      </c>
      <c r="K9" s="2">
        <f t="shared" si="4"/>
        <v>9.1608800575</v>
      </c>
      <c r="L9" s="2">
        <f t="shared" si="5"/>
        <v>8.4574708300000001</v>
      </c>
      <c r="M9" s="2">
        <f t="shared" si="10"/>
        <v>5.5122412490000006</v>
      </c>
      <c r="N9" s="2">
        <f t="shared" si="6"/>
        <v>7.6779967500000001</v>
      </c>
      <c r="O9" s="8">
        <f t="shared" si="11"/>
        <v>4.6035950789499998</v>
      </c>
      <c r="P9" s="6">
        <f t="shared" si="12"/>
        <v>4.4787355096799999</v>
      </c>
      <c r="Q9" s="6">
        <f t="shared" si="13"/>
        <v>4.4516956912000003</v>
      </c>
      <c r="R9" s="6">
        <f t="shared" si="14"/>
        <v>4.5783045642799998</v>
      </c>
      <c r="T9" s="6">
        <f t="shared" si="15"/>
        <v>-4.5813345974999997</v>
      </c>
      <c r="U9" s="6">
        <f t="shared" si="16"/>
        <v>-3.8779253699999998</v>
      </c>
      <c r="V9" s="6">
        <f t="shared" si="17"/>
        <v>-0.93269578900000027</v>
      </c>
      <c r="W9" s="6">
        <f t="shared" si="18"/>
        <v>-3.0984512899999999</v>
      </c>
      <c r="X9" s="6">
        <f t="shared" si="19"/>
        <v>-2.4049618949999463E-2</v>
      </c>
      <c r="Y9" s="6">
        <f t="shared" si="20"/>
        <v>0.1008099503200004</v>
      </c>
      <c r="Z9" s="6">
        <f t="shared" si="21"/>
        <v>0.12784976879999999</v>
      </c>
      <c r="AA9" s="6">
        <f t="shared" si="22"/>
        <v>1.2408957200005233E-3</v>
      </c>
    </row>
    <row r="10" spans="1:27" x14ac:dyDescent="0.25">
      <c r="A10" t="s">
        <v>6</v>
      </c>
      <c r="B10" s="2">
        <v>5</v>
      </c>
      <c r="C10" s="2">
        <v>6</v>
      </c>
      <c r="D10" s="2">
        <v>5.5418480700000003</v>
      </c>
      <c r="E10" s="2">
        <v>6.3373706600000004</v>
      </c>
      <c r="F10" s="2">
        <v>1.8659653300000001</v>
      </c>
      <c r="G10" s="2"/>
      <c r="H10" s="2">
        <f t="shared" si="2"/>
        <v>-0.45815192999999965</v>
      </c>
      <c r="I10" s="2">
        <f t="shared" si="3"/>
        <v>0.33737066000000038</v>
      </c>
      <c r="K10" s="2">
        <f t="shared" si="4"/>
        <v>7.2457547700000005</v>
      </c>
      <c r="L10" s="2">
        <f t="shared" si="5"/>
        <v>9.37202132</v>
      </c>
      <c r="M10" s="2">
        <f t="shared" si="10"/>
        <v>6.0172882180000009</v>
      </c>
      <c r="N10" s="2">
        <f t="shared" si="6"/>
        <v>8.9253386800000012</v>
      </c>
      <c r="O10" s="8">
        <f t="shared" si="11"/>
        <v>4.8066239695000004</v>
      </c>
      <c r="P10" s="6">
        <f t="shared" si="12"/>
        <v>4.7964293373200002</v>
      </c>
      <c r="Q10" s="6">
        <f t="shared" si="13"/>
        <v>4.7625442804000002</v>
      </c>
      <c r="R10" s="6">
        <f t="shared" si="14"/>
        <v>4.7684170046599998</v>
      </c>
      <c r="T10" s="6">
        <f t="shared" si="15"/>
        <v>-2.2457547700000005</v>
      </c>
      <c r="U10" s="6">
        <f t="shared" si="16"/>
        <v>-4.37202132</v>
      </c>
      <c r="V10" s="6">
        <f t="shared" si="17"/>
        <v>-1.0172882180000009</v>
      </c>
      <c r="W10" s="6">
        <f t="shared" si="18"/>
        <v>-3.9253386800000012</v>
      </c>
      <c r="X10" s="6">
        <f t="shared" si="19"/>
        <v>0.19337603049999963</v>
      </c>
      <c r="Y10" s="6">
        <f t="shared" si="20"/>
        <v>0.20357066267999979</v>
      </c>
      <c r="Z10" s="6">
        <f t="shared" si="21"/>
        <v>0.23745571959999978</v>
      </c>
      <c r="AA10" s="6">
        <f t="shared" si="22"/>
        <v>0.23158299534000015</v>
      </c>
    </row>
    <row r="11" spans="1:27" x14ac:dyDescent="0.25">
      <c r="A11" t="s">
        <v>7</v>
      </c>
      <c r="B11" s="2">
        <v>5</v>
      </c>
      <c r="C11" s="2">
        <v>6</v>
      </c>
      <c r="D11" s="2">
        <v>5.63095854</v>
      </c>
      <c r="E11" s="2">
        <v>5.6634562700000002</v>
      </c>
      <c r="F11" s="2">
        <v>2.3676409999999999</v>
      </c>
      <c r="G11" s="2"/>
      <c r="H11" s="2">
        <f t="shared" si="2"/>
        <v>-0.36904146000000004</v>
      </c>
      <c r="I11" s="2">
        <f t="shared" si="3"/>
        <v>-0.33654372999999982</v>
      </c>
      <c r="K11" s="2">
        <f t="shared" si="4"/>
        <v>7.6302583100000003</v>
      </c>
      <c r="L11" s="2">
        <f t="shared" si="5"/>
        <v>8.8628254049999988</v>
      </c>
      <c r="M11" s="2">
        <f t="shared" si="10"/>
        <v>6.1588476214999996</v>
      </c>
      <c r="N11" s="2">
        <f t="shared" si="6"/>
        <v>10.440966889999999</v>
      </c>
      <c r="O11" s="8">
        <f t="shared" si="11"/>
        <v>5.2260962015499999</v>
      </c>
      <c r="P11" s="6">
        <f t="shared" si="12"/>
        <v>5.3770043051999998</v>
      </c>
      <c r="Q11" s="6">
        <f t="shared" si="13"/>
        <v>5.3261405583999997</v>
      </c>
      <c r="R11" s="6">
        <f t="shared" si="14"/>
        <v>5.1683051446999997</v>
      </c>
      <c r="T11" s="6">
        <f t="shared" si="15"/>
        <v>-2.6302583100000003</v>
      </c>
      <c r="U11" s="6">
        <f t="shared" si="16"/>
        <v>-3.8628254049999988</v>
      </c>
      <c r="V11" s="6">
        <f t="shared" si="17"/>
        <v>-1.1588476214999996</v>
      </c>
      <c r="W11" s="6">
        <f t="shared" si="18"/>
        <v>-5.4409668899999986</v>
      </c>
      <c r="X11" s="6">
        <f t="shared" si="19"/>
        <v>-0.22609620154999988</v>
      </c>
      <c r="Y11" s="6">
        <f t="shared" si="20"/>
        <v>-0.37700430519999983</v>
      </c>
      <c r="Z11" s="6">
        <f t="shared" si="21"/>
        <v>-0.32614055839999967</v>
      </c>
      <c r="AA11" s="6">
        <f t="shared" si="22"/>
        <v>-0.16830514469999969</v>
      </c>
    </row>
    <row r="12" spans="1:27" x14ac:dyDescent="0.25">
      <c r="A12" t="s">
        <v>8</v>
      </c>
      <c r="B12" s="2">
        <v>5.0227272699999999</v>
      </c>
      <c r="C12" s="2">
        <v>5</v>
      </c>
      <c r="D12" s="2">
        <v>6.7883784900000004</v>
      </c>
      <c r="E12" s="2">
        <v>5.7993996499999998</v>
      </c>
      <c r="F12" s="2">
        <v>3.7457502699999998</v>
      </c>
      <c r="G12" s="2"/>
      <c r="H12" s="2">
        <f t="shared" si="2"/>
        <v>1.7883784900000004</v>
      </c>
      <c r="I12" s="2">
        <f t="shared" si="3"/>
        <v>0.7993996499999998</v>
      </c>
      <c r="K12" s="2">
        <f t="shared" si="4"/>
        <v>10.55544287</v>
      </c>
      <c r="L12" s="2">
        <f t="shared" si="5"/>
        <v>10.944849744999999</v>
      </c>
      <c r="M12" s="2">
        <f t="shared" si="10"/>
        <v>6.7834549235000008</v>
      </c>
      <c r="N12" s="2">
        <f t="shared" si="6"/>
        <v>13.045033224999999</v>
      </c>
      <c r="O12" s="8">
        <f t="shared" si="11"/>
        <v>5.2454238309000001</v>
      </c>
      <c r="P12" s="6">
        <f t="shared" si="12"/>
        <v>5.1647986317200001</v>
      </c>
      <c r="Q12" s="6">
        <f t="shared" si="13"/>
        <v>5.1282982975999998</v>
      </c>
      <c r="R12" s="6">
        <f t="shared" si="14"/>
        <v>5.2115873262000001</v>
      </c>
      <c r="T12" s="6">
        <f t="shared" si="15"/>
        <v>-5.5327156000000004</v>
      </c>
      <c r="U12" s="6">
        <f t="shared" si="16"/>
        <v>-5.9221224749999992</v>
      </c>
      <c r="V12" s="6">
        <f t="shared" si="17"/>
        <v>-1.7607276535000009</v>
      </c>
      <c r="W12" s="6">
        <f t="shared" si="18"/>
        <v>-8.0223059550000002</v>
      </c>
      <c r="X12" s="6">
        <f t="shared" si="19"/>
        <v>-0.22269656090000023</v>
      </c>
      <c r="Y12" s="6">
        <f t="shared" si="20"/>
        <v>-0.14207136172000023</v>
      </c>
      <c r="Z12" s="6">
        <f t="shared" si="21"/>
        <v>-0.10557102759999992</v>
      </c>
      <c r="AA12" s="6">
        <f t="shared" si="22"/>
        <v>-0.18886005620000024</v>
      </c>
    </row>
    <row r="13" spans="1:27" x14ac:dyDescent="0.25">
      <c r="A13" t="s">
        <v>9</v>
      </c>
      <c r="B13" s="2">
        <v>5.5</v>
      </c>
      <c r="C13" s="2">
        <v>5</v>
      </c>
      <c r="D13" s="2">
        <v>5.1768643599999997</v>
      </c>
      <c r="E13" s="2">
        <v>5.7062489000000003</v>
      </c>
      <c r="F13" s="2">
        <v>2.6324330599999999</v>
      </c>
      <c r="G13" s="2"/>
      <c r="H13" s="2">
        <f t="shared" si="2"/>
        <v>0.17686435999999972</v>
      </c>
      <c r="I13" s="2">
        <f t="shared" si="3"/>
        <v>0.70624890000000029</v>
      </c>
      <c r="K13" s="2">
        <f t="shared" si="4"/>
        <v>7.5815130699999997</v>
      </c>
      <c r="L13" s="2">
        <f t="shared" si="5"/>
        <v>9.6918064099999999</v>
      </c>
      <c r="M13" s="2">
        <f t="shared" si="10"/>
        <v>6.4234510120000001</v>
      </c>
      <c r="N13" s="2">
        <f t="shared" si="6"/>
        <v>12.837740920000002</v>
      </c>
      <c r="O13" s="8">
        <f t="shared" si="11"/>
        <v>5.3680766749499993</v>
      </c>
      <c r="P13" s="6">
        <f t="shared" si="12"/>
        <v>5.4859559540799996</v>
      </c>
      <c r="Q13" s="6">
        <f t="shared" si="13"/>
        <v>5.4525029861999998</v>
      </c>
      <c r="R13" s="6">
        <f t="shared" si="14"/>
        <v>5.3388448700799991</v>
      </c>
      <c r="T13" s="6">
        <f t="shared" si="15"/>
        <v>-2.0815130699999997</v>
      </c>
      <c r="U13" s="6">
        <f t="shared" si="16"/>
        <v>-4.1918064099999999</v>
      </c>
      <c r="V13" s="6">
        <f t="shared" si="17"/>
        <v>-0.92345101200000013</v>
      </c>
      <c r="W13" s="6">
        <f t="shared" si="18"/>
        <v>-7.3377409200000017</v>
      </c>
      <c r="X13" s="6">
        <f t="shared" si="19"/>
        <v>0.13192332505000071</v>
      </c>
      <c r="Y13" s="6">
        <f t="shared" si="20"/>
        <v>1.4044045920000414E-2</v>
      </c>
      <c r="Z13" s="6">
        <f t="shared" si="21"/>
        <v>4.7497013800000154E-2</v>
      </c>
      <c r="AA13" s="6">
        <f t="shared" si="22"/>
        <v>0.16115512992000092</v>
      </c>
    </row>
    <row r="14" spans="1:27" x14ac:dyDescent="0.25">
      <c r="A14" t="s">
        <v>10</v>
      </c>
      <c r="B14" s="2">
        <v>5.5250000000000004</v>
      </c>
      <c r="C14" s="2">
        <v>5</v>
      </c>
      <c r="D14" s="2">
        <v>7.0753027700000004</v>
      </c>
      <c r="E14" s="2">
        <v>6.38221726</v>
      </c>
      <c r="F14" s="2">
        <v>2.6859695299999999</v>
      </c>
      <c r="G14" s="2"/>
      <c r="H14" s="2">
        <f t="shared" si="2"/>
        <v>2.0753027700000004</v>
      </c>
      <c r="I14" s="2">
        <f t="shared" si="3"/>
        <v>1.38221726</v>
      </c>
      <c r="K14" s="2">
        <f t="shared" si="4"/>
        <v>10.455938920000001</v>
      </c>
      <c r="L14" s="2">
        <f t="shared" si="5"/>
        <v>10.759295419999999</v>
      </c>
      <c r="M14" s="2">
        <f t="shared" si="10"/>
        <v>7.0777886260000002</v>
      </c>
      <c r="N14" s="2">
        <f t="shared" si="6"/>
        <v>14.973894039999999</v>
      </c>
      <c r="O14" s="8">
        <f t="shared" si="11"/>
        <v>5.9085758499000001</v>
      </c>
      <c r="P14" s="6">
        <f t="shared" si="12"/>
        <v>6.1115219132399998</v>
      </c>
      <c r="Q14" s="6">
        <f t="shared" si="13"/>
        <v>6.0915536159999997</v>
      </c>
      <c r="R14" s="6">
        <f t="shared" si="14"/>
        <v>5.8975244712599997</v>
      </c>
      <c r="T14" s="6">
        <f t="shared" si="15"/>
        <v>-4.9309389200000009</v>
      </c>
      <c r="U14" s="6">
        <f t="shared" si="16"/>
        <v>-5.2342954199999987</v>
      </c>
      <c r="V14" s="6">
        <f t="shared" si="17"/>
        <v>-1.5527886259999999</v>
      </c>
      <c r="W14" s="6">
        <f t="shared" si="18"/>
        <v>-9.448894039999999</v>
      </c>
      <c r="X14" s="6">
        <f t="shared" si="19"/>
        <v>-0.38357584989999971</v>
      </c>
      <c r="Y14" s="6">
        <f t="shared" si="20"/>
        <v>-0.58652191323999947</v>
      </c>
      <c r="Z14" s="6">
        <f t="shared" si="21"/>
        <v>-0.56655361599999932</v>
      </c>
      <c r="AA14" s="6">
        <f t="shared" si="22"/>
        <v>-0.37252447125999932</v>
      </c>
    </row>
    <row r="15" spans="1:27" x14ac:dyDescent="0.25">
      <c r="A15" t="s">
        <v>11</v>
      </c>
      <c r="B15" s="2">
        <v>6.2857142899999996</v>
      </c>
      <c r="C15" s="2">
        <v>5</v>
      </c>
      <c r="D15" s="2">
        <v>8.3847100999999995</v>
      </c>
      <c r="E15" s="2">
        <v>7.1995219700000002</v>
      </c>
      <c r="F15" s="2">
        <v>1.90983696</v>
      </c>
      <c r="G15" s="2"/>
      <c r="H15" s="2">
        <f t="shared" si="2"/>
        <v>3.3847100999999995</v>
      </c>
      <c r="I15" s="2">
        <f t="shared" si="3"/>
        <v>2.1995219700000002</v>
      </c>
      <c r="K15" s="2">
        <f t="shared" si="4"/>
        <v>12.031983629999999</v>
      </c>
      <c r="L15" s="2">
        <f t="shared" si="5"/>
        <v>11.209119914999999</v>
      </c>
      <c r="M15" s="2">
        <f t="shared" si="10"/>
        <v>7.2302359745000002</v>
      </c>
      <c r="N15" s="2">
        <f t="shared" si="6"/>
        <v>14.766005225000001</v>
      </c>
      <c r="O15" s="8">
        <f t="shared" si="11"/>
        <v>6.0456814135499997</v>
      </c>
      <c r="P15" s="6">
        <f t="shared" si="12"/>
        <v>6.1843393343599997</v>
      </c>
      <c r="Q15" s="6">
        <f t="shared" si="13"/>
        <v>6.1659502096000001</v>
      </c>
      <c r="R15" s="6">
        <f t="shared" si="14"/>
        <v>6.0417924279199999</v>
      </c>
      <c r="T15" s="6">
        <f t="shared" si="15"/>
        <v>-5.7462693399999996</v>
      </c>
      <c r="U15" s="6">
        <f t="shared" si="16"/>
        <v>-4.9234056249999991</v>
      </c>
      <c r="V15" s="6">
        <f t="shared" si="17"/>
        <v>-0.94452168450000062</v>
      </c>
      <c r="W15" s="6">
        <f t="shared" si="18"/>
        <v>-8.4802909350000011</v>
      </c>
      <c r="X15" s="6">
        <f t="shared" si="19"/>
        <v>0.24003287644999993</v>
      </c>
      <c r="Y15" s="6">
        <f t="shared" si="20"/>
        <v>0.10137495563999988</v>
      </c>
      <c r="Z15" s="6">
        <f t="shared" si="21"/>
        <v>0.11976408039999953</v>
      </c>
      <c r="AA15" s="6">
        <f t="shared" si="22"/>
        <v>0.24392186207999966</v>
      </c>
    </row>
    <row r="16" spans="1:27" x14ac:dyDescent="0.25">
      <c r="A16" t="s">
        <v>12</v>
      </c>
      <c r="B16" s="2">
        <v>6.5357142899999996</v>
      </c>
      <c r="C16" s="2">
        <v>5.5</v>
      </c>
      <c r="D16" s="2">
        <v>8.70906381</v>
      </c>
      <c r="E16" s="2">
        <v>7.9702052400000003</v>
      </c>
      <c r="F16" s="2">
        <v>1.8433751700000001</v>
      </c>
      <c r="G16" s="2"/>
      <c r="H16" s="2">
        <f t="shared" si="2"/>
        <v>3.20906381</v>
      </c>
      <c r="I16" s="2">
        <f t="shared" si="3"/>
        <v>2.4702052400000003</v>
      </c>
      <c r="K16" s="2">
        <f t="shared" si="4"/>
        <v>12.235283300000001</v>
      </c>
      <c r="L16" s="2">
        <f t="shared" si="5"/>
        <v>12.048683030000001</v>
      </c>
      <c r="M16" s="2">
        <f t="shared" si="10"/>
        <v>8.0146049120000011</v>
      </c>
      <c r="N16" s="2">
        <f t="shared" si="6"/>
        <v>13.751485834999999</v>
      </c>
      <c r="O16" s="8">
        <f t="shared" si="11"/>
        <v>6.9283383355999995</v>
      </c>
      <c r="P16" s="6">
        <f t="shared" si="12"/>
        <v>7.4864283005599992</v>
      </c>
      <c r="Q16" s="6">
        <f t="shared" si="13"/>
        <v>7.4612788449999989</v>
      </c>
      <c r="R16" s="6">
        <f t="shared" si="14"/>
        <v>6.9168042427199996</v>
      </c>
      <c r="T16" s="6">
        <f t="shared" si="15"/>
        <v>-5.6995690100000012</v>
      </c>
      <c r="U16" s="6">
        <f t="shared" si="16"/>
        <v>-5.5129687400000016</v>
      </c>
      <c r="V16" s="6">
        <f t="shared" si="17"/>
        <v>-1.4788906220000015</v>
      </c>
      <c r="W16" s="6">
        <f t="shared" si="18"/>
        <v>-7.2157715449999991</v>
      </c>
      <c r="X16" s="6">
        <f t="shared" si="19"/>
        <v>-0.39262404559999986</v>
      </c>
      <c r="Y16" s="6">
        <f t="shared" si="20"/>
        <v>-0.9507140105599996</v>
      </c>
      <c r="Z16" s="6">
        <f t="shared" si="21"/>
        <v>-0.92556455499999934</v>
      </c>
      <c r="AA16" s="6">
        <f t="shared" si="22"/>
        <v>-0.38108995272000001</v>
      </c>
    </row>
    <row r="17" spans="1:27" x14ac:dyDescent="0.25">
      <c r="A17" t="s">
        <v>13</v>
      </c>
      <c r="B17" s="2">
        <v>6.75</v>
      </c>
      <c r="C17" s="2">
        <v>5.5</v>
      </c>
      <c r="D17" s="2">
        <v>12.713349900000001</v>
      </c>
      <c r="E17" s="2">
        <v>9.3586163399999993</v>
      </c>
      <c r="F17" s="2">
        <v>2.82686824</v>
      </c>
      <c r="G17" s="2"/>
      <c r="H17" s="2">
        <f t="shared" si="2"/>
        <v>7.2133499000000008</v>
      </c>
      <c r="I17" s="2">
        <f t="shared" si="3"/>
        <v>3.8586163399999993</v>
      </c>
      <c r="K17" s="2">
        <f t="shared" si="4"/>
        <v>18.733458970000004</v>
      </c>
      <c r="L17" s="2">
        <f t="shared" si="5"/>
        <v>15.114792749999999</v>
      </c>
      <c r="M17" s="2">
        <f t="shared" si="10"/>
        <v>9.1094378280000008</v>
      </c>
      <c r="N17" s="2">
        <f t="shared" si="6"/>
        <v>11.415987599999999</v>
      </c>
      <c r="O17" s="8">
        <f t="shared" si="11"/>
        <v>7.1742084697850004</v>
      </c>
      <c r="P17" s="6">
        <f t="shared" si="12"/>
        <v>7.5649766906659996</v>
      </c>
      <c r="Q17" s="6">
        <f t="shared" si="13"/>
        <v>7.5719554850000002</v>
      </c>
      <c r="R17" s="6">
        <f t="shared" si="14"/>
        <v>7.2016592515799998</v>
      </c>
      <c r="T17" s="6">
        <f t="shared" si="15"/>
        <v>-11.983458970000004</v>
      </c>
      <c r="U17" s="6">
        <f t="shared" si="16"/>
        <v>-8.3647927499999994</v>
      </c>
      <c r="V17" s="6">
        <f t="shared" si="17"/>
        <v>-2.3594378280000008</v>
      </c>
      <c r="W17" s="6">
        <f t="shared" si="18"/>
        <v>-4.6659875999999993</v>
      </c>
      <c r="X17" s="6">
        <f t="shared" si="19"/>
        <v>-0.42420846978500037</v>
      </c>
      <c r="Y17" s="6">
        <f t="shared" si="20"/>
        <v>-0.81497669066599965</v>
      </c>
      <c r="Z17" s="6">
        <f t="shared" si="21"/>
        <v>-0.82195548500000015</v>
      </c>
      <c r="AA17" s="6">
        <f t="shared" si="22"/>
        <v>-0.45165925157999975</v>
      </c>
    </row>
    <row r="18" spans="1:27" x14ac:dyDescent="0.25">
      <c r="A18" t="s">
        <v>14</v>
      </c>
      <c r="B18" s="2">
        <v>7.25</v>
      </c>
      <c r="C18" s="2">
        <v>5.5</v>
      </c>
      <c r="D18" s="2">
        <v>11.998828899999999</v>
      </c>
      <c r="E18" s="2">
        <v>9.7374455100000006</v>
      </c>
      <c r="F18" s="2">
        <v>0.42991881900000001</v>
      </c>
      <c r="G18" s="2"/>
      <c r="H18" s="2">
        <f t="shared" si="2"/>
        <v>6.4988288999999995</v>
      </c>
      <c r="I18" s="2">
        <f t="shared" si="3"/>
        <v>4.2374455100000006</v>
      </c>
      <c r="K18" s="2">
        <f t="shared" si="4"/>
        <v>16.4632027595</v>
      </c>
      <c r="L18" s="2">
        <f t="shared" si="5"/>
        <v>13.286087084</v>
      </c>
      <c r="M18" s="2">
        <f t="shared" si="10"/>
        <v>8.7108261252000005</v>
      </c>
      <c r="N18" s="2">
        <f t="shared" si="6"/>
        <v>6.1454933990000002</v>
      </c>
      <c r="O18" s="8">
        <f t="shared" si="11"/>
        <v>7.2543755867449997</v>
      </c>
      <c r="P18" s="6">
        <f t="shared" si="12"/>
        <v>7.2648428253619999</v>
      </c>
      <c r="Q18" s="6">
        <f t="shared" si="13"/>
        <v>7.2824844960000004</v>
      </c>
      <c r="R18" s="6">
        <f t="shared" si="14"/>
        <v>7.2946543233799996</v>
      </c>
      <c r="T18" s="6">
        <f t="shared" si="15"/>
        <v>-9.2132027594999997</v>
      </c>
      <c r="U18" s="6">
        <f t="shared" si="16"/>
        <v>-6.036087084</v>
      </c>
      <c r="V18" s="6">
        <f t="shared" si="17"/>
        <v>-1.4608261252000005</v>
      </c>
      <c r="W18" s="6">
        <f t="shared" si="18"/>
        <v>1.1045066009999998</v>
      </c>
      <c r="X18" s="6">
        <f t="shared" si="19"/>
        <v>-4.3755867449997154E-3</v>
      </c>
      <c r="Y18" s="6">
        <f t="shared" si="20"/>
        <v>-1.4842825361999878E-2</v>
      </c>
      <c r="Z18" s="6">
        <f t="shared" si="21"/>
        <v>-3.2484496000000362E-2</v>
      </c>
      <c r="AA18" s="6">
        <f t="shared" si="22"/>
        <v>-4.4654323379999639E-2</v>
      </c>
    </row>
    <row r="19" spans="1:27" x14ac:dyDescent="0.25">
      <c r="A19" t="s">
        <v>15</v>
      </c>
      <c r="B19" s="2">
        <v>7.25</v>
      </c>
      <c r="C19" s="2">
        <v>5.5</v>
      </c>
      <c r="D19" s="2">
        <v>8.9842780999999992</v>
      </c>
      <c r="E19" s="2">
        <v>9.1054071099999998</v>
      </c>
      <c r="F19" s="2">
        <v>-0.76236531699999999</v>
      </c>
      <c r="G19" s="2"/>
      <c r="H19" s="2">
        <f t="shared" si="2"/>
        <v>3.4842780999999992</v>
      </c>
      <c r="I19" s="2">
        <f t="shared" si="3"/>
        <v>3.6054071099999998</v>
      </c>
      <c r="K19" s="2">
        <f t="shared" si="4"/>
        <v>11.345234491499999</v>
      </c>
      <c r="L19" s="2">
        <f t="shared" si="5"/>
        <v>11.145745347999998</v>
      </c>
      <c r="M19" s="2">
        <f t="shared" si="10"/>
        <v>8.4187236044000002</v>
      </c>
      <c r="N19" s="2">
        <f t="shared" si="6"/>
        <v>3.0944259880000007</v>
      </c>
      <c r="O19" s="8">
        <f t="shared" si="11"/>
        <v>7.3378016000000006</v>
      </c>
      <c r="P19" s="6">
        <f t="shared" si="12"/>
        <v>7.0336296261399998</v>
      </c>
      <c r="Q19" s="6">
        <f t="shared" si="13"/>
        <v>7.0754212048000005</v>
      </c>
      <c r="R19" s="6">
        <f t="shared" si="14"/>
        <v>7.3950539059200002</v>
      </c>
      <c r="T19" s="6">
        <f t="shared" si="15"/>
        <v>-4.0952344914999994</v>
      </c>
      <c r="U19" s="6">
        <f t="shared" si="16"/>
        <v>-3.8957453479999984</v>
      </c>
      <c r="V19" s="6">
        <f t="shared" si="17"/>
        <v>-1.1687236044000002</v>
      </c>
      <c r="W19" s="6">
        <f t="shared" si="18"/>
        <v>4.1555740119999989</v>
      </c>
      <c r="X19" s="6">
        <f t="shared" si="19"/>
        <v>-8.780160000000059E-2</v>
      </c>
      <c r="Y19" s="6">
        <f t="shared" si="20"/>
        <v>0.21637037386000024</v>
      </c>
      <c r="Z19" s="6">
        <f t="shared" si="21"/>
        <v>0.17457879519999953</v>
      </c>
      <c r="AA19" s="6">
        <f t="shared" si="22"/>
        <v>-0.14505390592000023</v>
      </c>
    </row>
    <row r="20" spans="1:27" x14ac:dyDescent="0.25">
      <c r="A20" t="s">
        <v>16</v>
      </c>
      <c r="B20" s="2">
        <v>6.4545454600000003</v>
      </c>
      <c r="C20" s="2">
        <v>5.5</v>
      </c>
      <c r="D20" s="2">
        <v>4.8776325299999996</v>
      </c>
      <c r="E20" s="2">
        <v>6.8927462400000001</v>
      </c>
      <c r="F20" s="2">
        <v>-3.0740224</v>
      </c>
      <c r="G20" s="2"/>
      <c r="H20" s="2">
        <f t="shared" si="2"/>
        <v>-0.62236747000000037</v>
      </c>
      <c r="I20" s="2">
        <f t="shared" si="3"/>
        <v>1.3927462400000001</v>
      </c>
      <c r="K20" s="2">
        <f t="shared" si="4"/>
        <v>4.0294375949999992</v>
      </c>
      <c r="L20" s="2">
        <f t="shared" si="5"/>
        <v>5.5150969599999993</v>
      </c>
      <c r="M20" s="2">
        <f t="shared" si="10"/>
        <v>6.7295290879999996</v>
      </c>
      <c r="N20" s="2">
        <f t="shared" si="6"/>
        <v>-0.40496076499999978</v>
      </c>
      <c r="O20" s="8">
        <f t="shared" si="11"/>
        <v>7.0516227680000005</v>
      </c>
      <c r="P20" s="6">
        <f t="shared" si="12"/>
        <v>6.3612812529300005</v>
      </c>
      <c r="Q20" s="6">
        <f t="shared" si="13"/>
        <v>6.3934509336000005</v>
      </c>
      <c r="R20" s="6">
        <f t="shared" si="14"/>
        <v>7.09237385576</v>
      </c>
      <c r="T20" s="6">
        <f t="shared" si="15"/>
        <v>2.4251078650000011</v>
      </c>
      <c r="U20" s="6">
        <f t="shared" si="16"/>
        <v>0.93944850000000102</v>
      </c>
      <c r="V20" s="6">
        <f t="shared" si="17"/>
        <v>-0.27498362799999931</v>
      </c>
      <c r="W20" s="6">
        <f t="shared" si="18"/>
        <v>6.8595062250000005</v>
      </c>
      <c r="X20" s="6">
        <f t="shared" si="19"/>
        <v>-0.59707730800000025</v>
      </c>
      <c r="Y20" s="6">
        <f t="shared" si="20"/>
        <v>9.3264207069999827E-2</v>
      </c>
      <c r="Z20" s="6">
        <f t="shared" si="21"/>
        <v>6.1094526399999793E-2</v>
      </c>
      <c r="AA20" s="6">
        <f t="shared" si="22"/>
        <v>-0.63782839575999972</v>
      </c>
    </row>
    <row r="21" spans="1:27" x14ac:dyDescent="0.25">
      <c r="A21" t="s">
        <v>17</v>
      </c>
      <c r="B21" s="2">
        <v>5.5454545399999997</v>
      </c>
      <c r="C21" s="2">
        <v>5.5</v>
      </c>
      <c r="D21" s="2">
        <v>0.61531833499999999</v>
      </c>
      <c r="E21" s="2">
        <v>4.9770497200000001</v>
      </c>
      <c r="F21" s="2">
        <v>-2.9956459999999998</v>
      </c>
      <c r="G21" s="2"/>
      <c r="H21" s="2">
        <f t="shared" si="2"/>
        <v>-4.8846816650000005</v>
      </c>
      <c r="I21" s="2">
        <f t="shared" si="3"/>
        <v>-0.52295027999999988</v>
      </c>
      <c r="K21" s="2">
        <f t="shared" si="4"/>
        <v>-2.3248454975000001</v>
      </c>
      <c r="L21" s="2">
        <f t="shared" si="5"/>
        <v>2.7199285800000004</v>
      </c>
      <c r="M21" s="2">
        <f t="shared" si="10"/>
        <v>5.3341603959999997</v>
      </c>
      <c r="N21" s="2">
        <f t="shared" si="6"/>
        <v>0.90937742500000018</v>
      </c>
      <c r="O21" s="8">
        <f t="shared" si="11"/>
        <v>6.1576294662500004</v>
      </c>
      <c r="P21" s="6">
        <f t="shared" si="12"/>
        <v>5.5606137910054008</v>
      </c>
      <c r="Q21" s="6">
        <f t="shared" si="13"/>
        <v>5.584343994208</v>
      </c>
      <c r="R21" s="6">
        <f t="shared" si="14"/>
        <v>6.1806729314600002</v>
      </c>
      <c r="T21" s="6">
        <f t="shared" si="15"/>
        <v>7.8703000374999998</v>
      </c>
      <c r="U21" s="6">
        <f t="shared" si="16"/>
        <v>2.8255259599999993</v>
      </c>
      <c r="V21" s="6">
        <f t="shared" si="17"/>
        <v>0.21129414400000002</v>
      </c>
      <c r="W21" s="6">
        <f t="shared" si="18"/>
        <v>4.6360771149999991</v>
      </c>
      <c r="X21" s="6">
        <f t="shared" si="19"/>
        <v>-0.61217492625000069</v>
      </c>
      <c r="Y21" s="6">
        <f t="shared" si="20"/>
        <v>-1.5159251005401053E-2</v>
      </c>
      <c r="Z21" s="6">
        <f t="shared" si="21"/>
        <v>-3.8889454208000274E-2</v>
      </c>
      <c r="AA21" s="6">
        <f t="shared" si="22"/>
        <v>-0.63521839146000048</v>
      </c>
    </row>
    <row r="22" spans="1:27" x14ac:dyDescent="0.25">
      <c r="A22" t="s">
        <v>18</v>
      </c>
      <c r="B22" s="2">
        <v>4.6363636399999999</v>
      </c>
      <c r="C22" s="2">
        <v>5.5</v>
      </c>
      <c r="D22" s="2">
        <v>3.2831751300000003E-2</v>
      </c>
      <c r="E22" s="2">
        <v>3.73786087</v>
      </c>
      <c r="F22" s="2">
        <v>-2.4760385500000002</v>
      </c>
      <c r="G22" s="2"/>
      <c r="H22" s="2">
        <f t="shared" si="2"/>
        <v>-5.4671682487000002</v>
      </c>
      <c r="I22" s="2">
        <f t="shared" si="3"/>
        <v>-1.76213913</v>
      </c>
      <c r="K22" s="2">
        <f t="shared" si="4"/>
        <v>-2.9387716480500004</v>
      </c>
      <c r="L22" s="2">
        <f t="shared" si="5"/>
        <v>1.3807527550000005</v>
      </c>
      <c r="M22" s="2">
        <f t="shared" si="10"/>
        <v>4.2960440044999997</v>
      </c>
      <c r="N22" s="2">
        <f t="shared" si="6"/>
        <v>1.7989551649999989</v>
      </c>
      <c r="O22" s="8">
        <f t="shared" si="11"/>
        <v>5.2201313318000002</v>
      </c>
      <c r="P22" s="6">
        <f t="shared" si="12"/>
        <v>4.6926311011140003</v>
      </c>
      <c r="Q22" s="6">
        <f t="shared" si="13"/>
        <v>4.7162444496800005</v>
      </c>
      <c r="R22" s="6">
        <f t="shared" si="14"/>
        <v>5.2373835782200002</v>
      </c>
      <c r="T22" s="6">
        <f t="shared" si="15"/>
        <v>7.5751352880500002</v>
      </c>
      <c r="U22" s="6">
        <f t="shared" si="16"/>
        <v>3.2556108849999994</v>
      </c>
      <c r="V22" s="6">
        <f t="shared" si="17"/>
        <v>0.34031963550000022</v>
      </c>
      <c r="W22" s="6">
        <f t="shared" si="18"/>
        <v>2.837408475000001</v>
      </c>
      <c r="X22" s="6">
        <f t="shared" si="19"/>
        <v>-0.58376769180000032</v>
      </c>
      <c r="Y22" s="6">
        <f t="shared" si="20"/>
        <v>-5.6267461114000383E-2</v>
      </c>
      <c r="Z22" s="6">
        <f t="shared" si="21"/>
        <v>-7.9880809680000553E-2</v>
      </c>
      <c r="AA22" s="6">
        <f t="shared" si="22"/>
        <v>-0.60101993822000033</v>
      </c>
    </row>
    <row r="23" spans="1:27" x14ac:dyDescent="0.25">
      <c r="A23" t="s">
        <v>19</v>
      </c>
      <c r="B23" s="2">
        <v>4.5</v>
      </c>
      <c r="C23" s="2">
        <v>5.5</v>
      </c>
      <c r="D23" s="2">
        <v>-0.279153977</v>
      </c>
      <c r="E23" s="2">
        <v>2.94604109</v>
      </c>
      <c r="F23" s="2">
        <v>-2.5122611799999999</v>
      </c>
      <c r="G23" s="2"/>
      <c r="H23" s="2">
        <f t="shared" si="2"/>
        <v>-5.779153977</v>
      </c>
      <c r="I23" s="2">
        <f t="shared" si="3"/>
        <v>-2.55395891</v>
      </c>
      <c r="K23" s="2">
        <f t="shared" si="4"/>
        <v>-3.4248615554999997</v>
      </c>
      <c r="L23" s="2">
        <f t="shared" si="5"/>
        <v>0.15680045500000039</v>
      </c>
      <c r="M23" s="2">
        <f t="shared" si="10"/>
        <v>3.2924946844999998</v>
      </c>
      <c r="N23" s="2">
        <f t="shared" si="6"/>
        <v>1.9073804299999995</v>
      </c>
      <c r="O23" s="8">
        <f t="shared" si="11"/>
        <v>4.4917718752999996</v>
      </c>
      <c r="P23" s="6">
        <f t="shared" si="12"/>
        <v>4.5194540786599999</v>
      </c>
      <c r="Q23" s="6">
        <f t="shared" si="13"/>
        <v>4.5595246056000001</v>
      </c>
      <c r="R23" s="6">
        <f t="shared" si="14"/>
        <v>4.5230564100999997</v>
      </c>
      <c r="T23" s="6">
        <f t="shared" si="15"/>
        <v>7.9248615554999997</v>
      </c>
      <c r="U23" s="6">
        <f t="shared" si="16"/>
        <v>4.3431995449999992</v>
      </c>
      <c r="V23" s="6">
        <f t="shared" si="17"/>
        <v>1.2075053155000002</v>
      </c>
      <c r="W23" s="6">
        <f t="shared" si="18"/>
        <v>2.5926195700000005</v>
      </c>
      <c r="X23" s="6">
        <f t="shared" si="19"/>
        <v>8.2281247000004498E-3</v>
      </c>
      <c r="Y23" s="6">
        <f t="shared" si="20"/>
        <v>-1.9454078659999929E-2</v>
      </c>
      <c r="Z23" s="6">
        <f t="shared" si="21"/>
        <v>-5.9524605600000058E-2</v>
      </c>
      <c r="AA23" s="6">
        <f t="shared" si="22"/>
        <v>-2.3056410099999702E-2</v>
      </c>
    </row>
    <row r="24" spans="1:27" x14ac:dyDescent="0.25">
      <c r="A24" t="s">
        <v>20</v>
      </c>
      <c r="B24" s="2">
        <v>4.5</v>
      </c>
      <c r="C24" s="2">
        <v>5</v>
      </c>
      <c r="D24" s="2">
        <v>3.8549833100000002</v>
      </c>
      <c r="E24" s="2">
        <v>3.60334895</v>
      </c>
      <c r="F24" s="2">
        <v>-3.0971828800000001</v>
      </c>
      <c r="G24" s="2"/>
      <c r="H24" s="2">
        <f t="shared" si="2"/>
        <v>-1.1450166899999998</v>
      </c>
      <c r="I24" s="2">
        <f t="shared" si="3"/>
        <v>-1.39665105</v>
      </c>
      <c r="K24" s="2">
        <f t="shared" si="4"/>
        <v>2.7338835249999995</v>
      </c>
      <c r="L24" s="2">
        <f t="shared" si="5"/>
        <v>0.80784054499999991</v>
      </c>
      <c r="M24" s="2">
        <f t="shared" si="10"/>
        <v>3.3923521635</v>
      </c>
      <c r="N24" s="2">
        <f t="shared" si="6"/>
        <v>1.8778813250000006</v>
      </c>
      <c r="O24" s="8">
        <f t="shared" si="11"/>
        <v>4.4341237420499997</v>
      </c>
      <c r="P24" s="6">
        <f t="shared" si="12"/>
        <v>4.4494429769799995</v>
      </c>
      <c r="Q24" s="6">
        <f t="shared" si="13"/>
        <v>4.4879006559999999</v>
      </c>
      <c r="R24" s="6">
        <f t="shared" si="14"/>
        <v>4.4682993379799996</v>
      </c>
      <c r="T24" s="6">
        <f t="shared" si="15"/>
        <v>1.7661164750000005</v>
      </c>
      <c r="U24" s="6">
        <f t="shared" si="16"/>
        <v>3.6921594550000001</v>
      </c>
      <c r="V24" s="6">
        <f t="shared" si="17"/>
        <v>1.1076478365</v>
      </c>
      <c r="W24" s="6">
        <f t="shared" si="18"/>
        <v>2.6221186749999994</v>
      </c>
      <c r="X24" s="6">
        <f t="shared" si="19"/>
        <v>6.5876257950000294E-2</v>
      </c>
      <c r="Y24" s="6">
        <f t="shared" si="20"/>
        <v>5.0557023020000535E-2</v>
      </c>
      <c r="Z24" s="6">
        <f t="shared" si="21"/>
        <v>1.2099344000000123E-2</v>
      </c>
      <c r="AA24" s="6">
        <f t="shared" si="22"/>
        <v>3.1700662020000436E-2</v>
      </c>
    </row>
    <row r="25" spans="1:27" x14ac:dyDescent="0.25">
      <c r="A25" t="s">
        <v>21</v>
      </c>
      <c r="B25" s="2">
        <v>4.5</v>
      </c>
      <c r="C25" s="2">
        <v>5</v>
      </c>
      <c r="D25" s="2">
        <v>3.9868790999999999</v>
      </c>
      <c r="E25" s="2">
        <v>3.8499958099999998</v>
      </c>
      <c r="F25" s="2">
        <v>-2.8917086300000001</v>
      </c>
      <c r="G25" s="2"/>
      <c r="H25" s="2">
        <f t="shared" si="2"/>
        <v>-1.0131209000000001</v>
      </c>
      <c r="I25" s="2">
        <f t="shared" si="3"/>
        <v>-1.1500041900000002</v>
      </c>
      <c r="K25" s="2">
        <f t="shared" si="4"/>
        <v>3.0344643349999991</v>
      </c>
      <c r="L25" s="2">
        <f t="shared" si="5"/>
        <v>1.3832850849999989</v>
      </c>
      <c r="M25" s="2">
        <f t="shared" si="10"/>
        <v>3.5649855254999996</v>
      </c>
      <c r="N25" s="2">
        <f t="shared" si="6"/>
        <v>2.148145435</v>
      </c>
      <c r="O25" s="8">
        <f t="shared" si="11"/>
        <v>4.4409870548999999</v>
      </c>
      <c r="P25" s="6">
        <f t="shared" si="12"/>
        <v>4.3953943500000001</v>
      </c>
      <c r="Q25" s="6">
        <f t="shared" si="13"/>
        <v>4.4403523871999999</v>
      </c>
      <c r="R25" s="6">
        <f t="shared" si="14"/>
        <v>4.4835355829200001</v>
      </c>
      <c r="T25" s="6">
        <f t="shared" si="15"/>
        <v>1.4655356650000009</v>
      </c>
      <c r="U25" s="6">
        <f t="shared" si="16"/>
        <v>3.1167149150000011</v>
      </c>
      <c r="V25" s="6">
        <f t="shared" si="17"/>
        <v>0.93501447450000041</v>
      </c>
      <c r="W25" s="6">
        <f t="shared" si="18"/>
        <v>2.351854565</v>
      </c>
      <c r="X25" s="6">
        <f t="shared" si="19"/>
        <v>5.9012945100000103E-2</v>
      </c>
      <c r="Y25" s="6">
        <f t="shared" si="20"/>
        <v>0.10460564999999988</v>
      </c>
      <c r="Z25" s="6">
        <f t="shared" si="21"/>
        <v>5.9647612800000083E-2</v>
      </c>
      <c r="AA25" s="6">
        <f t="shared" si="22"/>
        <v>1.6464417079999905E-2</v>
      </c>
    </row>
    <row r="26" spans="1:27" x14ac:dyDescent="0.25">
      <c r="A26" t="s">
        <v>22</v>
      </c>
      <c r="B26" s="2">
        <v>4.5</v>
      </c>
      <c r="C26" s="2">
        <v>5</v>
      </c>
      <c r="D26" s="2">
        <v>3.6897024200000001</v>
      </c>
      <c r="E26" s="2">
        <v>3.9464277399999999</v>
      </c>
      <c r="F26" s="2">
        <v>-3.39847374</v>
      </c>
      <c r="G26" s="2"/>
      <c r="H26" s="2">
        <f t="shared" si="2"/>
        <v>-1.3102975799999999</v>
      </c>
      <c r="I26" s="2">
        <f t="shared" si="3"/>
        <v>-1.0535722600000001</v>
      </c>
      <c r="K26" s="2">
        <f t="shared" si="4"/>
        <v>2.3353167599999995</v>
      </c>
      <c r="L26" s="2">
        <f t="shared" si="5"/>
        <v>1.0211678699999993</v>
      </c>
      <c r="M26" s="2">
        <f t="shared" si="10"/>
        <v>3.4563503609999997</v>
      </c>
      <c r="N26" s="2">
        <f t="shared" si="6"/>
        <v>2.4050534849999998</v>
      </c>
      <c r="O26" s="8">
        <f t="shared" si="11"/>
        <v>4.5174690923999998</v>
      </c>
      <c r="P26" s="6">
        <f t="shared" si="12"/>
        <v>4.66195956456</v>
      </c>
      <c r="Q26" s="6">
        <f t="shared" si="13"/>
        <v>4.6905006623999999</v>
      </c>
      <c r="R26" s="6">
        <f t="shared" si="14"/>
        <v>4.54204009626</v>
      </c>
      <c r="T26" s="6">
        <f t="shared" si="15"/>
        <v>2.1646832400000005</v>
      </c>
      <c r="U26" s="6">
        <f t="shared" si="16"/>
        <v>3.4788321300000007</v>
      </c>
      <c r="V26" s="6">
        <f t="shared" si="17"/>
        <v>1.0436496390000003</v>
      </c>
      <c r="W26" s="6">
        <f t="shared" si="18"/>
        <v>2.0949465150000002</v>
      </c>
      <c r="X26" s="6">
        <f t="shared" si="19"/>
        <v>-1.746909239999983E-2</v>
      </c>
      <c r="Y26" s="6">
        <f t="shared" si="20"/>
        <v>-0.16195956456000005</v>
      </c>
      <c r="Z26" s="6">
        <f t="shared" si="21"/>
        <v>-0.19050066239999985</v>
      </c>
      <c r="AA26" s="6">
        <f t="shared" si="22"/>
        <v>-4.2040096260000048E-2</v>
      </c>
    </row>
    <row r="27" spans="1:27" x14ac:dyDescent="0.25">
      <c r="A27" t="s">
        <v>23</v>
      </c>
      <c r="B27" s="2">
        <v>4.5</v>
      </c>
      <c r="C27" s="2">
        <v>5</v>
      </c>
      <c r="D27" s="2">
        <v>5.2531291400000004</v>
      </c>
      <c r="E27" s="2">
        <v>4.3167094700000002</v>
      </c>
      <c r="F27" s="2">
        <v>-2.0024885399999999</v>
      </c>
      <c r="G27" s="2"/>
      <c r="H27" s="2">
        <f t="shared" si="2"/>
        <v>0.25312914000000042</v>
      </c>
      <c r="I27" s="2">
        <f t="shared" si="3"/>
        <v>-0.68329052999999984</v>
      </c>
      <c r="K27" s="2">
        <f t="shared" si="4"/>
        <v>5.3784494400000007</v>
      </c>
      <c r="L27" s="2">
        <f t="shared" si="5"/>
        <v>2.9725756650000008</v>
      </c>
      <c r="M27" s="2">
        <f t="shared" si="10"/>
        <v>4.0417726995000001</v>
      </c>
      <c r="N27" s="2">
        <f t="shared" si="6"/>
        <v>4.4164773749999995</v>
      </c>
      <c r="O27" s="8">
        <f t="shared" si="11"/>
        <v>4.5274819189499995</v>
      </c>
      <c r="P27" s="6">
        <f t="shared" si="12"/>
        <v>4.5882207935199997</v>
      </c>
      <c r="Q27" s="6">
        <f t="shared" si="13"/>
        <v>4.6124884879999994</v>
      </c>
      <c r="R27" s="6">
        <f t="shared" si="14"/>
        <v>4.5488646281799996</v>
      </c>
      <c r="T27" s="6">
        <f t="shared" si="15"/>
        <v>-0.87844944000000069</v>
      </c>
      <c r="U27" s="6">
        <f t="shared" si="16"/>
        <v>1.5274243349999992</v>
      </c>
      <c r="V27" s="6">
        <f t="shared" si="17"/>
        <v>0.45822730049999993</v>
      </c>
      <c r="W27" s="6">
        <f t="shared" si="18"/>
        <v>8.3522625000000517E-2</v>
      </c>
      <c r="X27" s="6">
        <f t="shared" si="19"/>
        <v>-2.7481918949999518E-2</v>
      </c>
      <c r="Y27" s="6">
        <f t="shared" si="20"/>
        <v>-8.8220793519999674E-2</v>
      </c>
      <c r="Z27" s="6">
        <f t="shared" si="21"/>
        <v>-0.11248848799999944</v>
      </c>
      <c r="AA27" s="6">
        <f t="shared" si="22"/>
        <v>-4.8864628179999592E-2</v>
      </c>
    </row>
    <row r="28" spans="1:27" x14ac:dyDescent="0.25">
      <c r="A28" t="s">
        <v>24</v>
      </c>
      <c r="B28" s="2">
        <v>4.5</v>
      </c>
      <c r="C28" s="2">
        <v>5</v>
      </c>
      <c r="D28" s="2">
        <v>4.7655530500000003</v>
      </c>
      <c r="E28" s="2">
        <v>4.3599027100000001</v>
      </c>
      <c r="F28" s="2">
        <v>-1.7668991700000001</v>
      </c>
      <c r="G28" s="2"/>
      <c r="H28" s="2">
        <f t="shared" si="2"/>
        <v>-0.23444694999999971</v>
      </c>
      <c r="I28" s="2">
        <f t="shared" si="3"/>
        <v>-0.64009728999999993</v>
      </c>
      <c r="K28" s="2">
        <f t="shared" si="4"/>
        <v>4.7648799899999998</v>
      </c>
      <c r="L28" s="2">
        <f t="shared" si="5"/>
        <v>3.2729548949999998</v>
      </c>
      <c r="M28" s="2">
        <f t="shared" si="10"/>
        <v>4.1318864685000003</v>
      </c>
      <c r="N28" s="2">
        <f t="shared" si="6"/>
        <v>4.8004378949999991</v>
      </c>
      <c r="O28" s="8">
        <f t="shared" si="11"/>
        <v>4.6093219613999992</v>
      </c>
      <c r="P28" s="6">
        <f t="shared" si="12"/>
        <v>4.8245992944999996</v>
      </c>
      <c r="Q28" s="6">
        <f t="shared" si="13"/>
        <v>4.8466865871999998</v>
      </c>
      <c r="R28" s="6">
        <f t="shared" si="14"/>
        <v>4.6293048677000002</v>
      </c>
      <c r="T28" s="6">
        <f t="shared" si="15"/>
        <v>-0.26487998999999984</v>
      </c>
      <c r="U28" s="6">
        <f t="shared" si="16"/>
        <v>1.2270451050000002</v>
      </c>
      <c r="V28" s="6">
        <f t="shared" si="17"/>
        <v>0.3681135314999997</v>
      </c>
      <c r="W28" s="6">
        <f t="shared" si="18"/>
        <v>-0.30043789499999907</v>
      </c>
      <c r="X28" s="6">
        <f t="shared" si="19"/>
        <v>-0.10932196139999917</v>
      </c>
      <c r="Y28" s="6">
        <f t="shared" si="20"/>
        <v>-0.32459929449999958</v>
      </c>
      <c r="Z28" s="6">
        <f t="shared" si="21"/>
        <v>-0.34668658719999979</v>
      </c>
      <c r="AA28" s="6">
        <f t="shared" si="22"/>
        <v>-0.12930486770000016</v>
      </c>
    </row>
    <row r="29" spans="1:27" x14ac:dyDescent="0.25">
      <c r="A29" t="s">
        <v>25</v>
      </c>
      <c r="B29" s="2">
        <v>4.75</v>
      </c>
      <c r="C29" s="2">
        <v>5</v>
      </c>
      <c r="D29" s="2">
        <v>6.2292911699999998</v>
      </c>
      <c r="E29" s="2">
        <v>4.8690181499999996</v>
      </c>
      <c r="F29" s="2">
        <v>-1.40205074</v>
      </c>
      <c r="G29" s="2"/>
      <c r="H29" s="2">
        <f t="shared" si="2"/>
        <v>1.2292911699999998</v>
      </c>
      <c r="I29" s="2">
        <f t="shared" si="3"/>
        <v>-0.1309818500000004</v>
      </c>
      <c r="K29" s="2">
        <f t="shared" si="4"/>
        <v>7.1429113849999997</v>
      </c>
      <c r="L29" s="2">
        <f t="shared" si="5"/>
        <v>4.4014764849999999</v>
      </c>
      <c r="M29" s="2">
        <f t="shared" si="10"/>
        <v>4.4704429455000003</v>
      </c>
      <c r="N29" s="2">
        <f t="shared" si="6"/>
        <v>4.8471572150000002</v>
      </c>
      <c r="O29" s="8">
        <f t="shared" si="11"/>
        <v>4.6800011793899996</v>
      </c>
      <c r="P29" s="6">
        <f t="shared" si="12"/>
        <v>4.9543233564639992</v>
      </c>
      <c r="Q29" s="6">
        <f t="shared" si="13"/>
        <v>4.9694184719999992</v>
      </c>
      <c r="R29" s="6">
        <f t="shared" si="14"/>
        <v>4.6941310763799997</v>
      </c>
      <c r="T29" s="6">
        <f t="shared" si="15"/>
        <v>-2.3929113849999997</v>
      </c>
      <c r="U29" s="6">
        <f t="shared" si="16"/>
        <v>0.34852351500000012</v>
      </c>
      <c r="V29" s="6">
        <f t="shared" si="17"/>
        <v>0.27955705449999968</v>
      </c>
      <c r="W29" s="6">
        <f t="shared" si="18"/>
        <v>-9.7157215000000186E-2</v>
      </c>
      <c r="X29" s="6">
        <f t="shared" si="19"/>
        <v>6.9998820610000401E-2</v>
      </c>
      <c r="Y29" s="6">
        <f t="shared" si="20"/>
        <v>-0.20432335646399924</v>
      </c>
      <c r="Z29" s="6">
        <f t="shared" si="21"/>
        <v>-0.2194184719999992</v>
      </c>
      <c r="AA29" s="6">
        <f t="shared" si="22"/>
        <v>5.5868923620000288E-2</v>
      </c>
    </row>
    <row r="30" spans="1:27" x14ac:dyDescent="0.25">
      <c r="A30" t="s">
        <v>26</v>
      </c>
      <c r="B30" s="2">
        <v>5</v>
      </c>
      <c r="C30" s="2">
        <v>5</v>
      </c>
      <c r="D30" s="2">
        <v>6.9963654499999999</v>
      </c>
      <c r="E30" s="2">
        <v>5.2793106099999996</v>
      </c>
      <c r="F30" s="2">
        <v>-0.79302747399999995</v>
      </c>
      <c r="G30" s="2"/>
      <c r="H30" s="2">
        <f t="shared" si="2"/>
        <v>1.9963654499999999</v>
      </c>
      <c r="I30" s="2">
        <f t="shared" si="3"/>
        <v>0.27931060999999957</v>
      </c>
      <c r="K30" s="2">
        <f t="shared" si="4"/>
        <v>8.5980344380000009</v>
      </c>
      <c r="L30" s="2">
        <f t="shared" si="5"/>
        <v>5.6259384409999997</v>
      </c>
      <c r="M30" s="2">
        <f t="shared" si="10"/>
        <v>5.0127815323</v>
      </c>
      <c r="N30" s="2">
        <f t="shared" si="6"/>
        <v>5.0679722759999999</v>
      </c>
      <c r="O30" s="8">
        <f t="shared" si="11"/>
        <v>4.9095186531000001</v>
      </c>
      <c r="P30" s="6">
        <f t="shared" si="12"/>
        <v>5.0146979288200004</v>
      </c>
      <c r="Q30" s="6">
        <f t="shared" si="13"/>
        <v>5.0374627632000006</v>
      </c>
      <c r="R30" s="6">
        <f t="shared" si="14"/>
        <v>4.9347595041800005</v>
      </c>
      <c r="T30" s="6">
        <f t="shared" si="15"/>
        <v>-3.5980344380000009</v>
      </c>
      <c r="U30" s="6">
        <f t="shared" si="16"/>
        <v>-0.62593844099999973</v>
      </c>
      <c r="V30" s="6">
        <f t="shared" si="17"/>
        <v>-1.2781532300000009E-2</v>
      </c>
      <c r="W30" s="6">
        <f t="shared" si="18"/>
        <v>-6.7972275999999887E-2</v>
      </c>
      <c r="X30" s="6">
        <f t="shared" si="19"/>
        <v>9.048134689999987E-2</v>
      </c>
      <c r="Y30" s="6">
        <f t="shared" si="20"/>
        <v>-1.4697928820000428E-2</v>
      </c>
      <c r="Z30" s="6">
        <f t="shared" si="21"/>
        <v>-3.7462763200000637E-2</v>
      </c>
      <c r="AA30" s="6">
        <f t="shared" si="22"/>
        <v>6.5240495819999467E-2</v>
      </c>
    </row>
    <row r="31" spans="1:27" x14ac:dyDescent="0.25">
      <c r="A31" t="s">
        <v>27</v>
      </c>
      <c r="B31" s="2">
        <v>5.5</v>
      </c>
      <c r="C31" s="2">
        <v>5</v>
      </c>
      <c r="D31" s="2">
        <v>6.0153922700000004</v>
      </c>
      <c r="E31" s="2">
        <v>5.3782247099999996</v>
      </c>
      <c r="F31" s="2">
        <v>-1.48100356</v>
      </c>
      <c r="G31" s="2"/>
      <c r="H31" s="2">
        <f t="shared" si="2"/>
        <v>1.0153922700000004</v>
      </c>
      <c r="I31" s="2">
        <f t="shared" si="3"/>
        <v>0.37822470999999958</v>
      </c>
      <c r="K31" s="2">
        <f t="shared" si="4"/>
        <v>6.7825866250000013</v>
      </c>
      <c r="L31" s="2">
        <f t="shared" si="5"/>
        <v>5.0863335049999989</v>
      </c>
      <c r="M31" s="2">
        <f t="shared" si="10"/>
        <v>5.0259000514999999</v>
      </c>
      <c r="N31" s="2">
        <f t="shared" si="6"/>
        <v>4.3359347550000003</v>
      </c>
      <c r="O31" s="8">
        <f t="shared" si="11"/>
        <v>5.0827100027999998</v>
      </c>
      <c r="P31" s="6">
        <f t="shared" si="12"/>
        <v>5.0132363334800001</v>
      </c>
      <c r="Q31" s="6">
        <f t="shared" si="13"/>
        <v>5.0284047999999997</v>
      </c>
      <c r="R31" s="6">
        <f t="shared" si="14"/>
        <v>5.0999165712599996</v>
      </c>
      <c r="T31" s="6">
        <f t="shared" si="15"/>
        <v>-1.2825866250000013</v>
      </c>
      <c r="U31" s="6">
        <f t="shared" si="16"/>
        <v>0.41366649500000108</v>
      </c>
      <c r="V31" s="6">
        <f t="shared" si="17"/>
        <v>0.47409994850000015</v>
      </c>
      <c r="W31" s="6">
        <f t="shared" si="18"/>
        <v>1.1640652449999997</v>
      </c>
      <c r="X31" s="6">
        <f t="shared" si="19"/>
        <v>0.41728999720000015</v>
      </c>
      <c r="Y31" s="6">
        <f t="shared" si="20"/>
        <v>0.48676366651999992</v>
      </c>
      <c r="Z31" s="6">
        <f t="shared" si="21"/>
        <v>0.47159520000000033</v>
      </c>
      <c r="AA31" s="6">
        <f t="shared" si="22"/>
        <v>0.40008342874000036</v>
      </c>
    </row>
    <row r="32" spans="1:27" x14ac:dyDescent="0.25">
      <c r="A32" t="s">
        <v>28</v>
      </c>
      <c r="B32" s="2">
        <v>5.5</v>
      </c>
      <c r="C32" s="2">
        <v>4.5</v>
      </c>
      <c r="D32" s="2">
        <v>4.55253</v>
      </c>
      <c r="E32" s="2">
        <v>4.9994719700000001</v>
      </c>
      <c r="F32" s="2">
        <v>-1.14738618</v>
      </c>
      <c r="G32" s="2"/>
      <c r="H32" s="2">
        <f t="shared" si="2"/>
        <v>5.2529999999999966E-2</v>
      </c>
      <c r="I32" s="2">
        <f t="shared" si="3"/>
        <v>0.4994719700000001</v>
      </c>
      <c r="K32" s="2">
        <f t="shared" si="4"/>
        <v>5.0051019099999996</v>
      </c>
      <c r="L32" s="2">
        <f t="shared" si="5"/>
        <v>5.1018217750000003</v>
      </c>
      <c r="M32" s="2">
        <f t="shared" si="10"/>
        <v>5.3805465325000004</v>
      </c>
      <c r="N32" s="2">
        <f t="shared" si="6"/>
        <v>4.7719451800000012</v>
      </c>
      <c r="O32" s="8">
        <f t="shared" si="11"/>
        <v>5.5059707054500002</v>
      </c>
      <c r="P32" s="6">
        <f t="shared" si="12"/>
        <v>5.3003131081800001</v>
      </c>
      <c r="Q32" s="6">
        <f t="shared" si="13"/>
        <v>5.3262620352000001</v>
      </c>
      <c r="R32" s="6">
        <f t="shared" si="14"/>
        <v>5.5380253069999998</v>
      </c>
      <c r="T32" s="6">
        <f t="shared" si="15"/>
        <v>0.4948980900000004</v>
      </c>
      <c r="U32" s="6">
        <f t="shared" si="16"/>
        <v>0.39817822499999966</v>
      </c>
      <c r="V32" s="6">
        <f t="shared" si="17"/>
        <v>0.11945346749999963</v>
      </c>
      <c r="W32" s="6">
        <f t="shared" si="18"/>
        <v>0.72805481999999877</v>
      </c>
      <c r="X32" s="6">
        <f t="shared" si="19"/>
        <v>-5.9707054500002243E-3</v>
      </c>
      <c r="Y32" s="6">
        <f t="shared" si="20"/>
        <v>0.19968689181999988</v>
      </c>
      <c r="Z32" s="6">
        <f t="shared" si="21"/>
        <v>0.17373796479999992</v>
      </c>
      <c r="AA32" s="6">
        <f t="shared" si="22"/>
        <v>-3.8025306999999842E-2</v>
      </c>
    </row>
    <row r="33" spans="1:27" x14ac:dyDescent="0.25">
      <c r="A33" t="s">
        <v>29</v>
      </c>
      <c r="B33" s="2">
        <v>5.5</v>
      </c>
      <c r="C33" s="2">
        <v>4.5</v>
      </c>
      <c r="D33" s="2">
        <v>3.4141377199999998</v>
      </c>
      <c r="E33" s="2">
        <v>4.7406664999999997</v>
      </c>
      <c r="F33" s="2">
        <v>-2.00861797</v>
      </c>
      <c r="G33" s="2"/>
      <c r="H33" s="2">
        <f t="shared" si="2"/>
        <v>-1.0858622800000002</v>
      </c>
      <c r="I33" s="2">
        <f t="shared" si="3"/>
        <v>0.24066649999999967</v>
      </c>
      <c r="K33" s="2">
        <f t="shared" si="4"/>
        <v>2.8668975949999993</v>
      </c>
      <c r="L33" s="2">
        <f t="shared" si="5"/>
        <v>3.8523817799999995</v>
      </c>
      <c r="M33" s="2">
        <f t="shared" si="10"/>
        <v>5.005714534</v>
      </c>
      <c r="N33" s="2">
        <f t="shared" si="6"/>
        <v>4.2295011700000007</v>
      </c>
      <c r="O33" s="8">
        <f t="shared" si="11"/>
        <v>5.5052615752000005</v>
      </c>
      <c r="P33" s="6">
        <f t="shared" si="12"/>
        <v>5.2743123148400004</v>
      </c>
      <c r="Q33" s="6">
        <f t="shared" si="13"/>
        <v>5.2964378944000003</v>
      </c>
      <c r="R33" s="6">
        <f t="shared" si="14"/>
        <v>5.5333841691799996</v>
      </c>
      <c r="T33" s="6">
        <f t="shared" si="15"/>
        <v>2.6331024050000007</v>
      </c>
      <c r="U33" s="6">
        <f t="shared" si="16"/>
        <v>1.6476182200000005</v>
      </c>
      <c r="V33" s="6">
        <f t="shared" si="17"/>
        <v>0.49428546600000001</v>
      </c>
      <c r="W33" s="6">
        <f t="shared" si="18"/>
        <v>1.2704988299999993</v>
      </c>
      <c r="X33" s="6">
        <f t="shared" si="19"/>
        <v>-5.261575200000479E-3</v>
      </c>
      <c r="Y33" s="6">
        <f t="shared" si="20"/>
        <v>0.2256876851599996</v>
      </c>
      <c r="Z33" s="6">
        <f t="shared" si="21"/>
        <v>0.20356210559999965</v>
      </c>
      <c r="AA33" s="6">
        <f t="shared" si="22"/>
        <v>-3.3384169179999645E-2</v>
      </c>
    </row>
    <row r="34" spans="1:27" x14ac:dyDescent="0.25">
      <c r="A34" t="s">
        <v>30</v>
      </c>
      <c r="B34" s="2">
        <v>5</v>
      </c>
      <c r="C34" s="2">
        <v>4.5</v>
      </c>
      <c r="D34" s="2">
        <v>3.2277368399999999</v>
      </c>
      <c r="E34" s="2">
        <v>4.7112922099999999</v>
      </c>
      <c r="F34" s="2">
        <v>-1.76215042</v>
      </c>
      <c r="G34" s="2"/>
      <c r="H34" s="2">
        <f t="shared" si="2"/>
        <v>-1.2722631600000001</v>
      </c>
      <c r="I34" s="2">
        <f t="shared" si="3"/>
        <v>0.21129220999999987</v>
      </c>
      <c r="K34" s="2">
        <f t="shared" si="4"/>
        <v>2.7105300500000005</v>
      </c>
      <c r="L34" s="2">
        <f t="shared" si="5"/>
        <v>4.0547878949999996</v>
      </c>
      <c r="M34" s="2">
        <f t="shared" si="10"/>
        <v>5.0664363684999998</v>
      </c>
      <c r="N34" s="2">
        <f t="shared" si="6"/>
        <v>4.2519377650000001</v>
      </c>
      <c r="O34" s="8">
        <f t="shared" si="11"/>
        <v>5.5219444874499999</v>
      </c>
      <c r="P34" s="6">
        <f t="shared" si="12"/>
        <v>5.3056908913800003</v>
      </c>
      <c r="Q34" s="6">
        <f t="shared" si="13"/>
        <v>5.3221235071999997</v>
      </c>
      <c r="R34" s="6">
        <f t="shared" si="14"/>
        <v>5.5441695699200002</v>
      </c>
      <c r="T34" s="6">
        <f t="shared" si="15"/>
        <v>2.2894699499999995</v>
      </c>
      <c r="U34" s="6">
        <f t="shared" si="16"/>
        <v>0.94521210500000041</v>
      </c>
      <c r="V34" s="6">
        <f t="shared" si="17"/>
        <v>-6.6436368499999787E-2</v>
      </c>
      <c r="W34" s="6">
        <f t="shared" si="18"/>
        <v>0.74806223499999991</v>
      </c>
      <c r="X34" s="6">
        <f t="shared" si="19"/>
        <v>-0.52194448744999988</v>
      </c>
      <c r="Y34" s="6">
        <f t="shared" si="20"/>
        <v>-0.30569089138000027</v>
      </c>
      <c r="Z34" s="6">
        <f t="shared" si="21"/>
        <v>-0.32212350719999971</v>
      </c>
      <c r="AA34" s="6">
        <f t="shared" si="22"/>
        <v>-0.54416956992000021</v>
      </c>
    </row>
    <row r="35" spans="1:27" x14ac:dyDescent="0.25">
      <c r="A35" t="s">
        <v>31</v>
      </c>
      <c r="B35" s="2">
        <v>5</v>
      </c>
      <c r="C35" s="2">
        <v>4.5</v>
      </c>
      <c r="D35" s="2">
        <v>3.3882719200000002</v>
      </c>
      <c r="E35" s="2">
        <v>4.7795542400000004</v>
      </c>
      <c r="F35" s="2">
        <v>-1.3325765700000001</v>
      </c>
      <c r="G35" s="2"/>
      <c r="H35" s="2">
        <f t="shared" si="2"/>
        <v>-1.1117280799999998</v>
      </c>
      <c r="I35" s="2">
        <f t="shared" si="3"/>
        <v>0.2795542400000004</v>
      </c>
      <c r="K35" s="2">
        <f t="shared" si="4"/>
        <v>3.1661195950000005</v>
      </c>
      <c r="L35" s="2">
        <f t="shared" si="5"/>
        <v>4.5867547900000005</v>
      </c>
      <c r="M35" s="2">
        <f t="shared" si="10"/>
        <v>4.8760264370000002</v>
      </c>
      <c r="N35" s="2">
        <f t="shared" si="6"/>
        <v>3.7093408999999995</v>
      </c>
      <c r="O35" s="8">
        <f t="shared" si="11"/>
        <v>5.0718640894</v>
      </c>
      <c r="P35" s="6">
        <f t="shared" si="12"/>
        <v>4.9848778096400004</v>
      </c>
      <c r="Q35" s="6">
        <f t="shared" si="13"/>
        <v>5.0095231519999999</v>
      </c>
      <c r="R35" s="6">
        <f t="shared" si="14"/>
        <v>5.1014152160799995</v>
      </c>
      <c r="T35" s="6">
        <f t="shared" si="15"/>
        <v>1.8338804049999995</v>
      </c>
      <c r="U35" s="6">
        <f t="shared" si="16"/>
        <v>0.41324520999999947</v>
      </c>
      <c r="V35" s="6">
        <f t="shared" si="17"/>
        <v>0.12397356299999984</v>
      </c>
      <c r="W35" s="6">
        <f t="shared" si="18"/>
        <v>1.2906591000000005</v>
      </c>
      <c r="X35" s="6">
        <f t="shared" si="19"/>
        <v>-7.1864089399999997E-2</v>
      </c>
      <c r="Y35" s="6">
        <f t="shared" si="20"/>
        <v>1.5122190359999621E-2</v>
      </c>
      <c r="Z35" s="6">
        <f t="shared" si="21"/>
        <v>-9.5231519999998682E-3</v>
      </c>
      <c r="AA35" s="6">
        <f t="shared" si="22"/>
        <v>-0.10141521607999948</v>
      </c>
    </row>
    <row r="36" spans="1:27" x14ac:dyDescent="0.25">
      <c r="A36" t="s">
        <v>32</v>
      </c>
      <c r="B36" s="2">
        <v>5</v>
      </c>
      <c r="C36" s="2">
        <v>4</v>
      </c>
      <c r="D36" s="2">
        <v>4.2470197000000001</v>
      </c>
      <c r="E36" s="2">
        <v>4.8254127599999999</v>
      </c>
      <c r="F36" s="2">
        <v>-1.7965216399999999</v>
      </c>
      <c r="G36" s="2"/>
      <c r="H36" s="2">
        <f t="shared" si="2"/>
        <v>0.24701970000000006</v>
      </c>
      <c r="I36" s="2">
        <f t="shared" si="3"/>
        <v>0.82541275999999986</v>
      </c>
      <c r="K36" s="2">
        <f t="shared" si="4"/>
        <v>4.4722687300000006</v>
      </c>
      <c r="L36" s="2">
        <f t="shared" si="5"/>
        <v>4.4415975000000003</v>
      </c>
      <c r="M36" s="2">
        <f t="shared" si="10"/>
        <v>4.8324792500000004</v>
      </c>
      <c r="N36" s="2">
        <f t="shared" si="6"/>
        <v>2.7373698000000006</v>
      </c>
      <c r="O36" s="8">
        <f t="shared" si="11"/>
        <v>5.0818618246999998</v>
      </c>
      <c r="P36" s="6">
        <f t="shared" si="12"/>
        <v>5.0895661956599998</v>
      </c>
      <c r="Q36" s="6">
        <f t="shared" si="13"/>
        <v>5.1091747408000003</v>
      </c>
      <c r="R36" s="6">
        <f t="shared" si="14"/>
        <v>5.1068172888200003</v>
      </c>
      <c r="T36" s="6">
        <f t="shared" si="15"/>
        <v>0.52773126999999942</v>
      </c>
      <c r="U36" s="6">
        <f t="shared" si="16"/>
        <v>0.55840249999999969</v>
      </c>
      <c r="V36" s="6">
        <f t="shared" si="17"/>
        <v>0.16752074999999955</v>
      </c>
      <c r="W36" s="6">
        <f t="shared" si="18"/>
        <v>2.2626301999999994</v>
      </c>
      <c r="X36" s="6">
        <f t="shared" si="19"/>
        <v>-8.1861824699999808E-2</v>
      </c>
      <c r="Y36" s="6">
        <f t="shared" si="20"/>
        <v>-8.9566195659999792E-2</v>
      </c>
      <c r="Z36" s="6">
        <f t="shared" si="21"/>
        <v>-0.10917474080000034</v>
      </c>
      <c r="AA36" s="6">
        <f t="shared" si="22"/>
        <v>-0.1068172888200003</v>
      </c>
    </row>
    <row r="37" spans="1:27" x14ac:dyDescent="0.25">
      <c r="A37" t="s">
        <v>33</v>
      </c>
      <c r="B37" s="2">
        <v>5.25</v>
      </c>
      <c r="C37" s="2">
        <v>4</v>
      </c>
      <c r="D37" s="2">
        <v>4.6823421300000003</v>
      </c>
      <c r="E37" s="2">
        <v>4.6760587899999999</v>
      </c>
      <c r="F37" s="2">
        <v>-1.3031329199999999</v>
      </c>
      <c r="G37" s="2"/>
      <c r="H37" s="2">
        <f t="shared" si="2"/>
        <v>0.68234213000000032</v>
      </c>
      <c r="I37" s="2">
        <f t="shared" si="3"/>
        <v>0.67605878999999991</v>
      </c>
      <c r="K37" s="2">
        <f t="shared" si="4"/>
        <v>5.3719467350000007</v>
      </c>
      <c r="L37" s="2">
        <f t="shared" si="5"/>
        <v>4.7109552650000008</v>
      </c>
      <c r="M37" s="2">
        <f t="shared" si="10"/>
        <v>4.9132865795000003</v>
      </c>
      <c r="N37" s="2">
        <f t="shared" si="6"/>
        <v>2.53218845</v>
      </c>
      <c r="O37" s="8">
        <f t="shared" si="11"/>
        <v>4.9773991240999997</v>
      </c>
      <c r="P37" s="6">
        <f t="shared" si="12"/>
        <v>4.99463229784</v>
      </c>
      <c r="Q37" s="6">
        <f t="shared" si="13"/>
        <v>5.0198873376000002</v>
      </c>
      <c r="R37" s="6">
        <f t="shared" si="14"/>
        <v>5.0044153068400004</v>
      </c>
      <c r="T37" s="6">
        <f t="shared" si="15"/>
        <v>-0.12194673500000075</v>
      </c>
      <c r="U37" s="6">
        <f t="shared" si="16"/>
        <v>0.53904473499999916</v>
      </c>
      <c r="V37" s="6">
        <f t="shared" si="17"/>
        <v>0.33671342049999975</v>
      </c>
      <c r="W37" s="6">
        <f t="shared" si="18"/>
        <v>2.71781155</v>
      </c>
      <c r="X37" s="6">
        <f t="shared" si="19"/>
        <v>0.27260087590000026</v>
      </c>
      <c r="Y37" s="6">
        <f t="shared" si="20"/>
        <v>0.25536770216000004</v>
      </c>
      <c r="Z37" s="6">
        <f t="shared" si="21"/>
        <v>0.23011266239999983</v>
      </c>
      <c r="AA37" s="6">
        <f t="shared" si="22"/>
        <v>0.24558469315999965</v>
      </c>
    </row>
    <row r="38" spans="1:27" x14ac:dyDescent="0.25">
      <c r="A38" t="s">
        <v>34</v>
      </c>
      <c r="B38" s="2">
        <v>5.25</v>
      </c>
      <c r="C38" s="2">
        <v>4</v>
      </c>
      <c r="D38" s="2">
        <v>4.1242958600000001</v>
      </c>
      <c r="E38" s="2">
        <v>4.02794498</v>
      </c>
      <c r="F38" s="2">
        <v>-1.78617486</v>
      </c>
      <c r="G38" s="2"/>
      <c r="H38" s="2">
        <f t="shared" si="2"/>
        <v>0.12429586000000015</v>
      </c>
      <c r="I38" s="2">
        <f t="shared" si="3"/>
        <v>2.7944980000000008E-2</v>
      </c>
      <c r="K38" s="2">
        <f t="shared" si="4"/>
        <v>4.2933563600000006</v>
      </c>
      <c r="L38" s="2">
        <f t="shared" si="5"/>
        <v>3.2557426099999995</v>
      </c>
      <c r="M38" s="2">
        <f t="shared" si="10"/>
        <v>4.6517227830000003</v>
      </c>
      <c r="N38" s="2">
        <f t="shared" si="6"/>
        <v>1.6881352249999999</v>
      </c>
      <c r="O38" s="8">
        <f t="shared" si="11"/>
        <v>5.1451266104000002</v>
      </c>
      <c r="P38" s="6">
        <f t="shared" si="12"/>
        <v>5.2403882156200003</v>
      </c>
      <c r="Q38" s="6">
        <f t="shared" si="13"/>
        <v>5.2720210096000004</v>
      </c>
      <c r="R38" s="6">
        <f t="shared" si="14"/>
        <v>5.1759032316800004</v>
      </c>
      <c r="T38" s="6">
        <f t="shared" si="15"/>
        <v>0.95664363999999935</v>
      </c>
      <c r="U38" s="6">
        <f t="shared" si="16"/>
        <v>1.9942573900000005</v>
      </c>
      <c r="V38" s="6">
        <f t="shared" si="17"/>
        <v>0.59827721699999969</v>
      </c>
      <c r="W38" s="6">
        <f t="shared" si="18"/>
        <v>3.5618647750000001</v>
      </c>
      <c r="X38" s="6">
        <f t="shared" si="19"/>
        <v>0.10487338959999981</v>
      </c>
      <c r="Y38" s="6">
        <f t="shared" si="20"/>
        <v>9.611784379999655E-3</v>
      </c>
      <c r="Z38" s="6">
        <f t="shared" si="21"/>
        <v>-2.2021009600000419E-2</v>
      </c>
      <c r="AA38" s="6">
        <f t="shared" si="22"/>
        <v>7.4096768319999562E-2</v>
      </c>
    </row>
    <row r="39" spans="1:27" x14ac:dyDescent="0.25">
      <c r="A39" t="s">
        <v>35</v>
      </c>
      <c r="B39" s="2">
        <v>5</v>
      </c>
      <c r="C39" s="2">
        <v>4</v>
      </c>
      <c r="D39" s="2">
        <v>4.2938813099999997</v>
      </c>
      <c r="E39" s="2">
        <v>3.6892609599999999</v>
      </c>
      <c r="F39" s="2">
        <v>-2.21750224</v>
      </c>
      <c r="G39" s="2"/>
      <c r="H39" s="2">
        <f t="shared" si="2"/>
        <v>0.29388130999999973</v>
      </c>
      <c r="I39" s="2">
        <f t="shared" si="3"/>
        <v>-0.31073904000000008</v>
      </c>
      <c r="K39" s="2">
        <f t="shared" si="4"/>
        <v>4.3320708449999996</v>
      </c>
      <c r="L39" s="2">
        <f t="shared" si="5"/>
        <v>2.3163892000000006</v>
      </c>
      <c r="M39" s="2">
        <f t="shared" si="10"/>
        <v>4.3699167599999997</v>
      </c>
      <c r="N39" s="2">
        <f t="shared" si="6"/>
        <v>1.2896171500000002</v>
      </c>
      <c r="O39" s="8">
        <f t="shared" si="11"/>
        <v>5.0857767027500005</v>
      </c>
      <c r="P39" s="6">
        <f t="shared" si="12"/>
        <v>5.0764813545800003</v>
      </c>
      <c r="Q39" s="6">
        <f t="shared" si="13"/>
        <v>5.0961086176000006</v>
      </c>
      <c r="R39" s="6">
        <f t="shared" si="14"/>
        <v>5.1023205176400008</v>
      </c>
      <c r="T39" s="6">
        <f t="shared" si="15"/>
        <v>0.66792915500000039</v>
      </c>
      <c r="U39" s="6">
        <f t="shared" si="16"/>
        <v>2.6836107999999994</v>
      </c>
      <c r="V39" s="6">
        <f t="shared" si="17"/>
        <v>0.63008324000000027</v>
      </c>
      <c r="W39" s="6">
        <f t="shared" si="18"/>
        <v>3.7103828499999998</v>
      </c>
      <c r="X39" s="6">
        <f t="shared" si="19"/>
        <v>-8.5776702750000489E-2</v>
      </c>
      <c r="Y39" s="6">
        <f t="shared" si="20"/>
        <v>-7.6481354580000271E-2</v>
      </c>
      <c r="Z39" s="6">
        <f t="shared" si="21"/>
        <v>-9.6108617600000557E-2</v>
      </c>
      <c r="AA39" s="6">
        <f t="shared" si="22"/>
        <v>-0.10232051764000083</v>
      </c>
    </row>
    <row r="40" spans="1:27" x14ac:dyDescent="0.25">
      <c r="A40" t="s">
        <v>36</v>
      </c>
      <c r="B40" s="2">
        <v>5</v>
      </c>
      <c r="C40" s="2">
        <v>4</v>
      </c>
      <c r="D40" s="2">
        <v>3.1944288599999999</v>
      </c>
      <c r="E40" s="2">
        <v>3.22354758</v>
      </c>
      <c r="F40" s="2">
        <v>-1.51702895</v>
      </c>
      <c r="G40" s="2"/>
      <c r="H40" s="2">
        <f t="shared" si="2"/>
        <v>-0.80557114000000007</v>
      </c>
      <c r="I40" s="2">
        <f t="shared" si="3"/>
        <v>-0.77645242000000003</v>
      </c>
      <c r="K40" s="2">
        <f t="shared" si="4"/>
        <v>3.0331288150000004</v>
      </c>
      <c r="L40" s="2">
        <f t="shared" si="5"/>
        <v>2.3182924199999997</v>
      </c>
      <c r="M40" s="2">
        <f t="shared" si="10"/>
        <v>4.1954877259999996</v>
      </c>
      <c r="N40" s="2">
        <f t="shared" si="6"/>
        <v>1.7500591199999997</v>
      </c>
      <c r="O40" s="8">
        <f t="shared" si="11"/>
        <v>4.8337186669700003</v>
      </c>
      <c r="P40" s="6">
        <f t="shared" si="12"/>
        <v>4.8424954226520001</v>
      </c>
      <c r="Q40" s="6">
        <f t="shared" si="13"/>
        <v>4.8534618815999995</v>
      </c>
      <c r="R40" s="6">
        <f t="shared" si="14"/>
        <v>4.8392939956200003</v>
      </c>
      <c r="T40" s="6">
        <f t="shared" si="15"/>
        <v>1.9668711849999996</v>
      </c>
      <c r="U40" s="6">
        <f t="shared" si="16"/>
        <v>2.6817075800000003</v>
      </c>
      <c r="V40" s="6">
        <f t="shared" si="17"/>
        <v>0.80451227400000036</v>
      </c>
      <c r="W40" s="6">
        <f t="shared" si="18"/>
        <v>3.2499408800000005</v>
      </c>
      <c r="X40" s="6">
        <f t="shared" si="19"/>
        <v>0.1662813330299997</v>
      </c>
      <c r="Y40" s="6">
        <f t="shared" si="20"/>
        <v>0.15750457734799994</v>
      </c>
      <c r="Z40" s="6">
        <f t="shared" si="21"/>
        <v>0.14653811840000053</v>
      </c>
      <c r="AA40" s="6">
        <f t="shared" si="22"/>
        <v>0.16070600437999971</v>
      </c>
    </row>
    <row r="41" spans="1:27" x14ac:dyDescent="0.25">
      <c r="A41" t="s">
        <v>37</v>
      </c>
      <c r="B41" s="2">
        <v>4.75</v>
      </c>
      <c r="C41" s="2">
        <v>4</v>
      </c>
      <c r="D41" s="2">
        <v>3.0841367599999998</v>
      </c>
      <c r="E41" s="2">
        <v>2.98287339</v>
      </c>
      <c r="F41" s="2">
        <v>-0.91415610199999997</v>
      </c>
      <c r="G41" s="2"/>
      <c r="H41" s="2">
        <f t="shared" si="2"/>
        <v>-0.91586324000000019</v>
      </c>
      <c r="I41" s="2">
        <f t="shared" si="3"/>
        <v>-1.01712661</v>
      </c>
      <c r="K41" s="2">
        <f t="shared" si="4"/>
        <v>3.1691270889999998</v>
      </c>
      <c r="L41" s="2">
        <f t="shared" si="5"/>
        <v>2.5601539830000002</v>
      </c>
      <c r="M41" s="2">
        <f t="shared" si="10"/>
        <v>4.2680461949000001</v>
      </c>
      <c r="N41" s="2">
        <f t="shared" si="6"/>
        <v>2.1510596580000003</v>
      </c>
      <c r="O41" s="8">
        <f t="shared" si="11"/>
        <v>4.8296508856999996</v>
      </c>
      <c r="P41" s="6">
        <f t="shared" si="12"/>
        <v>4.8845426399200003</v>
      </c>
      <c r="Q41" s="6">
        <f t="shared" si="13"/>
        <v>4.9029869599999998</v>
      </c>
      <c r="R41" s="6">
        <f t="shared" si="14"/>
        <v>4.8427499090800001</v>
      </c>
      <c r="T41" s="6">
        <f t="shared" si="15"/>
        <v>1.5808729110000002</v>
      </c>
      <c r="U41" s="6">
        <f t="shared" si="16"/>
        <v>2.1898460169999998</v>
      </c>
      <c r="V41" s="6">
        <f t="shared" si="17"/>
        <v>0.48195380509999985</v>
      </c>
      <c r="W41" s="6">
        <f t="shared" si="18"/>
        <v>2.5989403419999997</v>
      </c>
      <c r="X41" s="6">
        <f t="shared" si="19"/>
        <v>-7.9650885699999563E-2</v>
      </c>
      <c r="Y41" s="6">
        <f t="shared" si="20"/>
        <v>-0.13454263992000026</v>
      </c>
      <c r="Z41" s="6">
        <f t="shared" si="21"/>
        <v>-0.15298695999999978</v>
      </c>
      <c r="AA41" s="6">
        <f t="shared" si="22"/>
        <v>-9.2749909080000137E-2</v>
      </c>
    </row>
    <row r="42" spans="1:27" x14ac:dyDescent="0.25">
      <c r="A42" t="s">
        <v>38</v>
      </c>
      <c r="B42" s="2">
        <v>4.5</v>
      </c>
      <c r="C42" s="2">
        <v>4</v>
      </c>
      <c r="D42" s="2">
        <v>3.3936685</v>
      </c>
      <c r="E42" s="2">
        <v>3.0047462600000001</v>
      </c>
      <c r="F42" s="2">
        <v>-1.4040702199999999</v>
      </c>
      <c r="G42" s="2"/>
      <c r="H42" s="2">
        <f t="shared" si="2"/>
        <v>-0.60633150000000002</v>
      </c>
      <c r="I42" s="2">
        <f t="shared" si="3"/>
        <v>-0.99525373999999989</v>
      </c>
      <c r="K42" s="2">
        <f t="shared" si="4"/>
        <v>3.3884676400000009</v>
      </c>
      <c r="L42" s="2">
        <f t="shared" si="5"/>
        <v>2.1030491700000002</v>
      </c>
      <c r="M42" s="2">
        <f t="shared" si="10"/>
        <v>3.9559147509999999</v>
      </c>
      <c r="N42" s="2">
        <f t="shared" si="6"/>
        <v>1.7141126849999999</v>
      </c>
      <c r="O42" s="8">
        <f t="shared" si="11"/>
        <v>4.5884605535450005</v>
      </c>
      <c r="P42" s="6">
        <f t="shared" si="12"/>
        <v>4.5895827584819999</v>
      </c>
      <c r="Q42" s="6">
        <f t="shared" si="13"/>
        <v>4.5997572608000006</v>
      </c>
      <c r="R42" s="6">
        <f t="shared" si="14"/>
        <v>4.5924666100400007</v>
      </c>
      <c r="T42" s="6">
        <f t="shared" si="15"/>
        <v>1.1115323599999991</v>
      </c>
      <c r="U42" s="6">
        <f t="shared" si="16"/>
        <v>2.3969508299999998</v>
      </c>
      <c r="V42" s="6">
        <f t="shared" si="17"/>
        <v>0.5440852490000001</v>
      </c>
      <c r="W42" s="6">
        <f t="shared" si="18"/>
        <v>2.7858873150000001</v>
      </c>
      <c r="X42" s="6">
        <f t="shared" si="19"/>
        <v>-8.8460553545000487E-2</v>
      </c>
      <c r="Y42" s="6">
        <f t="shared" si="20"/>
        <v>-8.9582758481999925E-2</v>
      </c>
      <c r="Z42" s="6">
        <f t="shared" si="21"/>
        <v>-9.975726080000058E-2</v>
      </c>
      <c r="AA42" s="6">
        <f t="shared" si="22"/>
        <v>-9.2466610040000674E-2</v>
      </c>
    </row>
    <row r="43" spans="1:27" x14ac:dyDescent="0.25">
      <c r="A43" t="s">
        <v>39</v>
      </c>
      <c r="B43" s="2">
        <v>4</v>
      </c>
      <c r="C43" s="2">
        <v>4</v>
      </c>
      <c r="D43" s="2">
        <v>2.9047328800000001</v>
      </c>
      <c r="E43" s="2">
        <v>2.8447253799999999</v>
      </c>
      <c r="F43" s="2">
        <v>-0.88321689699999995</v>
      </c>
      <c r="G43" s="2"/>
      <c r="H43" s="2">
        <f t="shared" si="2"/>
        <v>-1.0952671199999999</v>
      </c>
      <c r="I43" s="2">
        <f t="shared" si="3"/>
        <v>-1.1552746200000001</v>
      </c>
      <c r="K43" s="2">
        <f t="shared" si="4"/>
        <v>2.9154908715000003</v>
      </c>
      <c r="L43" s="2">
        <f t="shared" si="5"/>
        <v>2.3838711729999997</v>
      </c>
      <c r="M43" s="2">
        <f t="shared" si="10"/>
        <v>3.8651613518999999</v>
      </c>
      <c r="N43" s="2">
        <f t="shared" si="6"/>
        <v>2.2631088429999999</v>
      </c>
      <c r="O43" s="8">
        <f t="shared" si="11"/>
        <v>4.3519899154549995</v>
      </c>
      <c r="P43" s="6">
        <f t="shared" si="12"/>
        <v>4.2923612147979995</v>
      </c>
      <c r="Q43" s="6">
        <f t="shared" si="13"/>
        <v>4.2933830527999994</v>
      </c>
      <c r="R43" s="6">
        <f t="shared" si="14"/>
        <v>4.3462027267199996</v>
      </c>
      <c r="T43" s="6">
        <f t="shared" si="15"/>
        <v>1.0845091284999997</v>
      </c>
      <c r="U43" s="6">
        <f t="shared" si="16"/>
        <v>1.6161288270000003</v>
      </c>
      <c r="V43" s="6">
        <f t="shared" si="17"/>
        <v>0.13483864810000012</v>
      </c>
      <c r="W43" s="6">
        <f t="shared" si="18"/>
        <v>1.7368911570000001</v>
      </c>
      <c r="X43" s="6">
        <f t="shared" si="19"/>
        <v>-0.35198991545499947</v>
      </c>
      <c r="Y43" s="6">
        <f t="shared" si="20"/>
        <v>-0.29236121479799948</v>
      </c>
      <c r="Z43" s="6">
        <f t="shared" si="21"/>
        <v>-0.29338305279999943</v>
      </c>
      <c r="AA43" s="6">
        <f t="shared" si="22"/>
        <v>-0.34620272671999963</v>
      </c>
    </row>
    <row r="44" spans="1:27" x14ac:dyDescent="0.25">
      <c r="A44" t="s">
        <v>40</v>
      </c>
      <c r="B44" s="2">
        <v>3.5</v>
      </c>
      <c r="C44" s="2">
        <v>4</v>
      </c>
      <c r="D44" s="2">
        <v>2.39614408</v>
      </c>
      <c r="E44" s="2">
        <v>2.7101438400000002</v>
      </c>
      <c r="F44" s="2">
        <v>-0.30211070299999998</v>
      </c>
      <c r="G44" s="2"/>
      <c r="H44" s="2">
        <f t="shared" si="2"/>
        <v>-1.60385592</v>
      </c>
      <c r="I44" s="2">
        <f t="shared" si="3"/>
        <v>-1.2898561599999998</v>
      </c>
      <c r="K44" s="2">
        <f t="shared" si="4"/>
        <v>2.4431607684999999</v>
      </c>
      <c r="L44" s="2">
        <f t="shared" si="5"/>
        <v>2.7631050570000002</v>
      </c>
      <c r="M44" s="2">
        <f t="shared" si="10"/>
        <v>3.6289315170999998</v>
      </c>
      <c r="N44" s="2">
        <f t="shared" si="6"/>
        <v>2.9162163270000003</v>
      </c>
      <c r="O44" s="8">
        <f t="shared" si="11"/>
        <v>3.8964917291000001</v>
      </c>
      <c r="P44" s="6">
        <f t="shared" si="12"/>
        <v>3.8261075341000002</v>
      </c>
      <c r="Q44" s="6">
        <f t="shared" si="13"/>
        <v>3.8371264048000002</v>
      </c>
      <c r="R44" s="6">
        <f t="shared" si="14"/>
        <v>3.9017819326600001</v>
      </c>
      <c r="T44" s="6">
        <f t="shared" si="15"/>
        <v>1.0568392315000001</v>
      </c>
      <c r="U44" s="6">
        <f t="shared" si="16"/>
        <v>0.7368949429999998</v>
      </c>
      <c r="V44" s="6">
        <f t="shared" si="17"/>
        <v>-0.12893151709999984</v>
      </c>
      <c r="W44" s="6">
        <f t="shared" si="18"/>
        <v>0.58378367299999967</v>
      </c>
      <c r="X44" s="6">
        <f t="shared" si="19"/>
        <v>-0.39649172910000008</v>
      </c>
      <c r="Y44" s="6">
        <f t="shared" si="20"/>
        <v>-0.32610753410000015</v>
      </c>
      <c r="Z44" s="6">
        <f t="shared" si="21"/>
        <v>-0.33712640480000022</v>
      </c>
      <c r="AA44" s="6">
        <f t="shared" si="22"/>
        <v>-0.40178193266000006</v>
      </c>
    </row>
    <row r="45" spans="1:27" x14ac:dyDescent="0.25">
      <c r="A45" t="s">
        <v>41</v>
      </c>
      <c r="B45" s="2">
        <v>3.5</v>
      </c>
      <c r="C45" s="2">
        <v>4</v>
      </c>
      <c r="D45" s="2">
        <v>2.3570400299999998</v>
      </c>
      <c r="E45" s="2">
        <v>2.7454552699999999</v>
      </c>
      <c r="F45" s="2">
        <v>-1.0217707599999999</v>
      </c>
      <c r="G45" s="2"/>
      <c r="H45" s="2">
        <f t="shared" si="2"/>
        <v>-1.6429599700000002</v>
      </c>
      <c r="I45" s="2">
        <f t="shared" si="3"/>
        <v>-1.2545447300000001</v>
      </c>
      <c r="K45" s="2">
        <f t="shared" si="4"/>
        <v>2.0246746649999996</v>
      </c>
      <c r="L45" s="2">
        <f t="shared" si="5"/>
        <v>2.0964121449999999</v>
      </c>
      <c r="M45" s="2">
        <f t="shared" si="10"/>
        <v>3.0789236434999996</v>
      </c>
      <c r="N45" s="2">
        <f t="shared" si="6"/>
        <v>2.1152079850000001</v>
      </c>
      <c r="O45" s="8">
        <f t="shared" si="11"/>
        <v>3.4695859716799999</v>
      </c>
      <c r="P45" s="6">
        <f t="shared" si="12"/>
        <v>3.3163440414679997</v>
      </c>
      <c r="Q45" s="6">
        <f t="shared" si="13"/>
        <v>3.3074388559999996</v>
      </c>
      <c r="R45" s="6">
        <f t="shared" si="14"/>
        <v>3.4547463112799996</v>
      </c>
      <c r="T45" s="6">
        <f t="shared" si="15"/>
        <v>1.4753253350000004</v>
      </c>
      <c r="U45" s="6">
        <f t="shared" si="16"/>
        <v>1.4035878550000001</v>
      </c>
      <c r="V45" s="6">
        <f t="shared" si="17"/>
        <v>0.42107635650000041</v>
      </c>
      <c r="W45" s="6">
        <f t="shared" si="18"/>
        <v>1.3847920149999999</v>
      </c>
      <c r="X45" s="6">
        <f t="shared" si="19"/>
        <v>3.0414028320000064E-2</v>
      </c>
      <c r="Y45" s="6">
        <f t="shared" si="20"/>
        <v>0.18365595853200034</v>
      </c>
      <c r="Z45" s="6">
        <f t="shared" si="21"/>
        <v>0.19256114400000035</v>
      </c>
      <c r="AA45" s="6">
        <f t="shared" si="22"/>
        <v>4.5253688720000351E-2</v>
      </c>
    </row>
    <row r="46" spans="1:27" x14ac:dyDescent="0.25">
      <c r="A46" t="s">
        <v>42</v>
      </c>
      <c r="B46" s="2">
        <v>3.25</v>
      </c>
      <c r="C46" s="2">
        <v>4</v>
      </c>
      <c r="D46" s="2">
        <v>1.8589928499999999</v>
      </c>
      <c r="E46" s="2">
        <v>2.7642171599999998</v>
      </c>
      <c r="F46" s="2">
        <v>0.33022651200000003</v>
      </c>
      <c r="G46" s="2"/>
      <c r="H46" s="2">
        <f t="shared" si="2"/>
        <v>-2.1410071500000001</v>
      </c>
      <c r="I46" s="2">
        <f t="shared" si="3"/>
        <v>-1.2357828400000002</v>
      </c>
      <c r="K46" s="2">
        <f t="shared" si="4"/>
        <v>1.9536025309999998</v>
      </c>
      <c r="L46" s="2">
        <f t="shared" si="5"/>
        <v>3.4765522519999998</v>
      </c>
      <c r="M46" s="2">
        <f t="shared" si="10"/>
        <v>3.4929656755999998</v>
      </c>
      <c r="N46" s="2">
        <f t="shared" si="6"/>
        <v>3.2638132820000001</v>
      </c>
      <c r="O46" s="8">
        <f t="shared" si="11"/>
        <v>3.4685009530249999</v>
      </c>
      <c r="P46" s="6">
        <f t="shared" si="12"/>
        <v>3.49207688067</v>
      </c>
      <c r="Q46" s="6">
        <f t="shared" si="13"/>
        <v>3.4932268495999996</v>
      </c>
      <c r="R46" s="6">
        <f t="shared" si="14"/>
        <v>3.4623304471599998</v>
      </c>
      <c r="T46" s="6">
        <f t="shared" si="15"/>
        <v>1.2963974690000002</v>
      </c>
      <c r="U46" s="6">
        <f t="shared" si="16"/>
        <v>-0.22655225199999984</v>
      </c>
      <c r="V46" s="6">
        <f t="shared" si="17"/>
        <v>-0.24296567559999982</v>
      </c>
      <c r="W46" s="6">
        <f t="shared" si="18"/>
        <v>-1.3813282000000093E-2</v>
      </c>
      <c r="X46" s="6">
        <f t="shared" si="19"/>
        <v>-0.21850095302499994</v>
      </c>
      <c r="Y46" s="6">
        <f t="shared" si="20"/>
        <v>-0.24207688066999999</v>
      </c>
      <c r="Z46" s="6">
        <f t="shared" si="21"/>
        <v>-0.24322684959999963</v>
      </c>
      <c r="AA46" s="6">
        <f t="shared" si="22"/>
        <v>-0.21233044715999982</v>
      </c>
    </row>
    <row r="47" spans="1:27" x14ac:dyDescent="0.25">
      <c r="A47" t="s">
        <v>43</v>
      </c>
      <c r="B47" s="2">
        <v>3</v>
      </c>
      <c r="C47" s="2">
        <v>4</v>
      </c>
      <c r="D47" s="2">
        <v>3.0201678099999998</v>
      </c>
      <c r="E47" s="2">
        <v>2.81221802</v>
      </c>
      <c r="F47" s="2">
        <v>-0.22211666499999999</v>
      </c>
      <c r="G47" s="2"/>
      <c r="H47" s="2">
        <f t="shared" si="2"/>
        <v>-0.97983219000000021</v>
      </c>
      <c r="I47" s="2">
        <f t="shared" si="3"/>
        <v>-1.18778198</v>
      </c>
      <c r="K47" s="2">
        <f t="shared" si="4"/>
        <v>3.4191933825000005</v>
      </c>
      <c r="L47" s="2">
        <f t="shared" si="5"/>
        <v>2.996210365</v>
      </c>
      <c r="M47" s="2">
        <f t="shared" si="10"/>
        <v>3.1738631095000001</v>
      </c>
      <c r="N47" s="2">
        <f t="shared" si="6"/>
        <v>2.5546620999999998</v>
      </c>
      <c r="O47" s="8">
        <f t="shared" si="11"/>
        <v>3.21431753255</v>
      </c>
      <c r="P47" s="6">
        <f t="shared" si="12"/>
        <v>3.4296551654400003</v>
      </c>
      <c r="Q47" s="6">
        <f t="shared" si="13"/>
        <v>3.4527571152000003</v>
      </c>
      <c r="R47" s="6">
        <f t="shared" si="14"/>
        <v>3.2287617611400004</v>
      </c>
      <c r="T47" s="6">
        <f t="shared" si="15"/>
        <v>-0.41919338250000049</v>
      </c>
      <c r="U47" s="6">
        <f t="shared" si="16"/>
        <v>3.7896349999999579E-3</v>
      </c>
      <c r="V47" s="6">
        <f t="shared" si="17"/>
        <v>-0.17386310950000006</v>
      </c>
      <c r="W47" s="6">
        <f t="shared" si="18"/>
        <v>0.44533790000000018</v>
      </c>
      <c r="X47" s="6">
        <f t="shared" si="19"/>
        <v>-0.21431753254999997</v>
      </c>
      <c r="Y47" s="6">
        <f t="shared" si="20"/>
        <v>-0.42965516544000026</v>
      </c>
      <c r="Z47" s="6">
        <f t="shared" si="21"/>
        <v>-0.45275711520000028</v>
      </c>
      <c r="AA47" s="6">
        <f t="shared" si="22"/>
        <v>-0.22876176114000035</v>
      </c>
    </row>
    <row r="48" spans="1:27" x14ac:dyDescent="0.25">
      <c r="A48" t="s">
        <v>44</v>
      </c>
      <c r="B48" s="2">
        <v>3</v>
      </c>
      <c r="C48" s="2">
        <v>4</v>
      </c>
      <c r="D48" s="2">
        <v>4.1734819700000001</v>
      </c>
      <c r="E48" s="2">
        <v>2.75798583</v>
      </c>
      <c r="F48" s="2">
        <v>-1.6253561299999999</v>
      </c>
      <c r="G48" s="2"/>
      <c r="H48" s="2">
        <f t="shared" si="2"/>
        <v>0.1734819700000001</v>
      </c>
      <c r="I48" s="2">
        <f t="shared" si="3"/>
        <v>-1.24201417</v>
      </c>
      <c r="K48" s="2">
        <f t="shared" si="4"/>
        <v>4.4475448899999996</v>
      </c>
      <c r="L48" s="2">
        <f t="shared" si="5"/>
        <v>1.5116226150000001</v>
      </c>
      <c r="M48" s="2">
        <f t="shared" si="10"/>
        <v>2.5534867844999996</v>
      </c>
      <c r="N48" s="2">
        <f t="shared" si="6"/>
        <v>1.2338589299999996</v>
      </c>
      <c r="O48" s="8">
        <f t="shared" si="11"/>
        <v>2.9876081281850002</v>
      </c>
      <c r="P48" s="6">
        <f t="shared" si="12"/>
        <v>3.2479228351659999</v>
      </c>
      <c r="Q48" s="6">
        <f t="shared" si="13"/>
        <v>3.2539645712</v>
      </c>
      <c r="R48" s="6">
        <f t="shared" si="14"/>
        <v>2.9823378064400003</v>
      </c>
      <c r="T48" s="6">
        <f t="shared" si="15"/>
        <v>-1.4475448899999996</v>
      </c>
      <c r="U48" s="6">
        <f t="shared" si="16"/>
        <v>1.4883773849999999</v>
      </c>
      <c r="V48" s="6">
        <f t="shared" si="17"/>
        <v>0.44651321550000045</v>
      </c>
      <c r="W48" s="6">
        <f t="shared" si="18"/>
        <v>1.7661410700000004</v>
      </c>
      <c r="X48" s="6">
        <f t="shared" si="19"/>
        <v>1.2391871814999789E-2</v>
      </c>
      <c r="Y48" s="6">
        <f t="shared" si="20"/>
        <v>-0.24792283516599989</v>
      </c>
      <c r="Z48" s="6">
        <f t="shared" si="21"/>
        <v>-0.25396457120000004</v>
      </c>
      <c r="AA48" s="6">
        <f t="shared" si="22"/>
        <v>1.766219355999965E-2</v>
      </c>
    </row>
    <row r="49" spans="1:27" x14ac:dyDescent="0.25">
      <c r="A49" t="s">
        <v>45</v>
      </c>
      <c r="B49" s="2">
        <v>3</v>
      </c>
      <c r="C49" s="2">
        <v>4</v>
      </c>
      <c r="D49" s="2">
        <v>4.3372785699999996</v>
      </c>
      <c r="E49" s="2">
        <v>2.6223911800000002</v>
      </c>
      <c r="F49" s="2">
        <v>-0.383369921</v>
      </c>
      <c r="G49" s="2"/>
      <c r="H49" s="2">
        <f t="shared" si="2"/>
        <v>0.33727856999999961</v>
      </c>
      <c r="I49" s="2">
        <f t="shared" si="3"/>
        <v>-1.3776088199999998</v>
      </c>
      <c r="K49" s="2">
        <f t="shared" si="4"/>
        <v>5.3142328944999999</v>
      </c>
      <c r="L49" s="2">
        <f t="shared" si="5"/>
        <v>2.5502168490000003</v>
      </c>
      <c r="M49" s="2">
        <f t="shared" si="10"/>
        <v>2.8650650546999996</v>
      </c>
      <c r="N49" s="2">
        <f t="shared" si="6"/>
        <v>2.5706575439999999</v>
      </c>
      <c r="O49" s="8">
        <f t="shared" si="11"/>
        <v>2.9662856475200003</v>
      </c>
      <c r="P49" s="6">
        <f t="shared" si="12"/>
        <v>3.261708764812</v>
      </c>
      <c r="Q49" s="6">
        <f t="shared" si="13"/>
        <v>3.2732572272000002</v>
      </c>
      <c r="R49" s="6">
        <f t="shared" si="14"/>
        <v>2.9658206965800002</v>
      </c>
      <c r="T49" s="6">
        <f t="shared" si="15"/>
        <v>-2.3142328944999999</v>
      </c>
      <c r="U49" s="6">
        <f t="shared" si="16"/>
        <v>0.44978315099999966</v>
      </c>
      <c r="V49" s="6">
        <f t="shared" si="17"/>
        <v>0.13493494530000039</v>
      </c>
      <c r="W49" s="6">
        <f t="shared" si="18"/>
        <v>0.42934245600000009</v>
      </c>
      <c r="X49" s="6">
        <f t="shared" si="19"/>
        <v>3.3714352479999654E-2</v>
      </c>
      <c r="Y49" s="6">
        <f t="shared" si="20"/>
        <v>-0.26170876481200001</v>
      </c>
      <c r="Z49" s="6">
        <f t="shared" si="21"/>
        <v>-0.27325722720000023</v>
      </c>
      <c r="AA49" s="6">
        <f t="shared" si="22"/>
        <v>3.4179303419999751E-2</v>
      </c>
    </row>
    <row r="50" spans="1:27" x14ac:dyDescent="0.25">
      <c r="A50" t="s">
        <v>46</v>
      </c>
      <c r="B50" s="2">
        <v>3</v>
      </c>
      <c r="C50" s="2">
        <v>4</v>
      </c>
      <c r="D50" s="2">
        <v>4.4578576700000001</v>
      </c>
      <c r="E50" s="2">
        <v>2.51785251</v>
      </c>
      <c r="F50" s="2">
        <v>-0.75948193200000003</v>
      </c>
      <c r="G50" s="2"/>
      <c r="H50" s="2">
        <f t="shared" si="2"/>
        <v>0.45785767000000011</v>
      </c>
      <c r="I50" s="2">
        <f t="shared" si="3"/>
        <v>-1.48214749</v>
      </c>
      <c r="K50" s="2">
        <f t="shared" si="4"/>
        <v>5.3070455390000006</v>
      </c>
      <c r="L50" s="2">
        <f t="shared" si="5"/>
        <v>2.0172968330000001</v>
      </c>
      <c r="M50" s="2">
        <f t="shared" si="10"/>
        <v>2.7051890498999995</v>
      </c>
      <c r="N50" s="2">
        <f t="shared" si="6"/>
        <v>1.9409814980000002</v>
      </c>
      <c r="O50" s="8">
        <f t="shared" si="11"/>
        <v>2.9839636998649999</v>
      </c>
      <c r="P50" s="6">
        <f t="shared" si="12"/>
        <v>3.221129469634</v>
      </c>
      <c r="Q50" s="6">
        <f t="shared" si="13"/>
        <v>3.2232473472000001</v>
      </c>
      <c r="R50" s="6">
        <f t="shared" si="14"/>
        <v>2.9745039863200002</v>
      </c>
      <c r="T50" s="6">
        <f t="shared" si="15"/>
        <v>-2.3070455390000006</v>
      </c>
      <c r="U50" s="6">
        <f t="shared" si="16"/>
        <v>0.98270316699999993</v>
      </c>
      <c r="V50" s="6">
        <f t="shared" si="17"/>
        <v>0.29481095010000047</v>
      </c>
      <c r="W50" s="6">
        <f t="shared" si="18"/>
        <v>1.0590185019999998</v>
      </c>
      <c r="X50" s="6">
        <f t="shared" si="19"/>
        <v>1.6036300135000126E-2</v>
      </c>
      <c r="Y50" s="6">
        <f t="shared" si="20"/>
        <v>-0.22112946963400004</v>
      </c>
      <c r="Z50" s="6">
        <f t="shared" si="21"/>
        <v>-0.22324734720000006</v>
      </c>
      <c r="AA50" s="6">
        <f t="shared" si="22"/>
        <v>2.5496013679999763E-2</v>
      </c>
    </row>
    <row r="51" spans="1:27" x14ac:dyDescent="0.25">
      <c r="A51" t="s">
        <v>47</v>
      </c>
      <c r="B51" s="2">
        <v>3</v>
      </c>
      <c r="C51" s="2">
        <v>4</v>
      </c>
      <c r="D51" s="2">
        <v>4.1452959199999997</v>
      </c>
      <c r="E51" s="2">
        <v>2.5728100399999998</v>
      </c>
      <c r="F51" s="2">
        <v>-0.130520409</v>
      </c>
      <c r="G51" s="2"/>
      <c r="H51" s="2">
        <f t="shared" si="2"/>
        <v>0.14529591999999969</v>
      </c>
      <c r="I51" s="2">
        <f t="shared" si="3"/>
        <v>-1.4271899600000002</v>
      </c>
      <c r="K51" s="2">
        <f t="shared" si="4"/>
        <v>5.1526836754999996</v>
      </c>
      <c r="L51" s="2">
        <f t="shared" si="5"/>
        <v>2.7286946509999996</v>
      </c>
      <c r="M51" s="2">
        <f t="shared" si="10"/>
        <v>2.9186083952999997</v>
      </c>
      <c r="N51" s="2">
        <f t="shared" si="6"/>
        <v>2.4062004859999999</v>
      </c>
      <c r="O51" s="8">
        <f t="shared" si="11"/>
        <v>2.9960023405580003</v>
      </c>
      <c r="P51" s="6">
        <f>0.9*B50+(1-0.9)*($C$1+C51+1.5*(D52-C51)+0.15*(F52))</f>
        <v>3.1886763385579999</v>
      </c>
      <c r="Q51" s="6">
        <f t="shared" si="13"/>
        <v>3.1872818608000002</v>
      </c>
      <c r="R51" s="6">
        <f>0.9*B50+(1-0.9)*($C$1+C51+1.5*(E52-C51))</f>
        <v>2.9954027464999999</v>
      </c>
      <c r="T51" s="6">
        <f t="shared" si="15"/>
        <v>-2.1526836754999996</v>
      </c>
      <c r="U51" s="6">
        <f t="shared" si="16"/>
        <v>0.27130534900000036</v>
      </c>
      <c r="V51" s="6">
        <f t="shared" si="17"/>
        <v>8.1391604700000286E-2</v>
      </c>
      <c r="W51" s="6">
        <f t="shared" si="18"/>
        <v>0.59379951400000008</v>
      </c>
      <c r="X51" s="6">
        <f t="shared" si="19"/>
        <v>3.9976594419997014E-3</v>
      </c>
      <c r="Y51" s="6">
        <f t="shared" si="20"/>
        <v>-0.18867633855799992</v>
      </c>
      <c r="Z51" s="6">
        <f t="shared" si="21"/>
        <v>-0.1872818608000002</v>
      </c>
      <c r="AA51" s="6">
        <f t="shared" si="22"/>
        <v>4.5972535000000647E-3</v>
      </c>
    </row>
    <row r="52" spans="1:27" x14ac:dyDescent="0.25">
      <c r="A52" t="s">
        <v>48</v>
      </c>
      <c r="B52" s="2">
        <v>3</v>
      </c>
      <c r="C52" s="2">
        <v>4</v>
      </c>
      <c r="D52" s="2">
        <v>3.92051163</v>
      </c>
      <c r="E52" s="2">
        <v>2.6360183099999999</v>
      </c>
      <c r="F52" s="2">
        <v>3.9972937200000003E-2</v>
      </c>
      <c r="G52" s="2"/>
      <c r="H52" s="2">
        <f t="shared" si="2"/>
        <v>-7.9488369999999975E-2</v>
      </c>
      <c r="I52" s="2">
        <f t="shared" si="3"/>
        <v>-1.3639816900000001</v>
      </c>
      <c r="K52" s="2">
        <f t="shared" si="4"/>
        <v>4.9007539136</v>
      </c>
      <c r="L52" s="2">
        <f t="shared" si="5"/>
        <v>2.9940004021999997</v>
      </c>
      <c r="M52" s="2">
        <f t="shared" si="10"/>
        <v>2.99820012066</v>
      </c>
      <c r="N52" s="2">
        <f t="shared" si="6"/>
        <v>2.5012458422000003</v>
      </c>
      <c r="O52" s="8">
        <f t="shared" si="11"/>
        <v>2.9604034810550002</v>
      </c>
      <c r="P52" s="6">
        <f t="shared" ref="P52:P79" si="23">0.9*B51+(1-0.9)*($C$1+C52+1.5*(D53-C52)+0.15*(F53))</f>
        <v>3.2312084275549999</v>
      </c>
      <c r="Q52" s="6">
        <f t="shared" si="13"/>
        <v>3.2435747087999998</v>
      </c>
      <c r="R52" s="6">
        <f t="shared" ref="R52:R79" si="24">0.9*B51+(1-0.9)*($C$1+C52+1.5*(E53-C52))</f>
        <v>2.9700463429999999</v>
      </c>
      <c r="T52" s="6">
        <f t="shared" si="15"/>
        <v>-1.9007539136</v>
      </c>
      <c r="U52" s="6">
        <f t="shared" si="16"/>
        <v>5.9995978000002559E-3</v>
      </c>
      <c r="V52" s="6">
        <f t="shared" si="17"/>
        <v>1.7998793400000324E-3</v>
      </c>
      <c r="W52" s="6">
        <f t="shared" si="18"/>
        <v>0.49875415779999965</v>
      </c>
      <c r="X52" s="6">
        <f t="shared" si="19"/>
        <v>3.9596518944999826E-2</v>
      </c>
      <c r="Y52" s="6">
        <f t="shared" si="20"/>
        <v>-0.23120842755499993</v>
      </c>
      <c r="Z52" s="6">
        <f t="shared" si="21"/>
        <v>-0.24357470879999976</v>
      </c>
      <c r="AA52" s="6">
        <f t="shared" si="22"/>
        <v>2.9953657000000078E-2</v>
      </c>
    </row>
    <row r="53" spans="1:27" x14ac:dyDescent="0.25">
      <c r="A53" t="s">
        <v>49</v>
      </c>
      <c r="B53" s="2">
        <v>3</v>
      </c>
      <c r="C53" s="2">
        <v>4</v>
      </c>
      <c r="D53" s="2">
        <v>4.2723419299999996</v>
      </c>
      <c r="E53" s="2">
        <v>2.4669756199999999</v>
      </c>
      <c r="F53" s="2">
        <v>-0.64285746300000002</v>
      </c>
      <c r="G53" s="2"/>
      <c r="H53" s="2">
        <f t="shared" si="2"/>
        <v>0.27234192999999962</v>
      </c>
      <c r="I53" s="2">
        <f t="shared" si="3"/>
        <v>-1.5330243800000001</v>
      </c>
      <c r="K53" s="2">
        <f t="shared" si="4"/>
        <v>5.0870841634999993</v>
      </c>
      <c r="L53" s="2">
        <f t="shared" si="5"/>
        <v>2.0576059670000002</v>
      </c>
      <c r="M53" s="2">
        <f t="shared" si="10"/>
        <v>2.7172817900999999</v>
      </c>
      <c r="N53" s="2">
        <f t="shared" si="6"/>
        <v>1.6902067520000004</v>
      </c>
      <c r="O53" s="8">
        <f t="shared" si="11"/>
        <v>2.9471740256450003</v>
      </c>
      <c r="P53" s="6">
        <f t="shared" si="23"/>
        <v>3.2336396351449999</v>
      </c>
      <c r="Q53" s="6">
        <f t="shared" si="13"/>
        <v>3.2428135455999998</v>
      </c>
      <c r="R53" s="6">
        <f t="shared" si="24"/>
        <v>2.9536720894999999</v>
      </c>
      <c r="T53" s="6">
        <f t="shared" si="15"/>
        <v>-2.0870841634999993</v>
      </c>
      <c r="U53" s="6">
        <f t="shared" si="16"/>
        <v>0.9423940329999998</v>
      </c>
      <c r="V53" s="6">
        <f t="shared" si="17"/>
        <v>0.28271820990000007</v>
      </c>
      <c r="W53" s="6">
        <f t="shared" si="18"/>
        <v>1.3097932479999996</v>
      </c>
      <c r="X53" s="6">
        <f t="shared" si="19"/>
        <v>5.2825974354999694E-2</v>
      </c>
      <c r="Y53" s="6">
        <f t="shared" si="20"/>
        <v>-0.23363963514499986</v>
      </c>
      <c r="Z53" s="6">
        <f t="shared" si="21"/>
        <v>-0.24281354559999979</v>
      </c>
      <c r="AA53" s="6">
        <f t="shared" si="22"/>
        <v>4.6327910500000069E-2</v>
      </c>
    </row>
    <row r="54" spans="1:27" x14ac:dyDescent="0.25">
      <c r="A54" t="s">
        <v>50</v>
      </c>
      <c r="B54" s="2">
        <v>3</v>
      </c>
      <c r="C54" s="2">
        <v>4</v>
      </c>
      <c r="D54" s="2">
        <v>4.2675846599999998</v>
      </c>
      <c r="E54" s="2">
        <v>2.3578139299999998</v>
      </c>
      <c r="F54" s="2">
        <v>-0.43320425699999998</v>
      </c>
      <c r="G54" s="2"/>
      <c r="H54" s="2">
        <f t="shared" si="2"/>
        <v>0.26758465999999981</v>
      </c>
      <c r="I54" s="2">
        <f t="shared" si="3"/>
        <v>-1.6421860700000002</v>
      </c>
      <c r="K54" s="2">
        <f t="shared" si="4"/>
        <v>5.1847748614999993</v>
      </c>
      <c r="L54" s="2">
        <f t="shared" si="5"/>
        <v>2.1035166379999999</v>
      </c>
      <c r="M54" s="2">
        <f t="shared" si="10"/>
        <v>2.7310549913999997</v>
      </c>
      <c r="N54" s="2">
        <f t="shared" si="6"/>
        <v>2.2129900280000001</v>
      </c>
      <c r="O54" s="8">
        <f t="shared" si="11"/>
        <v>2.932492865765</v>
      </c>
      <c r="P54" s="6">
        <f t="shared" si="23"/>
        <v>3.4146063012650001</v>
      </c>
      <c r="Q54" s="6">
        <f t="shared" si="13"/>
        <v>3.4434567744</v>
      </c>
      <c r="R54" s="6">
        <f t="shared" si="24"/>
        <v>2.9461272905000002</v>
      </c>
      <c r="T54" s="6">
        <f t="shared" si="15"/>
        <v>-2.1847748614999993</v>
      </c>
      <c r="U54" s="6">
        <f t="shared" si="16"/>
        <v>0.89648336200000012</v>
      </c>
      <c r="V54" s="6">
        <f t="shared" si="17"/>
        <v>0.26894500860000026</v>
      </c>
      <c r="W54" s="6">
        <f t="shared" si="18"/>
        <v>0.78700997199999989</v>
      </c>
      <c r="X54" s="6">
        <f t="shared" si="19"/>
        <v>6.7507134234999988E-2</v>
      </c>
      <c r="Y54" s="6">
        <f t="shared" si="20"/>
        <v>-0.41460630126500009</v>
      </c>
      <c r="Z54" s="6">
        <f t="shared" si="21"/>
        <v>-0.44345677439999998</v>
      </c>
      <c r="AA54" s="6">
        <f t="shared" si="22"/>
        <v>5.3872709499999782E-2</v>
      </c>
    </row>
    <row r="55" spans="1:27" x14ac:dyDescent="0.25">
      <c r="A55" t="s">
        <v>51</v>
      </c>
      <c r="B55" s="2">
        <v>2.75</v>
      </c>
      <c r="C55" s="2">
        <v>4</v>
      </c>
      <c r="D55" s="2">
        <v>5.5216048400000002</v>
      </c>
      <c r="E55" s="2">
        <v>2.3075152700000001</v>
      </c>
      <c r="F55" s="2">
        <v>-0.90896164899999998</v>
      </c>
      <c r="G55" s="2"/>
      <c r="H55" s="2">
        <f t="shared" si="2"/>
        <v>1.5216048400000002</v>
      </c>
      <c r="I55" s="2">
        <f t="shared" si="3"/>
        <v>-1.6924847299999999</v>
      </c>
      <c r="K55" s="2">
        <f t="shared" si="4"/>
        <v>6.8279264355000002</v>
      </c>
      <c r="L55" s="2">
        <f t="shared" si="5"/>
        <v>1.5523112560000003</v>
      </c>
      <c r="M55" s="2">
        <f t="shared" si="10"/>
        <v>2.5656933767999996</v>
      </c>
      <c r="N55" s="2">
        <f t="shared" si="6"/>
        <v>2.0558259609999996</v>
      </c>
      <c r="O55" s="8">
        <f t="shared" si="11"/>
        <v>2.93591254598</v>
      </c>
      <c r="P55" s="6">
        <f t="shared" si="23"/>
        <v>3.2112391044800002</v>
      </c>
      <c r="Q55" s="6">
        <f t="shared" si="13"/>
        <v>3.209208512</v>
      </c>
      <c r="R55" s="6">
        <f t="shared" si="24"/>
        <v>2.9333064215000002</v>
      </c>
      <c r="T55" s="6">
        <f t="shared" si="15"/>
        <v>-4.0779264355000002</v>
      </c>
      <c r="U55" s="6">
        <f t="shared" si="16"/>
        <v>1.1976887439999997</v>
      </c>
      <c r="V55" s="6">
        <f t="shared" si="17"/>
        <v>0.18430662320000035</v>
      </c>
      <c r="W55" s="6">
        <f t="shared" si="18"/>
        <v>0.69417403900000041</v>
      </c>
      <c r="X55" s="6">
        <f t="shared" si="19"/>
        <v>-0.18591254597999995</v>
      </c>
      <c r="Y55" s="6">
        <f t="shared" si="20"/>
        <v>-0.46123910448000016</v>
      </c>
      <c r="Z55" s="6">
        <f t="shared" si="21"/>
        <v>-0.45920851200000001</v>
      </c>
      <c r="AA55" s="6">
        <f t="shared" si="22"/>
        <v>-0.18330642150000021</v>
      </c>
    </row>
    <row r="56" spans="1:27" x14ac:dyDescent="0.25">
      <c r="A56" t="s">
        <v>52</v>
      </c>
      <c r="B56" s="2">
        <v>2.75</v>
      </c>
      <c r="C56" s="2">
        <v>4</v>
      </c>
      <c r="D56" s="2">
        <v>4.0575532000000001</v>
      </c>
      <c r="E56" s="2">
        <v>2.22204281</v>
      </c>
      <c r="F56" s="2">
        <v>0.17374163200000001</v>
      </c>
      <c r="G56" s="2"/>
      <c r="H56" s="2">
        <f t="shared" si="2"/>
        <v>5.7553200000000082E-2</v>
      </c>
      <c r="I56" s="2">
        <f t="shared" si="3"/>
        <v>-1.77795719</v>
      </c>
      <c r="K56" s="2">
        <f t="shared" si="4"/>
        <v>5.1732006159999999</v>
      </c>
      <c r="L56" s="2">
        <f t="shared" si="5"/>
        <v>2.5068058470000003</v>
      </c>
      <c r="M56" s="2">
        <f t="shared" si="10"/>
        <v>2.6770417541000002</v>
      </c>
      <c r="N56" s="2">
        <f t="shared" si="6"/>
        <v>2.9166498569999999</v>
      </c>
      <c r="O56" s="8">
        <f t="shared" si="11"/>
        <v>2.7564698598500001</v>
      </c>
      <c r="P56" s="6">
        <f t="shared" si="23"/>
        <v>2.9498806008499998</v>
      </c>
      <c r="Q56" s="6">
        <f t="shared" si="13"/>
        <v>2.9302321808</v>
      </c>
      <c r="R56" s="6">
        <f t="shared" si="24"/>
        <v>2.7396194285000002</v>
      </c>
      <c r="T56" s="6">
        <f t="shared" si="15"/>
        <v>-2.4232006159999999</v>
      </c>
      <c r="U56" s="6">
        <f t="shared" si="16"/>
        <v>0.24319415299999969</v>
      </c>
      <c r="V56" s="6">
        <f t="shared" si="17"/>
        <v>7.2958245899999774E-2</v>
      </c>
      <c r="W56" s="6">
        <f t="shared" si="18"/>
        <v>-0.1666498569999999</v>
      </c>
      <c r="X56" s="6">
        <f t="shared" si="19"/>
        <v>-6.4698598500001481E-3</v>
      </c>
      <c r="Y56" s="6">
        <f t="shared" si="20"/>
        <v>-0.19988060084999981</v>
      </c>
      <c r="Z56" s="6">
        <f t="shared" si="21"/>
        <v>-0.18023218080000003</v>
      </c>
      <c r="AA56" s="6">
        <f t="shared" si="22"/>
        <v>1.0380571499999824E-2</v>
      </c>
    </row>
    <row r="57" spans="1:27" x14ac:dyDescent="0.25">
      <c r="A57" t="s">
        <v>53</v>
      </c>
      <c r="B57" s="2">
        <v>2.75</v>
      </c>
      <c r="C57" s="2">
        <v>4</v>
      </c>
      <c r="D57" s="2">
        <v>3.72020113</v>
      </c>
      <c r="E57" s="2">
        <v>2.4307961900000001</v>
      </c>
      <c r="F57" s="2">
        <v>1.1233620900000001</v>
      </c>
      <c r="G57" s="2"/>
      <c r="H57" s="2">
        <f t="shared" si="2"/>
        <v>-0.27979887000000003</v>
      </c>
      <c r="I57" s="2">
        <f t="shared" si="3"/>
        <v>-1.5692038099999999</v>
      </c>
      <c r="K57" s="2">
        <f t="shared" si="4"/>
        <v>5.1419827399999996</v>
      </c>
      <c r="L57" s="2">
        <f t="shared" si="5"/>
        <v>3.7695563750000001</v>
      </c>
      <c r="M57" s="2">
        <f t="shared" si="10"/>
        <v>3.0558669125</v>
      </c>
      <c r="N57" s="2">
        <f t="shared" si="6"/>
        <v>3.761178755</v>
      </c>
      <c r="O57" s="8">
        <f t="shared" si="11"/>
        <v>2.776713048515</v>
      </c>
      <c r="P57" s="6">
        <f t="shared" si="23"/>
        <v>3.0479571035149999</v>
      </c>
      <c r="Q57" s="6">
        <f t="shared" si="13"/>
        <v>3.0472376703999999</v>
      </c>
      <c r="R57" s="6">
        <f t="shared" si="24"/>
        <v>2.771478761</v>
      </c>
      <c r="T57" s="6">
        <f t="shared" si="15"/>
        <v>-2.3919827399999996</v>
      </c>
      <c r="U57" s="6">
        <f t="shared" si="16"/>
        <v>-1.0195563750000001</v>
      </c>
      <c r="V57" s="6">
        <f t="shared" si="17"/>
        <v>-0.30586691249999998</v>
      </c>
      <c r="W57" s="6">
        <f t="shared" si="18"/>
        <v>-1.011178755</v>
      </c>
      <c r="X57" s="6">
        <f t="shared" si="19"/>
        <v>-2.6713048515000004E-2</v>
      </c>
      <c r="Y57" s="6">
        <f t="shared" si="20"/>
        <v>-0.29795710351499993</v>
      </c>
      <c r="Z57" s="6">
        <f t="shared" si="21"/>
        <v>-0.29723767039999993</v>
      </c>
      <c r="AA57" s="6">
        <f t="shared" si="22"/>
        <v>-2.1478761000000013E-2</v>
      </c>
    </row>
    <row r="58" spans="1:27" x14ac:dyDescent="0.25">
      <c r="A58" t="s">
        <v>54</v>
      </c>
      <c r="B58" s="2">
        <v>2.75</v>
      </c>
      <c r="C58" s="2">
        <v>4</v>
      </c>
      <c r="D58" s="2">
        <v>4.4514854399999999</v>
      </c>
      <c r="E58" s="2">
        <v>2.6431917399999998</v>
      </c>
      <c r="F58" s="2">
        <v>0.34895250100000003</v>
      </c>
      <c r="G58" s="2"/>
      <c r="H58" s="2">
        <f t="shared" si="2"/>
        <v>0.4514854399999999</v>
      </c>
      <c r="I58" s="2">
        <f t="shared" si="3"/>
        <v>-1.3568082600000002</v>
      </c>
      <c r="K58" s="2">
        <f t="shared" si="4"/>
        <v>5.8517044105</v>
      </c>
      <c r="L58" s="2">
        <f t="shared" si="5"/>
        <v>3.3137401109999995</v>
      </c>
      <c r="M58" s="2">
        <f t="shared" si="10"/>
        <v>2.9191220332999999</v>
      </c>
      <c r="N58" s="2">
        <f t="shared" si="6"/>
        <v>2.8984332360000002</v>
      </c>
      <c r="O58" s="8">
        <f t="shared" si="11"/>
        <v>2.740197404735</v>
      </c>
      <c r="P58" s="6">
        <f t="shared" si="23"/>
        <v>2.7088924647349999</v>
      </c>
      <c r="Q58" s="6">
        <f t="shared" si="13"/>
        <v>2.7008516079999998</v>
      </c>
      <c r="R58" s="6">
        <f t="shared" si="24"/>
        <v>2.7492908224999999</v>
      </c>
      <c r="T58" s="6">
        <f t="shared" si="15"/>
        <v>-3.1017044105</v>
      </c>
      <c r="U58" s="6">
        <f t="shared" si="16"/>
        <v>-0.56374011099999954</v>
      </c>
      <c r="V58" s="6">
        <f t="shared" si="17"/>
        <v>-0.16912203329999986</v>
      </c>
      <c r="W58" s="6">
        <f t="shared" si="18"/>
        <v>-0.14843323600000025</v>
      </c>
      <c r="X58" s="6">
        <f t="shared" si="19"/>
        <v>9.802595265000047E-3</v>
      </c>
      <c r="Y58" s="6">
        <f t="shared" si="20"/>
        <v>4.1107535265000106E-2</v>
      </c>
      <c r="Z58" s="6">
        <f t="shared" si="21"/>
        <v>4.9148392000000207E-2</v>
      </c>
      <c r="AA58" s="6">
        <f t="shared" si="22"/>
        <v>7.0917750000010216E-4</v>
      </c>
    </row>
    <row r="59" spans="1:27" x14ac:dyDescent="0.25">
      <c r="A59" t="s">
        <v>55</v>
      </c>
      <c r="B59" s="2">
        <v>2.75</v>
      </c>
      <c r="C59" s="2">
        <v>4</v>
      </c>
      <c r="D59" s="2">
        <v>2.2865725499999998</v>
      </c>
      <c r="E59" s="2">
        <v>2.4952721499999999</v>
      </c>
      <c r="F59" s="2">
        <v>-0.60622785099999998</v>
      </c>
      <c r="G59" s="2"/>
      <c r="H59" s="2">
        <f t="shared" si="2"/>
        <v>-1.7134274500000002</v>
      </c>
      <c r="I59" s="2">
        <f t="shared" si="3"/>
        <v>-1.5047278500000001</v>
      </c>
      <c r="K59" s="2">
        <f t="shared" si="4"/>
        <v>2.1267448994999998</v>
      </c>
      <c r="L59" s="2">
        <f t="shared" si="5"/>
        <v>2.136680374</v>
      </c>
      <c r="M59" s="2">
        <f t="shared" si="10"/>
        <v>2.5660041121999999</v>
      </c>
      <c r="N59" s="2">
        <f t="shared" si="6"/>
        <v>1.6174111990000002</v>
      </c>
      <c r="O59" s="8">
        <f t="shared" si="11"/>
        <v>2.7589779116000002</v>
      </c>
      <c r="P59" s="6">
        <f t="shared" si="23"/>
        <v>3.0081551755999998</v>
      </c>
      <c r="Q59" s="6">
        <f t="shared" si="13"/>
        <v>2.9888228591999999</v>
      </c>
      <c r="R59" s="6">
        <f t="shared" si="24"/>
        <v>2.7387816665</v>
      </c>
      <c r="T59" s="6">
        <f t="shared" si="15"/>
        <v>0.62325510050000021</v>
      </c>
      <c r="U59" s="6">
        <f t="shared" si="16"/>
        <v>0.61331962600000001</v>
      </c>
      <c r="V59" s="6">
        <f t="shared" si="17"/>
        <v>0.18399588780000009</v>
      </c>
      <c r="W59" s="6">
        <f t="shared" si="18"/>
        <v>1.1325888009999998</v>
      </c>
      <c r="X59" s="6">
        <f t="shared" si="19"/>
        <v>-8.9779116000001657E-3</v>
      </c>
      <c r="Y59" s="6">
        <f t="shared" si="20"/>
        <v>-0.25815517559999979</v>
      </c>
      <c r="Z59" s="6">
        <f t="shared" si="21"/>
        <v>-0.2388228591999999</v>
      </c>
      <c r="AA59" s="6">
        <f t="shared" si="22"/>
        <v>1.1218333500000011E-2</v>
      </c>
    </row>
    <row r="60" spans="1:27" x14ac:dyDescent="0.25">
      <c r="A60" t="s">
        <v>56</v>
      </c>
      <c r="B60" s="2">
        <v>2.75</v>
      </c>
      <c r="C60" s="2">
        <v>4</v>
      </c>
      <c r="D60" s="2">
        <v>4.0863928700000001</v>
      </c>
      <c r="E60" s="2">
        <v>2.4252111099999998</v>
      </c>
      <c r="F60" s="2">
        <v>1.34641634</v>
      </c>
      <c r="G60" s="2"/>
      <c r="H60" s="2">
        <f t="shared" si="2"/>
        <v>8.6392870000000066E-2</v>
      </c>
      <c r="I60" s="2">
        <f t="shared" si="3"/>
        <v>-1.5747888900000002</v>
      </c>
      <c r="K60" s="2">
        <f t="shared" si="4"/>
        <v>5.8027974749999993</v>
      </c>
      <c r="L60" s="2">
        <f t="shared" si="5"/>
        <v>3.9842330050000001</v>
      </c>
      <c r="M60" s="2">
        <f t="shared" si="10"/>
        <v>3.1202699014999999</v>
      </c>
      <c r="N60" s="2">
        <f t="shared" si="6"/>
        <v>3.6249149350000005</v>
      </c>
      <c r="O60" s="8">
        <f t="shared" si="11"/>
        <v>2.7684915644000001</v>
      </c>
      <c r="P60" s="6">
        <f t="shared" si="23"/>
        <v>3.1167972794000001</v>
      </c>
      <c r="Q60" s="6">
        <f t="shared" si="13"/>
        <v>3.0851373743999999</v>
      </c>
      <c r="R60" s="6">
        <f t="shared" si="24"/>
        <v>2.7299480735000001</v>
      </c>
      <c r="T60" s="6">
        <f t="shared" si="15"/>
        <v>-3.0527974749999993</v>
      </c>
      <c r="U60" s="6">
        <f t="shared" si="16"/>
        <v>-1.2342330050000001</v>
      </c>
      <c r="V60" s="6">
        <f t="shared" si="17"/>
        <v>-0.37026990149999994</v>
      </c>
      <c r="W60" s="6">
        <f t="shared" si="18"/>
        <v>-0.8749149350000005</v>
      </c>
      <c r="X60" s="6">
        <f t="shared" si="19"/>
        <v>-1.8491564400000104E-2</v>
      </c>
      <c r="Y60" s="6">
        <f t="shared" si="20"/>
        <v>-0.36679727940000006</v>
      </c>
      <c r="Z60" s="6">
        <f t="shared" si="21"/>
        <v>-0.33513737439999991</v>
      </c>
      <c r="AA60" s="6">
        <f t="shared" si="22"/>
        <v>2.0051926499999873E-2</v>
      </c>
    </row>
    <row r="61" spans="1:27" x14ac:dyDescent="0.25">
      <c r="A61" t="s">
        <v>57</v>
      </c>
      <c r="B61" s="2">
        <v>2.75</v>
      </c>
      <c r="C61" s="2">
        <v>4</v>
      </c>
      <c r="D61" s="2">
        <v>4.68835859</v>
      </c>
      <c r="E61" s="2">
        <v>2.3663204900000001</v>
      </c>
      <c r="F61" s="2">
        <v>2.5695660600000001</v>
      </c>
      <c r="G61" s="2"/>
      <c r="H61" s="2">
        <f t="shared" si="2"/>
        <v>0.68835858999999999</v>
      </c>
      <c r="I61" s="2">
        <f t="shared" si="3"/>
        <v>-1.6336795099999999</v>
      </c>
      <c r="K61" s="2">
        <f t="shared" si="4"/>
        <v>7.3173209149999998</v>
      </c>
      <c r="L61" s="2">
        <f t="shared" si="5"/>
        <v>5.1190467950000009</v>
      </c>
      <c r="M61" s="2">
        <f t="shared" si="10"/>
        <v>3.4607140385000004</v>
      </c>
      <c r="N61" s="2">
        <f t="shared" si="6"/>
        <v>4.7121420650000001</v>
      </c>
      <c r="O61" s="8">
        <f t="shared" si="11"/>
        <v>2.7266426492</v>
      </c>
      <c r="P61" s="6">
        <f t="shared" si="23"/>
        <v>2.6725211851999999</v>
      </c>
      <c r="Q61" s="6">
        <f t="shared" si="13"/>
        <v>2.6211252703999999</v>
      </c>
      <c r="R61" s="6">
        <f t="shared" si="24"/>
        <v>2.697363905</v>
      </c>
      <c r="T61" s="6">
        <f t="shared" si="15"/>
        <v>-4.5673209149999998</v>
      </c>
      <c r="U61" s="6">
        <f t="shared" si="16"/>
        <v>-2.3690467950000009</v>
      </c>
      <c r="V61" s="6">
        <f t="shared" si="17"/>
        <v>-0.71071403850000037</v>
      </c>
      <c r="W61" s="6">
        <f t="shared" si="18"/>
        <v>-1.9621420650000001</v>
      </c>
      <c r="X61" s="6">
        <f t="shared" si="19"/>
        <v>2.335735080000001E-2</v>
      </c>
      <c r="Y61" s="6">
        <f t="shared" si="20"/>
        <v>7.7478814800000073E-2</v>
      </c>
      <c r="Z61" s="6">
        <f t="shared" si="21"/>
        <v>0.12887472960000013</v>
      </c>
      <c r="AA61" s="6">
        <f t="shared" si="22"/>
        <v>5.2636094999999994E-2</v>
      </c>
    </row>
    <row r="62" spans="1:27" x14ac:dyDescent="0.25">
      <c r="A62" t="s">
        <v>58</v>
      </c>
      <c r="B62" s="2">
        <v>2.75</v>
      </c>
      <c r="C62" s="2">
        <v>4</v>
      </c>
      <c r="D62" s="2">
        <v>1.78828294</v>
      </c>
      <c r="E62" s="2">
        <v>2.1490927000000002</v>
      </c>
      <c r="F62" s="2">
        <v>1.9519162800000001</v>
      </c>
      <c r="G62" s="2"/>
      <c r="H62" s="2">
        <f t="shared" si="2"/>
        <v>-2.2117170599999998</v>
      </c>
      <c r="I62" s="2">
        <f t="shared" si="3"/>
        <v>-1.8509072999999998</v>
      </c>
      <c r="K62" s="2">
        <f t="shared" si="4"/>
        <v>2.6583825500000002</v>
      </c>
      <c r="L62" s="2">
        <f t="shared" si="5"/>
        <v>4.1755553299999999</v>
      </c>
      <c r="M62" s="2">
        <f t="shared" si="10"/>
        <v>3.1776665990000001</v>
      </c>
      <c r="N62" s="2">
        <f t="shared" si="6"/>
        <v>3.8524378700000002</v>
      </c>
      <c r="O62" s="8">
        <f t="shared" si="11"/>
        <v>2.7253606191499999</v>
      </c>
      <c r="P62" s="6">
        <f t="shared" si="23"/>
        <v>2.8998342561500001</v>
      </c>
      <c r="Q62" s="6">
        <f t="shared" si="13"/>
        <v>2.8708117296000002</v>
      </c>
      <c r="R62" s="6">
        <f t="shared" si="24"/>
        <v>2.7028498595000001</v>
      </c>
      <c r="T62" s="6">
        <f t="shared" si="15"/>
        <v>9.1617449999999767E-2</v>
      </c>
      <c r="U62" s="6">
        <f t="shared" si="16"/>
        <v>-1.4255553299999999</v>
      </c>
      <c r="V62" s="6">
        <f t="shared" si="17"/>
        <v>-0.42766659900000015</v>
      </c>
      <c r="W62" s="6">
        <f t="shared" si="18"/>
        <v>-1.1024378700000002</v>
      </c>
      <c r="X62" s="6">
        <f t="shared" si="19"/>
        <v>2.4639380850000059E-2</v>
      </c>
      <c r="Y62" s="6">
        <f t="shared" si="20"/>
        <v>-0.14983425615000012</v>
      </c>
      <c r="Z62" s="6">
        <f t="shared" si="21"/>
        <v>-0.1208117296000002</v>
      </c>
      <c r="AA62" s="6">
        <f t="shared" si="22"/>
        <v>4.7150140499999882E-2</v>
      </c>
    </row>
    <row r="63" spans="1:27" x14ac:dyDescent="0.25">
      <c r="A63" t="s">
        <v>59</v>
      </c>
      <c r="B63" s="2">
        <v>2.75</v>
      </c>
      <c r="C63" s="2">
        <v>4</v>
      </c>
      <c r="D63" s="2">
        <v>3.3488233100000002</v>
      </c>
      <c r="E63" s="2">
        <v>2.1856657300000002</v>
      </c>
      <c r="F63" s="2">
        <v>1.50071731</v>
      </c>
      <c r="G63" s="2"/>
      <c r="H63" s="2">
        <f t="shared" si="2"/>
        <v>-0.65117668999999978</v>
      </c>
      <c r="I63" s="2">
        <f t="shared" si="3"/>
        <v>-1.8143342699999998</v>
      </c>
      <c r="K63" s="2">
        <f t="shared" si="4"/>
        <v>4.7735936200000006</v>
      </c>
      <c r="L63" s="2">
        <f t="shared" si="5"/>
        <v>3.779215905</v>
      </c>
      <c r="M63" s="2">
        <f t="shared" si="10"/>
        <v>3.0587647714999999</v>
      </c>
      <c r="N63" s="2">
        <f t="shared" si="6"/>
        <v>3.618840735</v>
      </c>
      <c r="O63" s="8">
        <f t="shared" si="11"/>
        <v>2.6931605806849999</v>
      </c>
      <c r="P63" s="6">
        <f t="shared" si="23"/>
        <v>2.6418425881849998</v>
      </c>
      <c r="Q63" s="6">
        <f t="shared" si="13"/>
        <v>2.6154689152000001</v>
      </c>
      <c r="R63" s="6">
        <f t="shared" si="24"/>
        <v>2.6892576005</v>
      </c>
      <c r="T63" s="6">
        <f t="shared" si="15"/>
        <v>-2.0235936200000006</v>
      </c>
      <c r="U63" s="6">
        <f t="shared" si="16"/>
        <v>-1.029215905</v>
      </c>
      <c r="V63" s="6">
        <f t="shared" si="17"/>
        <v>-0.30876477149999992</v>
      </c>
      <c r="W63" s="6">
        <f t="shared" si="18"/>
        <v>-0.86884073500000003</v>
      </c>
      <c r="X63" s="6">
        <f t="shared" si="19"/>
        <v>5.6839419315000139E-2</v>
      </c>
      <c r="Y63" s="6">
        <f t="shared" si="20"/>
        <v>0.10815741181500016</v>
      </c>
      <c r="Z63" s="6">
        <f t="shared" si="21"/>
        <v>0.13453108479999987</v>
      </c>
      <c r="AA63" s="6">
        <f t="shared" si="22"/>
        <v>6.0742399500000044E-2</v>
      </c>
    </row>
    <row r="64" spans="1:27" x14ac:dyDescent="0.25">
      <c r="A64" t="s">
        <v>60</v>
      </c>
      <c r="B64" s="2">
        <v>2.75</v>
      </c>
      <c r="C64" s="2">
        <v>4</v>
      </c>
      <c r="D64" s="2">
        <v>1.7529307199999999</v>
      </c>
      <c r="E64" s="2">
        <v>2.09505067</v>
      </c>
      <c r="F64" s="2">
        <v>0.26019867899999999</v>
      </c>
      <c r="G64" s="2"/>
      <c r="H64" s="2">
        <f t="shared" si="2"/>
        <v>-2.2470692799999998</v>
      </c>
      <c r="I64" s="2">
        <f t="shared" si="3"/>
        <v>-1.90494933</v>
      </c>
      <c r="K64" s="2">
        <f t="shared" si="4"/>
        <v>1.7594954195000003</v>
      </c>
      <c r="L64" s="2">
        <f t="shared" si="5"/>
        <v>2.4027746840000002</v>
      </c>
      <c r="M64" s="2">
        <f t="shared" si="10"/>
        <v>2.6458324052000002</v>
      </c>
      <c r="N64" s="2">
        <f t="shared" si="6"/>
        <v>2.535653564</v>
      </c>
      <c r="O64" s="8">
        <f t="shared" si="11"/>
        <v>2.5314296003000001</v>
      </c>
      <c r="P64" s="6">
        <f t="shared" si="23"/>
        <v>2.5955183573</v>
      </c>
      <c r="Q64" s="6">
        <f t="shared" si="13"/>
        <v>2.7127503104000001</v>
      </c>
      <c r="R64" s="6">
        <f t="shared" si="24"/>
        <v>2.665052159</v>
      </c>
      <c r="T64" s="6">
        <f t="shared" si="15"/>
        <v>0.99050458049999968</v>
      </c>
      <c r="U64" s="6">
        <f t="shared" si="16"/>
        <v>0.34722531599999984</v>
      </c>
      <c r="V64" s="6">
        <f t="shared" si="17"/>
        <v>0.10416759479999982</v>
      </c>
      <c r="W64" s="6">
        <f t="shared" si="18"/>
        <v>0.21434643600000003</v>
      </c>
      <c r="X64" s="6">
        <f t="shared" si="19"/>
        <v>0.21857039969999992</v>
      </c>
      <c r="Y64" s="6">
        <f t="shared" si="20"/>
        <v>0.15448164269999998</v>
      </c>
      <c r="Z64" s="6">
        <f t="shared" si="21"/>
        <v>3.7249689599999858E-2</v>
      </c>
      <c r="AA64" s="6">
        <f t="shared" si="22"/>
        <v>8.4947840999999968E-2</v>
      </c>
    </row>
    <row r="65" spans="1:27" x14ac:dyDescent="0.25">
      <c r="A65" t="s">
        <v>61</v>
      </c>
      <c r="B65" s="2">
        <v>2</v>
      </c>
      <c r="C65" s="2">
        <v>4</v>
      </c>
      <c r="D65" s="2">
        <v>2.3609394400000001</v>
      </c>
      <c r="E65" s="2">
        <v>1.9336810600000001</v>
      </c>
      <c r="F65" s="2">
        <v>-8.9081705800000002</v>
      </c>
      <c r="G65" s="2"/>
      <c r="H65" s="2">
        <f t="shared" si="2"/>
        <v>-1.6390605599999999</v>
      </c>
      <c r="I65" s="2">
        <f t="shared" si="3"/>
        <v>-2.0663189399999999</v>
      </c>
      <c r="K65" s="2">
        <f t="shared" si="4"/>
        <v>-1.9126761299999999</v>
      </c>
      <c r="L65" s="2">
        <f t="shared" si="5"/>
        <v>-7.0076489899999999</v>
      </c>
      <c r="M65" s="2">
        <f t="shared" si="10"/>
        <v>-0.17729469700000067</v>
      </c>
      <c r="N65" s="2">
        <f t="shared" si="6"/>
        <v>-6.0524831300000006</v>
      </c>
      <c r="O65" s="8">
        <f t="shared" si="11"/>
        <v>2.6630230232000001</v>
      </c>
      <c r="P65" s="6">
        <f t="shared" si="23"/>
        <v>3.0781418836999999</v>
      </c>
      <c r="Q65" s="6">
        <f t="shared" si="13"/>
        <v>3.1103932832000001</v>
      </c>
      <c r="R65" s="6">
        <f t="shared" si="24"/>
        <v>2.6868123425000001</v>
      </c>
      <c r="T65" s="6">
        <f t="shared" si="15"/>
        <v>3.9126761299999999</v>
      </c>
      <c r="U65" s="6">
        <f t="shared" si="16"/>
        <v>9.0076489899999999</v>
      </c>
      <c r="V65" s="6">
        <f t="shared" si="17"/>
        <v>2.1772946970000007</v>
      </c>
      <c r="W65" s="6">
        <f t="shared" si="18"/>
        <v>8.0524831300000006</v>
      </c>
      <c r="X65" s="6">
        <f t="shared" si="19"/>
        <v>-0.66302302320000006</v>
      </c>
      <c r="Y65" s="6">
        <f t="shared" si="20"/>
        <v>-1.0781418836999999</v>
      </c>
      <c r="Z65" s="6">
        <f t="shared" si="21"/>
        <v>-1.1103932832000001</v>
      </c>
      <c r="AA65" s="6">
        <f t="shared" si="22"/>
        <v>-0.68681234250000012</v>
      </c>
    </row>
    <row r="66" spans="1:27" x14ac:dyDescent="0.25">
      <c r="A66" t="s">
        <v>62</v>
      </c>
      <c r="B66" s="2">
        <v>1.75</v>
      </c>
      <c r="C66" s="2">
        <v>4</v>
      </c>
      <c r="D66" s="2">
        <v>4.8462080199999997</v>
      </c>
      <c r="E66" s="2">
        <v>2.07874895</v>
      </c>
      <c r="F66" s="2">
        <v>-1.5859546200000001</v>
      </c>
      <c r="G66" s="2"/>
      <c r="H66" s="2">
        <f t="shared" si="2"/>
        <v>0.84620801999999973</v>
      </c>
      <c r="I66" s="2">
        <f t="shared" si="3"/>
        <v>-1.92125105</v>
      </c>
      <c r="K66" s="2">
        <f t="shared" si="4"/>
        <v>5.4763347199999997</v>
      </c>
      <c r="L66" s="2">
        <f t="shared" si="5"/>
        <v>0.53216880500000019</v>
      </c>
      <c r="M66" s="2">
        <f t="shared" si="10"/>
        <v>1.5596506415</v>
      </c>
      <c r="N66" s="2">
        <f t="shared" si="6"/>
        <v>1.3843316000000001</v>
      </c>
      <c r="O66" s="8">
        <f t="shared" si="11"/>
        <v>2.0518121755999998</v>
      </c>
      <c r="P66" s="6">
        <f t="shared" si="23"/>
        <v>2.4309116021000001</v>
      </c>
      <c r="Q66" s="6">
        <f t="shared" si="13"/>
        <v>2.4137545759999997</v>
      </c>
      <c r="R66" s="6">
        <f t="shared" si="24"/>
        <v>2.0275454884999999</v>
      </c>
      <c r="T66" s="6">
        <f t="shared" si="15"/>
        <v>-3.7263347199999997</v>
      </c>
      <c r="U66" s="6">
        <f t="shared" si="16"/>
        <v>1.2178311949999998</v>
      </c>
      <c r="V66" s="6">
        <f t="shared" si="17"/>
        <v>0.19034935850000001</v>
      </c>
      <c r="W66" s="6">
        <f t="shared" si="18"/>
        <v>0.36566839999999989</v>
      </c>
      <c r="X66" s="6">
        <f t="shared" si="19"/>
        <v>-0.30181217559999984</v>
      </c>
      <c r="Y66" s="6">
        <f t="shared" si="20"/>
        <v>-0.68091160210000012</v>
      </c>
      <c r="Z66" s="6">
        <f t="shared" si="21"/>
        <v>-0.66375457599999965</v>
      </c>
      <c r="AA66" s="6">
        <f t="shared" si="22"/>
        <v>-0.27754548849999994</v>
      </c>
    </row>
    <row r="67" spans="1:27" x14ac:dyDescent="0.25">
      <c r="A67" t="s">
        <v>63</v>
      </c>
      <c r="B67" s="2">
        <v>1.75</v>
      </c>
      <c r="C67" s="2">
        <v>4</v>
      </c>
      <c r="D67" s="2">
        <v>4.7109661000000003</v>
      </c>
      <c r="E67" s="2">
        <v>2.1836365899999999</v>
      </c>
      <c r="F67" s="2">
        <v>1.6177791399999999</v>
      </c>
      <c r="G67" s="2"/>
      <c r="H67" s="2">
        <f t="shared" si="2"/>
        <v>0.71096610000000027</v>
      </c>
      <c r="I67" s="2">
        <f t="shared" si="3"/>
        <v>-1.8163634100000001</v>
      </c>
      <c r="K67" s="2">
        <f t="shared" si="4"/>
        <v>6.8753387200000002</v>
      </c>
      <c r="L67" s="2">
        <f t="shared" si="5"/>
        <v>3.8932340249999999</v>
      </c>
      <c r="M67" s="2">
        <f t="shared" si="10"/>
        <v>2.3929702075000003</v>
      </c>
      <c r="N67" s="2">
        <f t="shared" si="6"/>
        <v>4.9366388999999993</v>
      </c>
      <c r="O67" s="8">
        <f t="shared" si="11"/>
        <v>1.8919069683499998</v>
      </c>
      <c r="P67" s="6">
        <f t="shared" si="23"/>
        <v>2.3579446788499996</v>
      </c>
      <c r="Q67" s="6">
        <f t="shared" si="13"/>
        <v>2.3433802191999997</v>
      </c>
      <c r="R67" s="6">
        <f t="shared" si="24"/>
        <v>1.8605687449999999</v>
      </c>
      <c r="T67" s="6">
        <f t="shared" si="15"/>
        <v>-5.1253387200000002</v>
      </c>
      <c r="U67" s="6">
        <f t="shared" si="16"/>
        <v>-2.1432340249999999</v>
      </c>
      <c r="V67" s="6">
        <f t="shared" si="17"/>
        <v>-0.64297020750000033</v>
      </c>
      <c r="W67" s="6">
        <f t="shared" si="18"/>
        <v>-3.1866388999999993</v>
      </c>
      <c r="X67" s="6">
        <f t="shared" si="19"/>
        <v>-0.14190696834999983</v>
      </c>
      <c r="Y67" s="6">
        <f t="shared" si="20"/>
        <v>-0.60794467884999959</v>
      </c>
      <c r="Z67" s="6">
        <f t="shared" si="21"/>
        <v>-0.59338021919999973</v>
      </c>
      <c r="AA67" s="6">
        <f t="shared" si="22"/>
        <v>-0.11056874499999991</v>
      </c>
    </row>
    <row r="68" spans="1:27" x14ac:dyDescent="0.25">
      <c r="A68" t="s">
        <v>64</v>
      </c>
      <c r="B68" s="2">
        <v>1.75</v>
      </c>
      <c r="C68" s="2">
        <v>4</v>
      </c>
      <c r="D68" s="2">
        <v>5.6773763700000002</v>
      </c>
      <c r="E68" s="2">
        <v>2.5704582999999999</v>
      </c>
      <c r="F68" s="2">
        <v>2.08921489</v>
      </c>
      <c r="G68" s="2"/>
      <c r="H68" s="2">
        <f t="shared" si="2"/>
        <v>1.6773763700000002</v>
      </c>
      <c r="I68" s="2">
        <f t="shared" si="3"/>
        <v>-1.4295417000000001</v>
      </c>
      <c r="K68" s="2">
        <f t="shared" si="4"/>
        <v>8.5606720000000003</v>
      </c>
      <c r="L68" s="2">
        <f t="shared" si="5"/>
        <v>4.9449023399999996</v>
      </c>
      <c r="M68" s="2">
        <f t="shared" si="10"/>
        <v>2.7084707020000001</v>
      </c>
      <c r="N68" s="2">
        <f t="shared" si="6"/>
        <v>6.5308333949999993</v>
      </c>
      <c r="O68" s="8">
        <f t="shared" si="11"/>
        <v>1.9120835350999998</v>
      </c>
      <c r="P68" s="6">
        <f t="shared" si="23"/>
        <v>2.0899780181000001</v>
      </c>
      <c r="Q68" s="6">
        <f t="shared" si="13"/>
        <v>2.0482513119999997</v>
      </c>
      <c r="R68" s="6">
        <f t="shared" si="24"/>
        <v>1.872028622</v>
      </c>
      <c r="T68" s="6">
        <f t="shared" si="15"/>
        <v>-6.8106720000000003</v>
      </c>
      <c r="U68" s="6">
        <f t="shared" si="16"/>
        <v>-3.1949023399999996</v>
      </c>
      <c r="V68" s="6">
        <f t="shared" si="17"/>
        <v>-0.95847070200000006</v>
      </c>
      <c r="W68" s="6">
        <f t="shared" si="18"/>
        <v>-4.7808333949999993</v>
      </c>
      <c r="X68" s="6">
        <f t="shared" si="19"/>
        <v>-0.16208353509999984</v>
      </c>
      <c r="Y68" s="6">
        <f t="shared" si="20"/>
        <v>-0.33997801810000006</v>
      </c>
      <c r="Z68" s="6">
        <f t="shared" si="21"/>
        <v>-0.29825131199999966</v>
      </c>
      <c r="AA68" s="6">
        <f t="shared" si="22"/>
        <v>-0.12202862199999998</v>
      </c>
    </row>
    <row r="69" spans="1:27" x14ac:dyDescent="0.25">
      <c r="A69" t="s">
        <v>65</v>
      </c>
      <c r="B69" s="2">
        <v>1.75</v>
      </c>
      <c r="C69" s="2">
        <v>4</v>
      </c>
      <c r="D69" s="2">
        <v>3.8328207000000001</v>
      </c>
      <c r="E69" s="2">
        <v>2.64685748</v>
      </c>
      <c r="F69" s="2">
        <v>2.6703275400000002</v>
      </c>
      <c r="G69" s="2"/>
      <c r="H69" s="2">
        <f t="shared" ref="H69:H80" si="25">+D69-C69</f>
        <v>-0.16717929999999992</v>
      </c>
      <c r="I69" s="2">
        <f t="shared" ref="I69:I80" si="26">+E69-C69</f>
        <v>-1.35314252</v>
      </c>
      <c r="K69" s="2">
        <f t="shared" ref="K69:K80" si="27">+$C$1+D69+0.5*(D69-C69)+(0.5*F69)</f>
        <v>6.0843948200000009</v>
      </c>
      <c r="L69" s="2">
        <f t="shared" ref="L69:L80" si="28">+$C$1+E69+0.5*(E69-C69)+F69</f>
        <v>5.6406137600000008</v>
      </c>
      <c r="M69" s="2">
        <f t="shared" si="10"/>
        <v>2.9171841280000006</v>
      </c>
      <c r="N69" s="2">
        <f t="shared" ref="N69:N77" si="29">+$C$1+E72+0.5*(E72-C72)+F69</f>
        <v>8.8611296150000012</v>
      </c>
      <c r="O69" s="8">
        <f t="shared" si="11"/>
        <v>1.9503947050999999</v>
      </c>
      <c r="P69" s="6">
        <f t="shared" si="23"/>
        <v>2.0592983426</v>
      </c>
      <c r="Q69" s="6">
        <f t="shared" si="13"/>
        <v>2.0118422543999999</v>
      </c>
      <c r="R69" s="6">
        <f t="shared" si="24"/>
        <v>1.9068859759999999</v>
      </c>
      <c r="T69" s="6">
        <f t="shared" si="15"/>
        <v>-4.3343948200000009</v>
      </c>
      <c r="U69" s="6">
        <f t="shared" si="16"/>
        <v>-3.8906137600000008</v>
      </c>
      <c r="V69" s="6">
        <f t="shared" si="17"/>
        <v>-1.1671841280000006</v>
      </c>
      <c r="W69" s="6">
        <f t="shared" si="18"/>
        <v>-7.1111296150000012</v>
      </c>
      <c r="X69" s="6">
        <f t="shared" si="19"/>
        <v>-0.2003947050999999</v>
      </c>
      <c r="Y69" s="6">
        <f t="shared" si="20"/>
        <v>-0.3092983426</v>
      </c>
      <c r="Z69" s="6">
        <f t="shared" si="21"/>
        <v>-0.26184225439999986</v>
      </c>
      <c r="AA69" s="6">
        <f t="shared" si="22"/>
        <v>-0.15688597599999987</v>
      </c>
    </row>
    <row r="70" spans="1:27" x14ac:dyDescent="0.25">
      <c r="A70" t="s">
        <v>66</v>
      </c>
      <c r="B70" s="2">
        <v>1.75</v>
      </c>
      <c r="C70" s="2">
        <v>4</v>
      </c>
      <c r="D70" s="2">
        <v>3.6052640899999999</v>
      </c>
      <c r="E70" s="2">
        <v>2.8792398399999999</v>
      </c>
      <c r="F70" s="2">
        <v>2.9005819399999999</v>
      </c>
      <c r="G70" s="2"/>
      <c r="H70" s="2">
        <f t="shared" si="25"/>
        <v>-0.39473591000000008</v>
      </c>
      <c r="I70" s="2">
        <f t="shared" si="26"/>
        <v>-1.1207601600000001</v>
      </c>
      <c r="K70" s="2">
        <f t="shared" si="27"/>
        <v>5.8581871050000007</v>
      </c>
      <c r="L70" s="2">
        <f t="shared" si="28"/>
        <v>6.2194416999999991</v>
      </c>
      <c r="M70" s="2">
        <f t="shared" ref="M70:M80" si="30">+($C$2*B69)+(1-$C$2)*(L70)</f>
        <v>3.0908325099999998</v>
      </c>
      <c r="N70" s="2">
        <f t="shared" si="29"/>
        <v>11.953927240000001</v>
      </c>
      <c r="O70" s="8">
        <f t="shared" ref="O70:O79" si="31">0.9*B69+(1-0.9)*($C$1+C70+1.5*(E71-C70)+0.15*(F71))</f>
        <v>2.05918114835</v>
      </c>
      <c r="P70" s="6">
        <f t="shared" si="23"/>
        <v>1.96827403085</v>
      </c>
      <c r="Q70" s="6">
        <f t="shared" ref="Q70:Q79" si="32">0.9*B69+(1-0.9)*($C$1+C70+1.6*(D71-C70))</f>
        <v>1.9184717151999999</v>
      </c>
      <c r="R70" s="6">
        <f t="shared" si="24"/>
        <v>2.0191618504999997</v>
      </c>
      <c r="T70" s="6">
        <f t="shared" ref="T70:T80" si="33">$B70-K70</f>
        <v>-4.1081871050000007</v>
      </c>
      <c r="U70" s="6">
        <f t="shared" ref="U70:U80" si="34">$B70-L70</f>
        <v>-4.4694416999999991</v>
      </c>
      <c r="V70" s="6">
        <f t="shared" ref="V70:V80" si="35">$B70-M70</f>
        <v>-1.3408325099999998</v>
      </c>
      <c r="W70" s="6">
        <f t="shared" ref="W70:W80" si="36">$B70-N70</f>
        <v>-10.203927240000001</v>
      </c>
      <c r="X70" s="6">
        <f t="shared" ref="X70:X79" si="37">$B70-O70</f>
        <v>-0.30918114834999999</v>
      </c>
      <c r="Y70" s="6">
        <f t="shared" ref="Y70:Y79" si="38">$B70-P70</f>
        <v>-0.21827403084999997</v>
      </c>
      <c r="Z70" s="6">
        <f t="shared" ref="Z70:Z79" si="39">$B70-Q70</f>
        <v>-0.16847171519999993</v>
      </c>
      <c r="AA70" s="6">
        <f t="shared" ref="AA70:AA79" si="40">$B70-R70</f>
        <v>-0.26916185049999974</v>
      </c>
    </row>
    <row r="71" spans="1:27" x14ac:dyDescent="0.25">
      <c r="A71" t="s">
        <v>67</v>
      </c>
      <c r="B71" s="2">
        <v>1.75</v>
      </c>
      <c r="C71" s="2">
        <v>4</v>
      </c>
      <c r="D71" s="2">
        <v>3.0216982200000002</v>
      </c>
      <c r="E71" s="2">
        <v>3.6277456699999999</v>
      </c>
      <c r="F71" s="2">
        <v>2.66795319</v>
      </c>
      <c r="G71" s="2"/>
      <c r="H71" s="2">
        <f t="shared" si="25"/>
        <v>-0.97830177999999979</v>
      </c>
      <c r="I71" s="2">
        <f t="shared" si="26"/>
        <v>-0.37225433000000008</v>
      </c>
      <c r="K71" s="2">
        <f t="shared" si="27"/>
        <v>4.8665239250000001</v>
      </c>
      <c r="L71" s="2">
        <f t="shared" si="28"/>
        <v>7.1095716949999996</v>
      </c>
      <c r="M71" s="2">
        <f t="shared" si="30"/>
        <v>3.3578715084999997</v>
      </c>
      <c r="N71" s="2">
        <f t="shared" si="29"/>
        <v>13.868885345000001</v>
      </c>
      <c r="O71" s="8">
        <f t="shared" si="31"/>
        <v>2.2364227032499997</v>
      </c>
      <c r="P71" s="6">
        <f t="shared" si="23"/>
        <v>2.13031308425</v>
      </c>
      <c r="Q71" s="6">
        <f t="shared" si="32"/>
        <v>2.0888352943999999</v>
      </c>
      <c r="R71" s="6">
        <f t="shared" si="24"/>
        <v>2.1940802074999999</v>
      </c>
      <c r="T71" s="6">
        <f t="shared" si="33"/>
        <v>-3.1165239250000001</v>
      </c>
      <c r="U71" s="6">
        <f t="shared" si="34"/>
        <v>-5.3595716949999996</v>
      </c>
      <c r="V71" s="6">
        <f t="shared" si="35"/>
        <v>-1.6078715084999997</v>
      </c>
      <c r="W71" s="6">
        <f t="shared" si="36"/>
        <v>-12.118885345000001</v>
      </c>
      <c r="X71" s="6">
        <f t="shared" si="37"/>
        <v>-0.4864227032499997</v>
      </c>
      <c r="Y71" s="6">
        <f t="shared" si="38"/>
        <v>-0.38031308424999999</v>
      </c>
      <c r="Z71" s="6">
        <f t="shared" si="39"/>
        <v>-0.33883529439999993</v>
      </c>
      <c r="AA71" s="6">
        <f t="shared" si="40"/>
        <v>-0.44408020749999988</v>
      </c>
    </row>
    <row r="72" spans="1:27" x14ac:dyDescent="0.25">
      <c r="A72" t="s">
        <v>68</v>
      </c>
      <c r="B72" s="2">
        <v>1.75</v>
      </c>
      <c r="C72" s="2">
        <v>4</v>
      </c>
      <c r="D72" s="2">
        <v>4.0864705900000002</v>
      </c>
      <c r="E72" s="2">
        <v>4.7938680500000004</v>
      </c>
      <c r="F72" s="2">
        <v>2.8228330499999998</v>
      </c>
      <c r="G72" s="2"/>
      <c r="H72" s="2">
        <f t="shared" si="25"/>
        <v>8.6470590000000236E-2</v>
      </c>
      <c r="I72" s="2">
        <f t="shared" si="26"/>
        <v>0.79386805000000038</v>
      </c>
      <c r="K72" s="2">
        <f t="shared" si="27"/>
        <v>6.5411224099999998</v>
      </c>
      <c r="L72" s="2">
        <f t="shared" si="28"/>
        <v>9.0136351250000004</v>
      </c>
      <c r="M72" s="2">
        <f t="shared" si="30"/>
        <v>3.9290905375000005</v>
      </c>
      <c r="N72" s="2">
        <f t="shared" si="29"/>
        <v>14.587065170000001</v>
      </c>
      <c r="O72" s="8">
        <f t="shared" si="31"/>
        <v>2.5279477092499998</v>
      </c>
      <c r="P72" s="6">
        <f t="shared" si="23"/>
        <v>2.6149300767499994</v>
      </c>
      <c r="Q72" s="6">
        <f t="shared" si="32"/>
        <v>2.6001380239999996</v>
      </c>
      <c r="R72" s="6">
        <f t="shared" si="24"/>
        <v>2.4803345299999999</v>
      </c>
      <c r="T72" s="6">
        <f t="shared" si="33"/>
        <v>-4.7911224099999998</v>
      </c>
      <c r="U72" s="6">
        <f t="shared" si="34"/>
        <v>-7.2636351250000004</v>
      </c>
      <c r="V72" s="6">
        <f t="shared" si="35"/>
        <v>-2.1790905375000005</v>
      </c>
      <c r="W72" s="6">
        <f t="shared" si="36"/>
        <v>-12.837065170000001</v>
      </c>
      <c r="X72" s="6">
        <f t="shared" si="37"/>
        <v>-0.77794770924999979</v>
      </c>
      <c r="Y72" s="6">
        <f t="shared" si="38"/>
        <v>-0.86493007674999944</v>
      </c>
      <c r="Z72" s="6">
        <f t="shared" si="39"/>
        <v>-0.8501380239999996</v>
      </c>
      <c r="AA72" s="6">
        <f t="shared" si="40"/>
        <v>-0.73033452999999993</v>
      </c>
    </row>
    <row r="73" spans="1:27" x14ac:dyDescent="0.25">
      <c r="A73" t="s">
        <v>69</v>
      </c>
      <c r="B73" s="2">
        <v>2.25</v>
      </c>
      <c r="C73" s="2">
        <v>4</v>
      </c>
      <c r="D73" s="2">
        <v>7.2821126500000002</v>
      </c>
      <c r="E73" s="2">
        <v>6.7022301999999998</v>
      </c>
      <c r="F73" s="2">
        <v>3.1742119500000001</v>
      </c>
      <c r="G73" s="2"/>
      <c r="H73" s="2">
        <f t="shared" si="25"/>
        <v>3.2821126500000002</v>
      </c>
      <c r="I73" s="2">
        <f t="shared" si="26"/>
        <v>2.7022301999999998</v>
      </c>
      <c r="K73" s="2">
        <f t="shared" si="27"/>
        <v>11.510274949999999</v>
      </c>
      <c r="L73" s="2">
        <f t="shared" si="28"/>
        <v>12.22755725</v>
      </c>
      <c r="M73" s="2">
        <f t="shared" si="30"/>
        <v>4.8932671750000001</v>
      </c>
      <c r="N73" s="2">
        <f t="shared" si="29"/>
        <v>14.007401645</v>
      </c>
      <c r="O73" s="8">
        <f t="shared" si="31"/>
        <v>2.7303854376499999</v>
      </c>
      <c r="P73" s="6">
        <f t="shared" si="23"/>
        <v>2.8076303016499997</v>
      </c>
      <c r="Q73" s="6">
        <f t="shared" si="32"/>
        <v>2.8188272847999998</v>
      </c>
      <c r="R73" s="6">
        <f t="shared" si="24"/>
        <v>2.6950932155</v>
      </c>
      <c r="T73" s="6">
        <f t="shared" si="33"/>
        <v>-9.2602749499999994</v>
      </c>
      <c r="U73" s="6">
        <f t="shared" si="34"/>
        <v>-9.9775572500000003</v>
      </c>
      <c r="V73" s="6">
        <f t="shared" si="35"/>
        <v>-2.6432671750000001</v>
      </c>
      <c r="W73" s="6">
        <f t="shared" si="36"/>
        <v>-11.757401645</v>
      </c>
      <c r="X73" s="6">
        <f t="shared" si="37"/>
        <v>-0.48038543764999986</v>
      </c>
      <c r="Y73" s="6">
        <f t="shared" si="38"/>
        <v>-0.55763030164999972</v>
      </c>
      <c r="Z73" s="6">
        <f t="shared" si="39"/>
        <v>-0.56882728479999978</v>
      </c>
      <c r="AA73" s="6">
        <f t="shared" si="40"/>
        <v>-0.44509321550000003</v>
      </c>
    </row>
    <row r="74" spans="1:27" x14ac:dyDescent="0.25">
      <c r="A74" t="s">
        <v>70</v>
      </c>
      <c r="B74" s="2">
        <v>3</v>
      </c>
      <c r="C74" s="2">
        <v>4</v>
      </c>
      <c r="D74" s="2">
        <v>8.6489205299999998</v>
      </c>
      <c r="E74" s="2">
        <v>8.1339547700000008</v>
      </c>
      <c r="F74" s="2">
        <v>2.3528148099999999</v>
      </c>
      <c r="G74" s="2"/>
      <c r="H74" s="2">
        <f t="shared" si="25"/>
        <v>4.6489205299999998</v>
      </c>
      <c r="I74" s="2">
        <f t="shared" si="26"/>
        <v>4.1339547700000008</v>
      </c>
      <c r="K74" s="2">
        <f t="shared" si="27"/>
        <v>13.1497882</v>
      </c>
      <c r="L74" s="2">
        <f t="shared" si="28"/>
        <v>13.553746965</v>
      </c>
      <c r="M74" s="2">
        <f t="shared" si="30"/>
        <v>5.6411240895000008</v>
      </c>
      <c r="N74" s="2">
        <f t="shared" si="29"/>
        <v>11.0781069</v>
      </c>
      <c r="O74" s="8">
        <f t="shared" si="31"/>
        <v>3.2271800364499996</v>
      </c>
      <c r="P74" s="6">
        <f t="shared" si="23"/>
        <v>3.2759043789499995</v>
      </c>
      <c r="Q74" s="6">
        <f t="shared" si="32"/>
        <v>3.2984907247999997</v>
      </c>
      <c r="R74" s="6">
        <f t="shared" si="24"/>
        <v>3.2014232119999999</v>
      </c>
      <c r="T74" s="6">
        <f t="shared" si="33"/>
        <v>-10.1497882</v>
      </c>
      <c r="U74" s="6">
        <f t="shared" si="34"/>
        <v>-10.553746965</v>
      </c>
      <c r="V74" s="6">
        <f t="shared" si="35"/>
        <v>-2.6411240895000008</v>
      </c>
      <c r="W74" s="6">
        <f t="shared" si="36"/>
        <v>-8.0781068999999999</v>
      </c>
      <c r="X74" s="6">
        <f t="shared" si="37"/>
        <v>-0.22718003644999962</v>
      </c>
      <c r="Y74" s="6">
        <f t="shared" si="38"/>
        <v>-0.27590437894999953</v>
      </c>
      <c r="Z74" s="6">
        <f t="shared" si="39"/>
        <v>-0.29849072479999972</v>
      </c>
      <c r="AA74" s="6">
        <f t="shared" si="40"/>
        <v>-0.20142321199999991</v>
      </c>
    </row>
    <row r="75" spans="1:27" x14ac:dyDescent="0.25">
      <c r="A75" t="s">
        <v>71</v>
      </c>
      <c r="B75" s="2">
        <v>3.75</v>
      </c>
      <c r="C75" s="2">
        <v>4</v>
      </c>
      <c r="D75" s="2">
        <v>8.8343170299999993</v>
      </c>
      <c r="E75" s="2">
        <v>8.5094880800000006</v>
      </c>
      <c r="F75" s="2">
        <v>1.7171216300000001</v>
      </c>
      <c r="G75" s="2"/>
      <c r="H75" s="2">
        <f t="shared" si="25"/>
        <v>4.8343170299999993</v>
      </c>
      <c r="I75" s="2">
        <f t="shared" si="26"/>
        <v>4.5094880800000006</v>
      </c>
      <c r="K75" s="2">
        <f t="shared" si="27"/>
        <v>13.110036359999999</v>
      </c>
      <c r="L75" s="2">
        <f t="shared" si="28"/>
        <v>13.48135375</v>
      </c>
      <c r="M75" s="2">
        <f t="shared" si="30"/>
        <v>6.1444061250000006</v>
      </c>
      <c r="N75" s="2">
        <f t="shared" si="29"/>
        <v>9.0070960299999996</v>
      </c>
      <c r="O75" s="8">
        <f t="shared" si="31"/>
        <v>3.8181666713000002</v>
      </c>
      <c r="P75" s="6">
        <f t="shared" si="23"/>
        <v>3.8879548853000001</v>
      </c>
      <c r="Q75" s="6">
        <f t="shared" si="32"/>
        <v>3.8966476624000004</v>
      </c>
      <c r="R75" s="6">
        <f t="shared" si="24"/>
        <v>3.7833189694999998</v>
      </c>
      <c r="T75" s="6">
        <f t="shared" si="33"/>
        <v>-9.3600363599999987</v>
      </c>
      <c r="U75" s="6">
        <f t="shared" si="34"/>
        <v>-9.7313537500000002</v>
      </c>
      <c r="V75" s="6">
        <f t="shared" si="35"/>
        <v>-2.3944061250000006</v>
      </c>
      <c r="W75" s="6">
        <f t="shared" si="36"/>
        <v>-5.2570960299999996</v>
      </c>
      <c r="X75" s="6">
        <f t="shared" si="37"/>
        <v>-6.8166671300000203E-2</v>
      </c>
      <c r="Y75" s="6">
        <f t="shared" si="38"/>
        <v>-0.13795488530000011</v>
      </c>
      <c r="Z75" s="6">
        <f t="shared" si="39"/>
        <v>-0.14664766240000038</v>
      </c>
      <c r="AA75" s="6">
        <f t="shared" si="40"/>
        <v>-3.3318969499999795E-2</v>
      </c>
    </row>
    <row r="76" spans="1:27" x14ac:dyDescent="0.25">
      <c r="A76" t="s">
        <v>72</v>
      </c>
      <c r="B76" s="2">
        <v>4.5</v>
      </c>
      <c r="C76" s="2">
        <v>4</v>
      </c>
      <c r="D76" s="2">
        <v>8.3540478900000004</v>
      </c>
      <c r="E76" s="2">
        <v>7.8887931299999998</v>
      </c>
      <c r="F76" s="2">
        <v>2.32318012</v>
      </c>
      <c r="G76" s="2"/>
      <c r="H76" s="2">
        <f t="shared" si="25"/>
        <v>4.3540478900000004</v>
      </c>
      <c r="I76" s="2">
        <f t="shared" si="26"/>
        <v>3.8887931299999998</v>
      </c>
      <c r="K76" s="2">
        <f t="shared" si="27"/>
        <v>12.692661895000001</v>
      </c>
      <c r="L76" s="2">
        <f t="shared" si="28"/>
        <v>13.156369815</v>
      </c>
      <c r="M76" s="2">
        <f t="shared" si="30"/>
        <v>6.5719109445000008</v>
      </c>
      <c r="N76" s="2">
        <f t="shared" si="29"/>
        <v>8.4509054399999997</v>
      </c>
      <c r="O76" s="8">
        <f t="shared" si="31"/>
        <v>4.2893323475000003</v>
      </c>
      <c r="P76" s="6">
        <f t="shared" si="23"/>
        <v>4.0385483344999997</v>
      </c>
      <c r="Q76" s="6">
        <f t="shared" si="32"/>
        <v>4.0048615423999996</v>
      </c>
      <c r="R76" s="6">
        <f t="shared" si="24"/>
        <v>4.2475292089999996</v>
      </c>
      <c r="T76" s="6">
        <f t="shared" si="33"/>
        <v>-8.1926618950000005</v>
      </c>
      <c r="U76" s="6">
        <f t="shared" si="34"/>
        <v>-8.6563698149999997</v>
      </c>
      <c r="V76" s="6">
        <f t="shared" si="35"/>
        <v>-2.0719109445000008</v>
      </c>
      <c r="W76" s="6">
        <f t="shared" si="36"/>
        <v>-3.9509054399999997</v>
      </c>
      <c r="X76" s="6">
        <f t="shared" si="37"/>
        <v>0.21066765249999975</v>
      </c>
      <c r="Y76" s="6">
        <f t="shared" si="38"/>
        <v>0.46145166550000027</v>
      </c>
      <c r="Z76" s="6">
        <f t="shared" si="39"/>
        <v>0.49513845760000041</v>
      </c>
      <c r="AA76" s="6">
        <f t="shared" si="40"/>
        <v>0.25247079100000036</v>
      </c>
    </row>
    <row r="77" spans="1:27" x14ac:dyDescent="0.25">
      <c r="A77" t="s">
        <v>73</v>
      </c>
      <c r="B77" s="2">
        <v>5</v>
      </c>
      <c r="C77" s="2">
        <v>4</v>
      </c>
      <c r="D77" s="2">
        <v>4.8116346400000003</v>
      </c>
      <c r="E77" s="2">
        <v>6.4835280600000003</v>
      </c>
      <c r="F77" s="2">
        <v>2.7868759000000001</v>
      </c>
      <c r="G77" s="2"/>
      <c r="H77" s="2">
        <f t="shared" si="25"/>
        <v>0.8116346400000003</v>
      </c>
      <c r="I77" s="2">
        <f t="shared" si="26"/>
        <v>2.4835280600000003</v>
      </c>
      <c r="K77" s="2">
        <f t="shared" si="27"/>
        <v>7.61088991</v>
      </c>
      <c r="L77" s="2">
        <f t="shared" si="28"/>
        <v>11.51216799</v>
      </c>
      <c r="M77" s="2">
        <f t="shared" si="30"/>
        <v>6.6036503970000009</v>
      </c>
      <c r="N77" s="2">
        <f t="shared" si="29"/>
        <v>7.4674738650000005</v>
      </c>
      <c r="O77" s="8">
        <f t="shared" si="31"/>
        <v>4.8084995152999994</v>
      </c>
      <c r="P77" s="6">
        <f t="shared" si="23"/>
        <v>4.6665774172999992</v>
      </c>
      <c r="Q77" s="6">
        <f t="shared" si="32"/>
        <v>4.6428803647999999</v>
      </c>
      <c r="R77" s="6">
        <f t="shared" si="24"/>
        <v>4.7789974399999995</v>
      </c>
      <c r="T77" s="6">
        <f t="shared" si="33"/>
        <v>-2.61088991</v>
      </c>
      <c r="U77" s="6">
        <f t="shared" si="34"/>
        <v>-6.51216799</v>
      </c>
      <c r="V77" s="6">
        <f t="shared" si="35"/>
        <v>-1.6036503970000009</v>
      </c>
      <c r="W77" s="6">
        <f t="shared" si="36"/>
        <v>-2.4674738650000005</v>
      </c>
      <c r="X77" s="6">
        <f t="shared" si="37"/>
        <v>0.19150048470000058</v>
      </c>
      <c r="Y77" s="6">
        <f t="shared" si="38"/>
        <v>0.3334225827000008</v>
      </c>
      <c r="Z77" s="6">
        <f t="shared" si="39"/>
        <v>0.35711963520000012</v>
      </c>
      <c r="AA77" s="6">
        <f t="shared" si="40"/>
        <v>0.22100256000000051</v>
      </c>
    </row>
    <row r="78" spans="1:27" x14ac:dyDescent="0.25">
      <c r="A78" t="s">
        <v>74</v>
      </c>
      <c r="B78" s="2">
        <v>5</v>
      </c>
      <c r="C78" s="2">
        <v>4</v>
      </c>
      <c r="D78" s="2">
        <v>4.5805022800000001</v>
      </c>
      <c r="E78" s="2">
        <v>5.5266495999999998</v>
      </c>
      <c r="F78" s="2">
        <v>1.96680502</v>
      </c>
      <c r="G78" s="2"/>
      <c r="H78" s="2">
        <f t="shared" si="25"/>
        <v>0.58050228000000015</v>
      </c>
      <c r="I78" s="2">
        <f t="shared" si="26"/>
        <v>1.5266495999999998</v>
      </c>
      <c r="K78" s="2">
        <f t="shared" si="27"/>
        <v>6.8541559300000001</v>
      </c>
      <c r="L78" s="2">
        <f t="shared" si="28"/>
        <v>9.2567794200000009</v>
      </c>
      <c r="M78" s="2">
        <f t="shared" si="30"/>
        <v>6.2770338260000003</v>
      </c>
      <c r="N78" s="2"/>
      <c r="O78" s="8">
        <f t="shared" si="31"/>
        <v>5.1084489960799999</v>
      </c>
      <c r="P78" s="6">
        <f t="shared" si="23"/>
        <v>5.0094762840799998</v>
      </c>
      <c r="Q78" s="6">
        <f t="shared" si="32"/>
        <v>5.0147198079999997</v>
      </c>
      <c r="R78" s="6">
        <f t="shared" si="24"/>
        <v>5.1127725320000001</v>
      </c>
      <c r="T78" s="6">
        <f t="shared" si="33"/>
        <v>-1.8541559300000001</v>
      </c>
      <c r="U78" s="6">
        <f t="shared" si="34"/>
        <v>-4.2567794200000009</v>
      </c>
      <c r="V78" s="6">
        <f t="shared" si="35"/>
        <v>-1.2770338260000003</v>
      </c>
      <c r="W78" s="6">
        <f t="shared" si="36"/>
        <v>5</v>
      </c>
      <c r="X78" s="6">
        <f t="shared" si="37"/>
        <v>-0.10844899607999992</v>
      </c>
      <c r="Y78" s="6">
        <f t="shared" si="38"/>
        <v>-9.4762840799997861E-3</v>
      </c>
      <c r="Z78" s="6">
        <f t="shared" si="39"/>
        <v>-1.4719807999999723E-2</v>
      </c>
      <c r="AA78" s="6">
        <f t="shared" si="40"/>
        <v>-0.11277253200000015</v>
      </c>
    </row>
    <row r="79" spans="1:27" x14ac:dyDescent="0.25">
      <c r="A79" t="s">
        <v>75</v>
      </c>
      <c r="B79" s="2">
        <v>5</v>
      </c>
      <c r="C79" s="2">
        <v>4</v>
      </c>
      <c r="D79" s="2">
        <v>4.0919987999999998</v>
      </c>
      <c r="E79" s="2">
        <v>4.7518168799999998</v>
      </c>
      <c r="F79" s="2">
        <v>-0.28823572800000002</v>
      </c>
      <c r="G79" s="2"/>
      <c r="H79" s="2">
        <f t="shared" si="25"/>
        <v>9.1998799999999825E-2</v>
      </c>
      <c r="I79" s="2">
        <f t="shared" si="26"/>
        <v>0.7518168799999998</v>
      </c>
      <c r="K79" s="2">
        <f t="shared" si="27"/>
        <v>4.9938803360000001</v>
      </c>
      <c r="L79" s="2">
        <f t="shared" si="28"/>
        <v>5.8394895919999996</v>
      </c>
      <c r="M79" s="2">
        <f t="shared" si="30"/>
        <v>5.2518468776000002</v>
      </c>
      <c r="N79" s="2"/>
      <c r="O79" s="8">
        <f t="shared" si="31"/>
        <v>4.978232507015</v>
      </c>
      <c r="P79" s="6">
        <f t="shared" si="23"/>
        <v>4.8875130500150004</v>
      </c>
      <c r="Q79" s="6">
        <f t="shared" si="32"/>
        <v>4.8691630288000001</v>
      </c>
      <c r="R79" s="6">
        <f t="shared" si="24"/>
        <v>4.9680597965000004</v>
      </c>
      <c r="T79" s="6">
        <f t="shared" si="33"/>
        <v>6.1196639999998581E-3</v>
      </c>
      <c r="U79" s="6">
        <f t="shared" si="34"/>
        <v>-0.83948959199999962</v>
      </c>
      <c r="V79" s="6">
        <f t="shared" si="35"/>
        <v>-0.25184687760000024</v>
      </c>
      <c r="W79" s="6">
        <f t="shared" si="36"/>
        <v>5</v>
      </c>
      <c r="X79" s="6">
        <f t="shared" si="37"/>
        <v>2.1767492985000025E-2</v>
      </c>
      <c r="Y79" s="6">
        <f t="shared" si="38"/>
        <v>0.11248694998499964</v>
      </c>
      <c r="Z79" s="6">
        <f t="shared" si="39"/>
        <v>0.13083697119999993</v>
      </c>
      <c r="AA79" s="6">
        <f t="shared" si="40"/>
        <v>3.1940203499999598E-2</v>
      </c>
    </row>
    <row r="80" spans="1:27" x14ac:dyDescent="0.25">
      <c r="A80" t="s">
        <v>76</v>
      </c>
      <c r="B80" s="2">
        <v>5</v>
      </c>
      <c r="C80" s="2">
        <v>4</v>
      </c>
      <c r="D80" s="2">
        <v>3.1822689300000002</v>
      </c>
      <c r="E80" s="2">
        <v>3.78706531</v>
      </c>
      <c r="F80" s="2">
        <v>0.67818070100000005</v>
      </c>
      <c r="G80" s="2"/>
      <c r="H80" s="2">
        <f t="shared" si="25"/>
        <v>-0.81773106999999978</v>
      </c>
      <c r="I80" s="2">
        <f t="shared" si="26"/>
        <v>-0.21293468999999998</v>
      </c>
      <c r="K80" s="2">
        <f t="shared" si="27"/>
        <v>4.1124937455000001</v>
      </c>
      <c r="L80" s="2">
        <f t="shared" si="28"/>
        <v>5.358778666000001</v>
      </c>
      <c r="M80" s="2">
        <f t="shared" si="30"/>
        <v>5.1076335998000006</v>
      </c>
      <c r="N80" s="2"/>
      <c r="O80" s="6"/>
      <c r="P80" s="6"/>
      <c r="Q80" s="6"/>
      <c r="R80" s="6"/>
      <c r="T80" s="6">
        <f t="shared" si="33"/>
        <v>0.88750625449999987</v>
      </c>
      <c r="U80" s="6">
        <f t="shared" si="34"/>
        <v>-0.35877866600000097</v>
      </c>
      <c r="V80" s="6">
        <f t="shared" si="35"/>
        <v>-0.10763359980000065</v>
      </c>
      <c r="W80" s="6">
        <f t="shared" si="36"/>
        <v>5</v>
      </c>
      <c r="X80" s="6"/>
      <c r="Y80" s="6"/>
      <c r="Z80" s="6"/>
      <c r="AA80" s="6"/>
    </row>
    <row r="81" spans="2:27" x14ac:dyDescent="0.25">
      <c r="B81" s="1"/>
    </row>
    <row r="82" spans="2:27" x14ac:dyDescent="0.25">
      <c r="B82" s="1"/>
      <c r="S82" s="12" t="s">
        <v>91</v>
      </c>
      <c r="T82" s="10">
        <f>+AVERAGE(T4:T80)</f>
        <v>-1.8400403544941555</v>
      </c>
      <c r="U82" s="10">
        <f t="shared" ref="U82:AA82" si="41">+AVERAGE(U4:U80)</f>
        <v>-1.3114862845350648</v>
      </c>
      <c r="V82" s="10">
        <f t="shared" si="41"/>
        <v>-0.35930044131394734</v>
      </c>
      <c r="W82" s="10">
        <f t="shared" si="41"/>
        <v>-1.016921340080519</v>
      </c>
      <c r="X82" s="10">
        <f t="shared" si="41"/>
        <v>-9.9468059910573309E-2</v>
      </c>
      <c r="Y82" s="10">
        <f t="shared" si="41"/>
        <v>-0.15370240869811197</v>
      </c>
      <c r="Z82" s="10">
        <f t="shared" si="41"/>
        <v>-0.1559440606838399</v>
      </c>
      <c r="AA82" s="10">
        <f t="shared" si="41"/>
        <v>-0.10028565412479995</v>
      </c>
    </row>
    <row r="83" spans="2:27" x14ac:dyDescent="0.25">
      <c r="B83" s="1"/>
      <c r="S83" s="12" t="s">
        <v>92</v>
      </c>
      <c r="T83" s="10">
        <f>+MEDIAN(T4:T80)</f>
        <v>-2.1526836754999996</v>
      </c>
      <c r="U83" s="10">
        <f t="shared" ref="U83:AA83" si="42">+MEDIAN(U4:U80)</f>
        <v>3.7896349999999579E-3</v>
      </c>
      <c r="V83" s="10">
        <f t="shared" si="42"/>
        <v>-0.11828255845000024</v>
      </c>
      <c r="W83" s="10">
        <f t="shared" si="42"/>
        <v>0.36566839999999989</v>
      </c>
      <c r="X83" s="10">
        <f t="shared" si="42"/>
        <v>-2.6713048515000004E-2</v>
      </c>
      <c r="Y83" s="10">
        <f t="shared" si="42"/>
        <v>-0.14207136172000023</v>
      </c>
      <c r="Z83" s="10">
        <f t="shared" si="42"/>
        <v>-0.14664766240000038</v>
      </c>
      <c r="AA83" s="10">
        <f t="shared" si="42"/>
        <v>-3.8025306999999842E-2</v>
      </c>
    </row>
    <row r="84" spans="2:27" x14ac:dyDescent="0.25">
      <c r="B84" s="1"/>
      <c r="S84" s="12" t="s">
        <v>93</v>
      </c>
      <c r="T84" s="11">
        <f>+_xlfn.STDEV.S(T4:T80)</f>
        <v>3.8292076137560285</v>
      </c>
      <c r="U84" s="11">
        <f t="shared" ref="U84:AA84" si="43">+_xlfn.STDEV.S(U4:U80)</f>
        <v>3.7547196232518472</v>
      </c>
      <c r="V84" s="11">
        <f t="shared" si="43"/>
        <v>0.98169580656104194</v>
      </c>
      <c r="W84" s="11">
        <f t="shared" si="43"/>
        <v>4.523629897695888</v>
      </c>
      <c r="X84" s="11">
        <f t="shared" si="43"/>
        <v>0.23793570137042744</v>
      </c>
      <c r="Y84" s="11">
        <f t="shared" si="43"/>
        <v>0.3034416565945961</v>
      </c>
      <c r="Z84" s="11">
        <f t="shared" si="43"/>
        <v>0.30031755679704225</v>
      </c>
      <c r="AA84" s="11">
        <f t="shared" si="43"/>
        <v>0.23498040234438122</v>
      </c>
    </row>
    <row r="85" spans="2:27" x14ac:dyDescent="0.25">
      <c r="B85" s="1"/>
    </row>
    <row r="86" spans="2:27" x14ac:dyDescent="0.25">
      <c r="B86" s="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24877-80D8-4C89-9710-0CFCF3417B89}">
  <dimension ref="A1"/>
  <sheetViews>
    <sheetView zoomScale="70" zoomScaleNormal="70" workbookViewId="0">
      <selection activeCell="A54" sqref="A5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10</vt:i4>
      </vt:variant>
    </vt:vector>
  </HeadingPairs>
  <TitlesOfParts>
    <vt:vector size="13" baseType="lpstr">
      <vt:lpstr>Reglas</vt:lpstr>
      <vt:lpstr>Data</vt:lpstr>
      <vt:lpstr>Data_graf</vt:lpstr>
      <vt:lpstr>Taylor1993</vt:lpstr>
      <vt:lpstr>Taylor Core</vt:lpstr>
      <vt:lpstr>FF</vt:lpstr>
      <vt:lpstr>Inertial</vt:lpstr>
      <vt:lpstr>Inertial Low Out Gap headline</vt:lpstr>
      <vt:lpstr>Inertial IT Headline</vt:lpstr>
      <vt:lpstr>Inertial Low out Gap Core</vt:lpstr>
      <vt:lpstr>Inertial IT Core</vt:lpstr>
      <vt:lpstr>Varias</vt:lpstr>
      <vt:lpstr>Desviaciones</vt:lpstr>
    </vt:vector>
  </TitlesOfParts>
  <Company>Banco de Guatemala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José Gutiérrez Morales</dc:creator>
  <cp:lastModifiedBy>Mariano José Gutiérrez Morales</cp:lastModifiedBy>
  <dcterms:created xsi:type="dcterms:W3CDTF">2024-04-19T17:46:24Z</dcterms:created>
  <dcterms:modified xsi:type="dcterms:W3CDTF">2024-05-02T21:23:03Z</dcterms:modified>
</cp:coreProperties>
</file>