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palacio/Desktop/Classwork/Crowfunding analysis/"/>
    </mc:Choice>
  </mc:AlternateContent>
  <xr:revisionPtr revIDLastSave="0" documentId="13_ncr:1_{64D66D0E-0DE6-0948-B6DB-B28A3DC270C8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Chart1" sheetId="17" r:id="rId1"/>
    <sheet name="Kickstarted" sheetId="1" r:id="rId2"/>
    <sheet name="Category Statistics" sheetId="5" r:id="rId3"/>
    <sheet name="Subcategory Statistics" sheetId="6" r:id="rId4"/>
    <sheet name="Outcomes Based On Launched Date" sheetId="7" r:id="rId5"/>
    <sheet name="Edinburgh Research" sheetId="8" r:id="rId6"/>
    <sheet name="Successful US Kickstarters" sheetId="9" r:id="rId7"/>
    <sheet name="Failed US Kickstarters" sheetId="10" r:id="rId8"/>
    <sheet name="Descriptive Statistics" sheetId="11" r:id="rId9"/>
  </sheets>
  <definedNames>
    <definedName name="_xlnm._FilterDatabase" localSheetId="1" hidden="1">Kickstarted!$A$1:$T$4115</definedName>
    <definedName name="_xlchart.v1.0" hidden="1">Kickstarted!$D$1</definedName>
    <definedName name="_xlchart.v1.1" hidden="1">Kickstarted!$D$2:$D$1048576</definedName>
    <definedName name="_xlchart.v1.2" hidden="1">Kickstarted!$E$1</definedName>
    <definedName name="_xlchart.v1.3" hidden="1">Kickstarted!$E$2:$E$1048576</definedName>
    <definedName name="_xlchart.v1.4" hidden="1">Kickstarted!$D$1</definedName>
    <definedName name="_xlchart.v1.5" hidden="1">Kickstarted!$D$2:$D$1048576</definedName>
    <definedName name="_xlchart.v1.6" hidden="1">Kickstarted!$E$1</definedName>
    <definedName name="_xlchart.v1.7" hidden="1">Kickstarted!$E$2:$E$1048576</definedName>
  </definedNames>
  <calcPr calcId="191029"/>
  <pivotCaches>
    <pivotCache cacheId="21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7" i="11"/>
  <c r="B7" i="11"/>
  <c r="C13" i="11"/>
  <c r="C12" i="11"/>
  <c r="B13" i="11"/>
  <c r="B12" i="11"/>
  <c r="C6" i="11"/>
  <c r="C5" i="11"/>
  <c r="B6" i="11"/>
  <c r="B5" i="11"/>
  <c r="C11" i="11"/>
  <c r="B11" i="11"/>
  <c r="C4" i="11"/>
  <c r="B4" i="11"/>
  <c r="B2" i="11"/>
  <c r="B10" i="11"/>
  <c r="B9" i="11"/>
  <c r="C10" i="11"/>
  <c r="C9" i="11"/>
  <c r="C3" i="11"/>
  <c r="C2" i="11"/>
  <c r="B3" i="11"/>
  <c r="F3" i="8"/>
  <c r="F4" i="8"/>
  <c r="F5" i="8"/>
  <c r="F6" i="8"/>
  <c r="F2" i="8"/>
  <c r="C3" i="8"/>
  <c r="C4" i="8"/>
  <c r="C5" i="8"/>
  <c r="C6" i="8"/>
  <c r="C2" i="8"/>
  <c r="D3" i="8"/>
  <c r="D4" i="8"/>
  <c r="D5" i="8"/>
  <c r="D6" i="8"/>
  <c r="D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3557" i="1"/>
  <c r="O1691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321" i="1"/>
  <c r="O3135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2924" i="1"/>
  <c r="O3002" i="1"/>
  <c r="O3394" i="1"/>
  <c r="O3574" i="1"/>
  <c r="O3581" i="1"/>
  <c r="O3652" i="1"/>
  <c r="O3763" i="1"/>
  <c r="O141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3117" i="1"/>
  <c r="O2345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946" i="1"/>
  <c r="O2567" i="1"/>
  <c r="O220" i="1"/>
  <c r="O2768" i="1"/>
  <c r="O3744" i="1"/>
  <c r="O602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4018" i="1"/>
  <c r="O127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683" i="1"/>
  <c r="O2357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991" i="1"/>
  <c r="O3796" i="1"/>
  <c r="O1062" i="1"/>
  <c r="O4101" i="1"/>
  <c r="O937" i="1"/>
  <c r="O1715" i="1"/>
  <c r="O3139" i="1"/>
  <c r="O516" i="1"/>
  <c r="O774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2695" i="1"/>
  <c r="O1234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2643" i="1"/>
  <c r="O1055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2442" i="1"/>
  <c r="O608" i="1"/>
  <c r="O2398" i="1"/>
  <c r="O3870" i="1"/>
  <c r="O217" i="1"/>
  <c r="O3919" i="1"/>
  <c r="O4087" i="1"/>
  <c r="O2779" i="1"/>
  <c r="O4086" i="1"/>
  <c r="O144" i="1"/>
  <c r="O1865" i="1"/>
  <c r="O1545" i="1"/>
  <c r="O1128" i="1"/>
  <c r="O2759" i="1"/>
  <c r="O3738" i="1"/>
  <c r="O3123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2148" i="1"/>
  <c r="O3858" i="1"/>
  <c r="O4047" i="1"/>
  <c r="O636" i="1"/>
  <c r="O1736" i="1"/>
  <c r="O2427" i="1"/>
  <c r="O476" i="1"/>
  <c r="O582" i="1"/>
  <c r="O1547" i="1"/>
  <c r="O1729" i="1"/>
  <c r="O3632" i="1"/>
  <c r="O123" i="1"/>
  <c r="O1724" i="1"/>
  <c r="O683" i="1"/>
  <c r="O1113" i="1"/>
  <c r="O3861" i="1"/>
  <c r="O4114" i="1"/>
  <c r="O1988" i="1"/>
  <c r="O1049" i="1"/>
  <c r="O4052" i="1"/>
  <c r="O466" i="1"/>
  <c r="O1130" i="1"/>
  <c r="O1741" i="1"/>
  <c r="O3119" i="1"/>
  <c r="O3647" i="1"/>
  <c r="O2346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2644" i="1"/>
  <c r="O1232" i="1"/>
  <c r="O2351" i="1"/>
  <c r="O3887" i="1"/>
  <c r="O235" i="1"/>
  <c r="O1698" i="1"/>
  <c r="O1863" i="1"/>
  <c r="O1450" i="1"/>
  <c r="O142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708" i="1"/>
  <c r="O913" i="1"/>
  <c r="O2513" i="1"/>
  <c r="O2522" i="1"/>
  <c r="O2782" i="1"/>
  <c r="O3630" i="1"/>
  <c r="O639" i="1"/>
  <c r="O2563" i="1"/>
  <c r="O3129" i="1"/>
  <c r="O174" i="1"/>
  <c r="O2577" i="1"/>
  <c r="O613" i="1"/>
  <c r="O2960" i="1"/>
  <c r="O3116" i="1"/>
  <c r="O4100" i="1"/>
  <c r="O625" i="1"/>
  <c r="O135" i="1"/>
  <c r="O604" i="1"/>
  <c r="O139" i="1"/>
  <c r="O210" i="1"/>
  <c r="O223" i="1"/>
  <c r="O489" i="1"/>
  <c r="O564" i="1"/>
  <c r="O1418" i="1"/>
  <c r="O2896" i="1"/>
  <c r="O2947" i="1"/>
  <c r="O3059" i="1"/>
  <c r="O1236" i="1"/>
  <c r="O2352" i="1"/>
  <c r="O2402" i="1"/>
  <c r="O554" i="1"/>
  <c r="O2509" i="1"/>
  <c r="O1133" i="1"/>
  <c r="O1434" i="1"/>
  <c r="O1060" i="1"/>
  <c r="O2566" i="1"/>
  <c r="O1461" i="1"/>
  <c r="O2506" i="1"/>
  <c r="O2568" i="1"/>
  <c r="O2397" i="1"/>
  <c r="O495" i="1"/>
  <c r="O2688" i="1"/>
  <c r="O2890" i="1"/>
  <c r="O3950" i="1"/>
  <c r="O1571" i="1"/>
  <c r="O2381" i="1"/>
  <c r="O2388" i="1"/>
  <c r="O2574" i="1"/>
  <c r="O3877" i="1"/>
  <c r="O3884" i="1"/>
  <c r="O229" i="1"/>
  <c r="O2359" i="1"/>
  <c r="O240" i="1"/>
  <c r="O3147" i="1"/>
  <c r="O211" i="1"/>
  <c r="O567" i="1"/>
  <c r="O1122" i="1"/>
  <c r="O1149" i="1"/>
  <c r="O1153" i="1"/>
  <c r="O3058" i="1"/>
  <c r="O3645" i="1"/>
  <c r="O3956" i="1"/>
  <c r="O627" i="1"/>
  <c r="O1239" i="1"/>
  <c r="O1455" i="1"/>
  <c r="O2371" i="1"/>
  <c r="O2518" i="1"/>
  <c r="O453" i="1"/>
  <c r="O459" i="1"/>
  <c r="O929" i="1"/>
  <c r="O1556" i="1"/>
  <c r="O2428" i="1"/>
  <c r="O2510" i="1"/>
  <c r="O3743" i="1"/>
  <c r="O3938" i="1"/>
  <c r="O4031" i="1"/>
  <c r="O4073" i="1"/>
  <c r="O131" i="1"/>
  <c r="O634" i="1"/>
  <c r="O2565" i="1"/>
  <c r="O2773" i="1"/>
  <c r="O1163" i="1"/>
  <c r="O3955" i="1"/>
  <c r="O772" i="1"/>
  <c r="O167" i="1"/>
  <c r="O908" i="1"/>
  <c r="O1599" i="1"/>
  <c r="O1820" i="1"/>
  <c r="O2143" i="1"/>
  <c r="O2406" i="1"/>
  <c r="O2412" i="1"/>
  <c r="O2689" i="1"/>
  <c r="O3792" i="1"/>
  <c r="O2579" i="1"/>
  <c r="O2956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614" i="1"/>
  <c r="O616" i="1"/>
  <c r="O1058" i="1"/>
  <c r="O1059" i="1"/>
  <c r="O2358" i="1"/>
  <c r="O2377" i="1"/>
  <c r="O2576" i="1"/>
  <c r="O2578" i="1"/>
  <c r="O2961" i="1"/>
  <c r="O3886" i="1"/>
  <c r="O3888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774" i="1"/>
  <c r="O2848" i="1"/>
  <c r="O3806" i="1"/>
  <c r="O3933" i="1"/>
  <c r="O2575" i="1"/>
  <c r="O470" i="1"/>
  <c r="O549" i="1"/>
  <c r="O557" i="1"/>
  <c r="O520" i="1"/>
  <c r="O439" i="1"/>
  <c r="O497" i="1"/>
  <c r="O928" i="1"/>
  <c r="O1710" i="1"/>
  <c r="O2507" i="1"/>
  <c r="O4025" i="1"/>
  <c r="O149" i="1"/>
  <c r="O1161" i="1"/>
  <c r="O429" i="1"/>
  <c r="O903" i="1"/>
  <c r="O1158" i="1"/>
  <c r="O1999" i="1"/>
  <c r="O1684" i="1"/>
  <c r="O176" i="1"/>
  <c r="O204" i="1"/>
  <c r="O471" i="1"/>
  <c r="O1179" i="1"/>
  <c r="O1555" i="1"/>
  <c r="O3865" i="1"/>
  <c r="O1459" i="1"/>
  <c r="O2580" i="1"/>
  <c r="O2745" i="1"/>
  <c r="O922" i="1"/>
  <c r="O1708" i="1"/>
  <c r="O2883" i="1"/>
  <c r="O3958" i="1"/>
  <c r="O145" i="1"/>
  <c r="O2344" i="1"/>
  <c r="O3875" i="1"/>
  <c r="O1165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36" i="1"/>
  <c r="O160" i="1"/>
  <c r="O618" i="1"/>
  <c r="O626" i="1"/>
  <c r="O630" i="1"/>
  <c r="O1233" i="1"/>
  <c r="O1460" i="1"/>
  <c r="O2343" i="1"/>
  <c r="O1446" i="1"/>
  <c r="O2853" i="1"/>
  <c r="O1054" i="1"/>
  <c r="O2394" i="1"/>
  <c r="O768" i="1"/>
  <c r="O1144" i="1"/>
  <c r="O1411" i="1"/>
  <c r="O1734" i="1"/>
  <c r="O2767" i="1"/>
  <c r="O3192" i="1"/>
  <c r="O4028" i="1"/>
  <c r="O126" i="1"/>
  <c r="O1063" i="1"/>
  <c r="O1564" i="1"/>
  <c r="O2400" i="1"/>
  <c r="O764" i="1"/>
  <c r="O1553" i="1"/>
  <c r="O1057" i="1"/>
  <c r="O918" i="1"/>
  <c r="O2753" i="1"/>
  <c r="O1124" i="1"/>
  <c r="O1996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8" i="1"/>
  <c r="O1048" i="1"/>
  <c r="O2347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486" i="1"/>
  <c r="O1497" i="1"/>
  <c r="O1707" i="1"/>
  <c r="O1995" i="1"/>
  <c r="O2151" i="1"/>
  <c r="O2849" i="1"/>
  <c r="O3918" i="1"/>
  <c r="O1229" i="1"/>
  <c r="O2354" i="1"/>
  <c r="O2373" i="1"/>
  <c r="O2752" i="1"/>
  <c r="O1582" i="1"/>
  <c r="O134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606" i="1"/>
  <c r="O2360" i="1"/>
  <c r="O938" i="1"/>
  <c r="O712" i="1"/>
  <c r="O1586" i="1"/>
  <c r="O1591" i="1"/>
  <c r="O2845" i="1"/>
  <c r="O3746" i="1"/>
  <c r="O3944" i="1"/>
  <c r="O133" i="1"/>
  <c r="O2514" i="1"/>
  <c r="O175" i="1"/>
  <c r="O1089" i="1"/>
  <c r="O1061" i="1"/>
  <c r="O184" i="1"/>
  <c r="O195" i="1"/>
  <c r="O438" i="1"/>
  <c r="O492" i="1"/>
  <c r="O889" i="1"/>
  <c r="O1428" i="1"/>
  <c r="O1546" i="1"/>
  <c r="O1733" i="1"/>
  <c r="O2419" i="1"/>
  <c r="O2860" i="1"/>
  <c r="O3894" i="1"/>
  <c r="O1065" i="1"/>
  <c r="O2355" i="1"/>
  <c r="O2367" i="1"/>
  <c r="O1448" i="1"/>
  <c r="O949" i="1"/>
  <c r="O560" i="1"/>
  <c r="O1557" i="1"/>
  <c r="O3145" i="1"/>
  <c r="O4078" i="1"/>
  <c r="O3977" i="1"/>
  <c r="O3876" i="1"/>
  <c r="O4103" i="1"/>
  <c r="O132" i="1"/>
  <c r="O4014" i="1"/>
  <c r="O463" i="1"/>
  <c r="O1086" i="1"/>
  <c r="O4063" i="1"/>
  <c r="O1590" i="1"/>
  <c r="O617" i="1"/>
  <c r="O931" i="1"/>
  <c r="O1143" i="1"/>
  <c r="O1601" i="1"/>
  <c r="O3206" i="1"/>
  <c r="O4053" i="1"/>
  <c r="O4111" i="1"/>
  <c r="O1053" i="1"/>
  <c r="O441" i="1"/>
  <c r="O443" i="1"/>
  <c r="O583" i="1"/>
  <c r="O620" i="1"/>
  <c r="O3056" i="1"/>
  <c r="O4045" i="1"/>
  <c r="O1878" i="1"/>
  <c r="O4102" i="1"/>
  <c r="O4080" i="1"/>
  <c r="O609" i="1"/>
  <c r="O3140" i="1"/>
  <c r="O227" i="1"/>
  <c r="O2363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<sst xmlns="http://schemas.openxmlformats.org/spreadsheetml/2006/main" count="38380" uniqueCount="8400">
  <si>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</si>
  <si>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</si>
  <si>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</si>
  <si>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</si>
  <si>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</si>
  <si>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</si>
  <si>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</si>
  <si>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</si>
  <si>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</si>
  <si>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</si>
  <si>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</si>
  <si>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</si>
  <si>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</si>
  <si>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</si>
  <si>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</si>
  <si>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</si>
  <si>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</si>
  <si>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</si>
  <si>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</si>
  <si>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</si>
  <si>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</si>
  <si>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</si>
  <si>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</si>
  <si>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</si>
  <si>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</si>
  <si>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</si>
  <si>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</si>
  <si>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</si>
  <si>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</si>
  <si>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</si>
  <si>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</si>
  <si>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</si>
  <si>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</si>
  <si>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</si>
  <si>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</si>
  <si>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</si>
  <si>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</si>
  <si>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</si>
  <si>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</si>
  <si>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</si>
  <si>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</si>
  <si>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</si>
  <si>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</si>
  <si>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</si>
  <si>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</si>
  <si>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</si>
  <si>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</si>
  <si>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</si>
  <si>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</si>
  <si>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</si>
  <si>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</si>
  <si>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</si>
  <si>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</si>
  <si>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</si>
  <si>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</si>
  <si>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</si>
  <si>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</si>
  <si>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</si>
  <si>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</si>
  <si>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</si>
  <si>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</si>
  <si>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</si>
  <si>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</si>
  <si>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</si>
  <si>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</si>
  <si>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</si>
  <si>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</si>
  <si>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</si>
  <si>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</si>
  <si>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</si>
  <si>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</si>
  <si>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</si>
  <si>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</si>
  <si>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</si>
  <si>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</si>
  <si>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</si>
  <si>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</si>
  <si>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</si>
  <si>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</si>
  <si>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</si>
  <si>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</si>
  <si>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</si>
  <si>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</si>
  <si>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</si>
  <si>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</si>
  <si>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</si>
  <si>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</si>
  <si>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</si>
  <si>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</si>
  <si>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</si>
  <si>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</si>
  <si>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</si>
  <si>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</si>
  <si>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</si>
  <si>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</si>
  <si>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</si>
  <si>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</si>
  <si>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</si>
  <si>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</si>
  <si>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</si>
  <si>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</si>
  <si>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</si>
  <si>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</si>
  <si>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</si>
  <si>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</si>
  <si>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</si>
  <si>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</si>
  <si>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</si>
  <si>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</si>
  <si>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</si>
  <si>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</si>
  <si>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</si>
  <si>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</si>
  <si>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</si>
  <si>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</si>
  <si>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</si>
  <si>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</si>
  <si>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</si>
  <si>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</si>
  <si>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</si>
  <si>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</si>
  <si>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</si>
  <si>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</si>
  <si>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</si>
  <si>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</si>
  <si>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</si>
  <si>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</si>
  <si>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</si>
  <si>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</si>
  <si>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</si>
  <si>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</si>
  <si>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</si>
  <si>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</si>
  <si>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</si>
  <si>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</si>
  <si>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</si>
  <si>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</si>
  <si>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</si>
  <si>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</si>
  <si>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</si>
  <si>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</si>
  <si>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</si>
  <si>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</si>
  <si>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</si>
  <si>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</si>
  <si>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</si>
  <si>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</si>
  <si>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</si>
  <si>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</si>
  <si>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</si>
  <si>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</si>
  <si>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</si>
  <si>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</si>
  <si>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</si>
  <si>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</si>
  <si>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</si>
  <si>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</si>
  <si>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</si>
  <si>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</si>
  <si>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</si>
  <si>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</si>
  <si>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</si>
  <si>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</si>
  <si>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</si>
  <si>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</si>
  <si>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</si>
  <si>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</si>
  <si>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</si>
  <si>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</si>
  <si>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</si>
  <si>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</si>
  <si>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</si>
  <si>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</si>
  <si>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</si>
  <si>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</si>
  <si>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</si>
  <si>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</si>
  <si>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</si>
  <si>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</si>
  <si>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</si>
  <si>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</si>
  <si>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</si>
  <si>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</si>
  <si>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</si>
  <si>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</si>
  <si>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</si>
  <si>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</si>
  <si>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</si>
  <si>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</si>
  <si>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</si>
  <si>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</si>
  <si>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</si>
  <si>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</si>
  <si>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</si>
  <si>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</si>
  <si>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</si>
  <si>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</si>
  <si>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</si>
  <si>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</si>
  <si>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</si>
  <si>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</si>
  <si>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</si>
  <si>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</si>
  <si>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</si>
  <si>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</si>
  <si>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</si>
  <si>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</si>
  <si>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</si>
  <si>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</si>
  <si>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</si>
  <si>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</si>
  <si>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</si>
  <si>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</si>
  <si>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</si>
  <si>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</si>
  <si>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</si>
  <si>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</si>
  <si>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</si>
  <si>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</si>
  <si>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</si>
  <si>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</si>
  <si>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</si>
  <si>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</si>
  <si>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</si>
  <si>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</si>
  <si>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</si>
  <si>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</si>
  <si>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</si>
  <si>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</si>
  <si>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</si>
  <si>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</si>
  <si>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</si>
  <si>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</si>
  <si>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</si>
  <si>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</si>
  <si>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</si>
  <si>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</si>
  <si>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</si>
  <si>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</si>
  <si>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</si>
  <si>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</si>
  <si>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</si>
  <si>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</si>
  <si>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</si>
  <si>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</si>
  <si>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</si>
  <si>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</si>
  <si>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</si>
  <si>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</si>
  <si>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</si>
  <si>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</si>
  <si>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</si>
  <si>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</si>
  <si>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</si>
  <si>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</si>
  <si>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</si>
  <si>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</si>
  <si>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</si>
  <si>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</si>
  <si>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</si>
  <si>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</si>
  <si>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</si>
  <si>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</si>
  <si>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</si>
  <si>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</si>
  <si>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</si>
  <si>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</si>
  <si>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</si>
  <si>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</si>
  <si>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</si>
  <si>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</si>
  <si>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</si>
  <si>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</si>
  <si>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</si>
  <si>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</si>
  <si>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</si>
  <si>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</si>
  <si>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</si>
  <si>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</si>
  <si>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</si>
  <si>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</si>
  <si>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</si>
  <si>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</si>
  <si>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</si>
  <si>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</si>
  <si>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</si>
  <si>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</si>
  <si>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</si>
  <si>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</si>
  <si>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</si>
  <si>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</si>
  <si>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</si>
  <si>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</si>
  <si>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</si>
  <si>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</si>
  <si>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</si>
  <si>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</si>
  <si>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</si>
  <si>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</si>
  <si>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</si>
  <si>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</si>
  <si>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</si>
  <si>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</si>
  <si>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</si>
  <si>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</si>
  <si>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</si>
  <si>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</si>
  <si>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</si>
  <si>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</si>
  <si>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</si>
  <si>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</si>
  <si>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</si>
  <si>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</si>
  <si>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</si>
  <si>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</si>
  <si>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</si>
  <si>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</si>
  <si>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</si>
  <si>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</si>
  <si>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</si>
  <si>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</si>
  <si>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</si>
  <si>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</si>
  <si>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</si>
  <si>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</si>
  <si>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</si>
  <si>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</si>
  <si>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</si>
  <si>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</si>
  <si>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</si>
  <si>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</si>
  <si>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</si>
  <si>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</si>
  <si>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</si>
  <si>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</si>
  <si>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</si>
  <si>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</si>
  <si>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</si>
  <si>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</si>
  <si>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</si>
  <si>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</si>
  <si>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</si>
  <si>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</si>
  <si>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</si>
  <si>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</si>
  <si>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</si>
  <si>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</si>
  <si>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</si>
  <si>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</si>
  <si>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</si>
  <si>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</si>
  <si>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</si>
  <si>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</si>
  <si>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</si>
  <si>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</si>
  <si>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</si>
  <si>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</si>
  <si>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</si>
  <si>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</si>
  <si>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</si>
  <si>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</si>
  <si>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</si>
  <si>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</si>
  <si>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</si>
  <si>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</si>
  <si>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</si>
  <si>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</si>
  <si>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</si>
  <si>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</si>
  <si>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</si>
  <si>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</si>
  <si>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</si>
  <si>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</si>
  <si>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</si>
  <si>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</si>
  <si>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</si>
  <si>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</si>
  <si>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</si>
  <si>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</si>
  <si>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</si>
  <si>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</si>
  <si>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</si>
  <si>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</si>
  <si>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</si>
  <si>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</si>
  <si>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</si>
  <si>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</si>
  <si>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</si>
  <si>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</si>
  <si>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</si>
  <si>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</si>
  <si>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</si>
  <si>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</si>
  <si>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</si>
  <si>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</si>
  <si>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</si>
  <si>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</si>
  <si>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</si>
  <si>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</si>
  <si>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</si>
  <si>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</si>
  <si>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</si>
  <si>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</si>
  <si>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</si>
  <si>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</si>
  <si>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</si>
  <si>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</si>
  <si>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</si>
  <si>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</si>
  <si>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</si>
  <si>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</si>
  <si>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</si>
  <si>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</si>
  <si>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</si>
  <si>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</si>
  <si>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</si>
  <si>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</si>
  <si>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</si>
  <si>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</si>
  <si>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</si>
  <si>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</si>
  <si>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</si>
  <si>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</si>
  <si>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</si>
  <si>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</si>
  <si>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</si>
  <si>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</si>
  <si>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</si>
  <si>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</si>
  <si>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</si>
  <si>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</si>
  <si>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</si>
  <si>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</si>
  <si>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</si>
  <si>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</si>
  <si>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</si>
  <si>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</si>
  <si>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</si>
  <si>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</si>
  <si>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</si>
  <si>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</si>
  <si>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</si>
  <si>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</si>
  <si>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</si>
  <si>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</si>
  <si>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</si>
  <si>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</si>
  <si>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</si>
  <si>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</si>
  <si>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</si>
  <si>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</si>
  <si>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</si>
  <si>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</si>
  <si>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</si>
  <si>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</si>
  <si>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</si>
  <si>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</si>
  <si>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</si>
  <si>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</si>
  <si>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</si>
  <si>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</si>
  <si>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</si>
  <si>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</si>
  <si>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</si>
  <si>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</si>
  <si>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</si>
  <si>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</si>
  <si>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</si>
  <si>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</si>
  <si>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</si>
  <si>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</si>
  <si>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</si>
  <si>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</si>
  <si>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</si>
  <si>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</si>
  <si>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</si>
  <si>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</si>
  <si>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</si>
  <si>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</si>
  <si>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</si>
  <si>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</si>
  <si>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</si>
  <si>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</si>
  <si>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</si>
  <si>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</si>
  <si>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</si>
  <si>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</si>
  <si>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</si>
  <si>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</si>
  <si>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</si>
  <si>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</si>
  <si>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</si>
  <si>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</si>
  <si>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</si>
  <si>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</si>
  <si>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</si>
  <si>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</si>
  <si>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</si>
  <si>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</si>
  <si>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</si>
  <si>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</si>
  <si>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</si>
  <si>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</si>
  <si>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</si>
  <si>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</si>
  <si>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</si>
  <si>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</si>
  <si>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</si>
  <si>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</si>
  <si>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</si>
  <si>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</si>
  <si>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</si>
  <si>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</si>
  <si>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</si>
  <si>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</si>
  <si>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</si>
  <si>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</si>
  <si>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</si>
  <si>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</si>
  <si>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</si>
  <si>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</si>
  <si>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</si>
  <si>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</si>
  <si>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</si>
  <si>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</si>
  <si>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</si>
  <si>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</si>
  <si>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</si>
  <si>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</si>
  <si>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</si>
  <si>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</si>
  <si>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</si>
  <si>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</si>
  <si>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</si>
  <si>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</si>
  <si>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</si>
  <si>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</si>
  <si>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</si>
  <si>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</si>
  <si>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</si>
  <si>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</si>
  <si>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</si>
  <si>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</si>
  <si>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</si>
  <si>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</si>
  <si>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</si>
  <si>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</si>
  <si>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</si>
  <si>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</si>
  <si>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</si>
  <si>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</si>
  <si>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</si>
  <si>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</si>
  <si>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</si>
  <si>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</si>
  <si>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</si>
  <si>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</si>
  <si>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</si>
  <si>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</si>
  <si>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</si>
  <si>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</si>
  <si>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</si>
  <si>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</si>
  <si>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</si>
  <si>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</si>
  <si>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</si>
  <si>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</si>
  <si>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</si>
  <si>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</si>
  <si>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</si>
  <si>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</si>
  <si>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</si>
  <si>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</si>
  <si>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</si>
  <si>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</si>
  <si>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</si>
  <si>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</si>
  <si>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</si>
  <si>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</si>
  <si>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</si>
  <si>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</si>
  <si>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</si>
  <si>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</si>
  <si>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</si>
  <si>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</si>
  <si>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</si>
  <si>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</si>
  <si>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</si>
  <si>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</si>
  <si>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</si>
  <si>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</si>
  <si>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</si>
  <si>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</si>
  <si>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</si>
  <si>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</si>
  <si>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</si>
  <si>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</si>
  <si>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</si>
  <si>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</si>
  <si>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</si>
  <si>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</si>
  <si>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</si>
  <si>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</si>
  <si>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</si>
  <si>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</si>
  <si>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</si>
  <si>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</si>
  <si>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</si>
  <si>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</si>
  <si>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</si>
  <si>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</si>
  <si>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</si>
  <si>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</si>
  <si>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</si>
  <si>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</si>
  <si>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</si>
  <si>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</si>
  <si>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</si>
  <si>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</si>
  <si>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</si>
  <si>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</si>
  <si>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</si>
  <si>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</si>
  <si>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</si>
  <si>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</si>
  <si>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</si>
  <si>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</si>
  <si>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</si>
  <si>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</si>
  <si>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</si>
  <si>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</si>
  <si>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</si>
  <si>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</si>
  <si>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</si>
  <si>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</si>
  <si>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</si>
  <si>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</si>
  <si>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</si>
  <si>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</si>
  <si>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</si>
  <si>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</si>
  <si>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</si>
  <si>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</si>
  <si>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</si>
  <si>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</si>
  <si>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</si>
  <si>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</si>
  <si>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</si>
  <si>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</si>
  <si>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</si>
  <si>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</si>
  <si>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</si>
  <si>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</si>
  <si>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</si>
  <si>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</si>
  <si>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</si>
  <si>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</si>
  <si>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</si>
  <si>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</si>
  <si>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</si>
  <si>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</si>
  <si>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</si>
  <si>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</si>
  <si>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</si>
  <si>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</si>
  <si>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</si>
  <si>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</si>
  <si>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</si>
  <si>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</si>
  <si>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</si>
  <si>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</si>
  <si>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</si>
  <si>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</si>
  <si>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</si>
  <si>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</si>
  <si>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</si>
  <si>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</si>
  <si>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</si>
  <si>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</si>
  <si>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</si>
  <si>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</si>
  <si>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</si>
  <si>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</si>
  <si>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</si>
  <si>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</si>
  <si>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</si>
  <si>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</si>
  <si>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</si>
  <si>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</si>
  <si>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</si>
  <si>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</si>
  <si>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</si>
  <si>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</si>
  <si>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</si>
  <si>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</si>
  <si>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</si>
  <si>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</si>
  <si>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</si>
  <si>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</si>
  <si>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</si>
  <si>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</si>
  <si>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</si>
  <si>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</si>
  <si>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</si>
  <si>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</si>
  <si>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</si>
  <si>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</si>
  <si>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</si>
  <si>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</si>
  <si>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</si>
  <si>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</si>
  <si>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</si>
  <si>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</si>
  <si>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</si>
  <si>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</si>
  <si>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</si>
  <si>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</si>
  <si>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</si>
  <si>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</si>
  <si>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</si>
  <si>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</si>
  <si>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</si>
  <si>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</si>
  <si>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</si>
  <si>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</si>
  <si>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</si>
  <si>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</si>
  <si>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</si>
  <si>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</si>
  <si>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</si>
  <si>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</si>
  <si>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</si>
  <si>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</si>
  <si>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</si>
  <si>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</si>
  <si>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</si>
  <si>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</si>
  <si>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</si>
  <si>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</si>
  <si>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</si>
  <si>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</si>
  <si>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</si>
  <si>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</si>
  <si>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</si>
  <si>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</si>
  <si>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</si>
  <si>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</si>
  <si>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</si>
  <si>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</si>
  <si>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</si>
  <si>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</si>
  <si>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</si>
  <si>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</si>
  <si>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</si>
  <si>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</si>
  <si>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</si>
  <si>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</si>
  <si>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</si>
  <si>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</si>
  <si>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</si>
  <si>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</si>
  <si>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</si>
  <si>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</si>
  <si>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</si>
  <si>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</si>
  <si>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</si>
  <si>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</si>
  <si>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</si>
  <si>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</si>
  <si>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</si>
  <si>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</si>
  <si>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</si>
  <si>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</si>
  <si>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</si>
  <si>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</si>
  <si>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</si>
  <si>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</si>
  <si>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</si>
  <si>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</si>
  <si>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</si>
  <si>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</si>
  <si>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</si>
  <si>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</si>
  <si>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</si>
  <si>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</si>
  <si>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</si>
  <si>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</si>
  <si>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</si>
  <si>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</si>
  <si>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</si>
  <si>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</si>
  <si>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</si>
  <si>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</si>
  <si>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</si>
  <si>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</si>
  <si>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</si>
  <si>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</si>
  <si>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</si>
  <si>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</si>
  <si>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</si>
  <si>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</si>
  <si>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</si>
  <si>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</si>
  <si>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</si>
  <si>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</si>
  <si>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</si>
  <si>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</si>
  <si>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</si>
  <si>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</si>
  <si>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</si>
  <si>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</si>
  <si>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</si>
  <si>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</si>
  <si>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</si>
  <si>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</si>
  <si>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</si>
  <si>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</si>
  <si>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</si>
  <si>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</si>
  <si>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</si>
  <si>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</si>
  <si>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</si>
  <si>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</si>
  <si>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</si>
  <si>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</si>
  <si>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</si>
  <si>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</si>
  <si>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</si>
  <si>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</si>
  <si>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</si>
  <si>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</si>
  <si>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</si>
  <si>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</si>
  <si>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</si>
  <si>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</si>
  <si>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</si>
  <si>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</si>
  <si>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</si>
  <si>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</si>
  <si>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</si>
  <si>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</si>
  <si>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</si>
  <si>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</si>
  <si>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</si>
  <si>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</si>
  <si>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</si>
  <si>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</si>
  <si>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</si>
  <si>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</si>
  <si>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</si>
  <si>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</si>
  <si>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</si>
  <si>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</si>
  <si>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</si>
  <si>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</si>
  <si>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</si>
  <si>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</si>
  <si>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</si>
  <si>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</si>
  <si>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</si>
  <si>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</si>
  <si>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</si>
  <si>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</si>
  <si>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</si>
  <si>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</si>
  <si>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</si>
  <si>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</si>
  <si>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</si>
  <si>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</si>
  <si>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</si>
  <si>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</si>
  <si>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</si>
  <si>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</si>
  <si>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</si>
  <si>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</si>
  <si>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</si>
  <si>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</si>
  <si>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</si>
  <si>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</si>
  <si>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</si>
  <si>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</si>
  <si>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</si>
  <si>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</si>
  <si>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</si>
  <si>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</si>
  <si>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</si>
  <si>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</si>
  <si>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</si>
  <si>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</si>
  <si>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</si>
  <si>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</si>
  <si>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</si>
  <si>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</si>
  <si>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</si>
  <si>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</si>
  <si>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</si>
  <si>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</si>
  <si>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</si>
  <si>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</si>
  <si>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</si>
  <si>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</si>
  <si>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</si>
  <si>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</si>
  <si>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</si>
  <si>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</si>
  <si>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</si>
  <si>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</si>
  <si>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</si>
  <si>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</si>
  <si>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</si>
  <si>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</si>
  <si>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</si>
  <si>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</si>
  <si>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</si>
  <si>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</si>
  <si>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</si>
  <si>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</si>
  <si>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</si>
  <si>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</si>
  <si>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</si>
  <si>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</si>
  <si>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</si>
  <si>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</si>
  <si>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</si>
  <si>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</si>
  <si>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</si>
  <si>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</si>
  <si>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</si>
  <si>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</si>
  <si>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</si>
  <si>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</si>
  <si>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</si>
  <si>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</si>
  <si>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</si>
  <si>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</si>
  <si>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</si>
  <si>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</si>
  <si>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</si>
  <si>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</si>
  <si>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</si>
  <si>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</si>
  <si>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</si>
  <si>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</si>
  <si>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</si>
  <si>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</si>
  <si>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</si>
  <si>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</si>
  <si>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</si>
  <si>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</si>
  <si>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</si>
  <si>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</si>
  <si>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</si>
  <si>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</si>
  <si>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</si>
  <si>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</si>
  <si>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</si>
  <si>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</si>
  <si>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</si>
  <si>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</si>
  <si>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</si>
  <si>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</si>
  <si>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</si>
  <si>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</si>
  <si>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</si>
  <si>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</si>
  <si>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</si>
  <si>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</si>
  <si>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</si>
  <si>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</si>
  <si>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</si>
  <si>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</si>
  <si>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</si>
  <si>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</si>
  <si>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</si>
  <si>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</si>
  <si>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</si>
  <si>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</si>
  <si>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</si>
  <si>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</si>
  <si>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</si>
  <si>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</si>
  <si>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</si>
  <si>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</si>
  <si>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</si>
  <si>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</si>
  <si>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</si>
  <si>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</si>
  <si>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</si>
  <si>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</si>
  <si>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</si>
  <si>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</si>
  <si>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</si>
  <si>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</si>
  <si>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</si>
  <si>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</si>
  <si>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</si>
  <si>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</si>
  <si>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</si>
  <si>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</si>
  <si>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</si>
  <si>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</si>
  <si>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</si>
  <si>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</si>
  <si>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</si>
  <si>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</si>
  <si>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</si>
  <si>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</si>
  <si>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</si>
  <si>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</si>
  <si>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</si>
  <si>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</si>
  <si>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</si>
  <si>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</si>
  <si>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</si>
  <si>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</si>
  <si>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</si>
  <si>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</si>
  <si>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</si>
  <si>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</si>
  <si>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</si>
  <si>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</si>
  <si>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</si>
  <si>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</si>
  <si>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</si>
  <si>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</si>
  <si>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</si>
  <si>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</si>
  <si>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</si>
  <si>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</si>
  <si>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</si>
  <si>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</si>
  <si>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</si>
  <si>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</si>
  <si>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</si>
  <si>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</si>
  <si>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</si>
  <si>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</si>
  <si>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</si>
  <si>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</si>
  <si>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</si>
  <si>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</si>
  <si>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</si>
  <si>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</si>
  <si>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</si>
  <si>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</si>
  <si>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</si>
  <si>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</si>
  <si>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</si>
  <si>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</si>
  <si>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</si>
  <si>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</si>
  <si>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</si>
  <si>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</si>
  <si>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</si>
  <si>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</si>
  <si>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</si>
  <si>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</si>
  <si>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</si>
  <si>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</si>
  <si>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</si>
  <si>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</si>
  <si>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</si>
  <si>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</si>
  <si>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</si>
  <si>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</si>
  <si>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</si>
  <si>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</si>
  <si>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</si>
  <si>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</si>
  <si>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</si>
  <si>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</si>
  <si>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</si>
  <si>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</si>
  <si>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</si>
  <si>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</si>
  <si>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</si>
  <si>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</si>
  <si>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</si>
  <si>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</si>
  <si>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</si>
  <si>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</si>
  <si>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</si>
  <si>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</si>
  <si>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</si>
  <si>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</si>
  <si>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</si>
  <si>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</si>
  <si>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</si>
  <si>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</si>
  <si>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</si>
  <si>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</si>
  <si>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</si>
  <si>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</si>
  <si>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</si>
  <si>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</si>
  <si>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</si>
  <si>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</si>
  <si>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</si>
  <si>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</si>
  <si>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</si>
  <si>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</si>
  <si>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</si>
  <si>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</si>
  <si>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</si>
  <si>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</si>
  <si>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</si>
  <si>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</si>
  <si>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</si>
  <si>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</si>
  <si>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</si>
  <si>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</si>
  <si>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</si>
  <si>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</si>
  <si>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</si>
  <si>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</si>
  <si>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</si>
  <si>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</si>
  <si>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</si>
  <si>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</si>
  <si>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</si>
  <si>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</si>
  <si>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</si>
  <si>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</si>
  <si>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</si>
  <si>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</si>
  <si>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</si>
  <si>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</si>
  <si>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</si>
  <si>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</si>
  <si>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</si>
  <si>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</si>
  <si>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</si>
  <si>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</si>
  <si>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</si>
  <si>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</si>
  <si>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</si>
  <si>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</si>
  <si>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</si>
  <si>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</si>
  <si>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</si>
  <si>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</si>
  <si>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</si>
  <si>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</si>
  <si>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</si>
  <si>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</si>
  <si>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</si>
  <si>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</si>
  <si>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</si>
  <si>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</si>
  <si>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</si>
  <si>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</si>
  <si>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</si>
  <si>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</si>
  <si>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</si>
  <si>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</si>
  <si>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</si>
  <si>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</si>
  <si>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</si>
  <si>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</si>
  <si>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</si>
  <si>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</si>
  <si>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</si>
  <si>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</si>
  <si>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</si>
  <si>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</si>
  <si>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</si>
  <si>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</si>
  <si>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</si>
  <si>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</si>
  <si>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</si>
  <si>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</si>
  <si>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</si>
  <si>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</si>
  <si>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</si>
  <si>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</si>
  <si>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</si>
  <si>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</si>
  <si>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</si>
  <si>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</si>
  <si>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</si>
  <si>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</si>
  <si>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</si>
  <si>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</si>
  <si>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</si>
  <si>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</si>
  <si>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</si>
  <si>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</si>
  <si>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</si>
  <si>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</si>
  <si>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</si>
  <si>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</si>
  <si>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</si>
  <si>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</si>
  <si>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</si>
  <si>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</si>
  <si>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</si>
  <si>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</si>
  <si>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</si>
  <si>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</si>
  <si>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</si>
  <si>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</si>
  <si>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</si>
  <si>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</si>
  <si>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</si>
  <si>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</si>
  <si>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</si>
  <si>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</si>
  <si>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</si>
  <si>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</si>
  <si>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</si>
  <si>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</si>
  <si>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</si>
  <si>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</si>
  <si>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</si>
  <si>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</si>
  <si>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</si>
  <si>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</si>
  <si>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</si>
  <si>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</si>
  <si>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</si>
  <si>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</si>
  <si>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</si>
  <si>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</si>
  <si>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</si>
  <si>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</si>
  <si>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</si>
  <si>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</si>
  <si>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</si>
  <si>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</si>
  <si>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</si>
  <si>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</si>
  <si>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</si>
  <si>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</si>
  <si>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</si>
  <si>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</si>
  <si>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</si>
  <si>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</si>
  <si>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</si>
  <si>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</si>
  <si>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</si>
  <si>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</si>
  <si>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</si>
  <si>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</si>
  <si>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</si>
  <si>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</si>
  <si>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</si>
  <si>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</si>
  <si>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</si>
  <si>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</si>
  <si>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</si>
  <si>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</si>
  <si>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</si>
  <si>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</si>
  <si>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</si>
  <si>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</si>
  <si>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</si>
  <si>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</si>
  <si>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</si>
  <si>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</si>
  <si>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</si>
  <si>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</si>
  <si>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</si>
  <si>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</si>
  <si>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</si>
  <si>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</si>
  <si>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</si>
  <si>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</si>
  <si>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</si>
  <si>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</si>
  <si>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</si>
  <si>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</si>
  <si>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</si>
  <si>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</si>
  <si>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</si>
  <si>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</si>
  <si>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</si>
  <si>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</si>
  <si>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</si>
  <si>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</si>
  <si>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</si>
  <si>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</si>
  <si>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</si>
  <si>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</si>
  <si>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</si>
  <si>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</si>
  <si>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</si>
  <si>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</si>
  <si>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</si>
  <si>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</si>
  <si>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</si>
  <si>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</si>
  <si>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</si>
  <si>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</si>
  <si>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</si>
  <si>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</si>
  <si>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</si>
  <si>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</si>
  <si>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</si>
  <si>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</si>
  <si>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</si>
  <si>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</si>
  <si>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</si>
  <si>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</si>
  <si>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</si>
  <si>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</si>
  <si>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</si>
  <si>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</si>
  <si>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</si>
  <si>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</si>
  <si>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</si>
  <si>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</si>
  <si>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</si>
  <si>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</si>
  <si>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</si>
  <si>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</si>
  <si>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</si>
  <si>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</si>
  <si>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</si>
  <si>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</si>
  <si>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</si>
  <si>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</si>
  <si>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</si>
  <si>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</si>
  <si>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</si>
  <si>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</si>
  <si>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</si>
  <si>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</si>
  <si>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</si>
  <si>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</si>
  <si>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</si>
  <si>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</si>
  <si>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</si>
  <si>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</si>
  <si>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</si>
  <si>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</si>
  <si>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</si>
  <si>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</si>
  <si>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</si>
  <si>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</si>
  <si>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</si>
  <si>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</si>
  <si>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</si>
  <si>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</si>
  <si>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</si>
  <si>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</si>
  <si>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</si>
  <si>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</si>
  <si>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</si>
  <si>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</si>
  <si>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</si>
  <si>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</si>
  <si>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</si>
  <si>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</si>
  <si>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</si>
  <si>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</si>
  <si>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</si>
  <si>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</si>
  <si>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</si>
  <si>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</si>
  <si>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</si>
  <si>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</si>
  <si>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</si>
  <si>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</si>
  <si>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</si>
  <si>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</si>
  <si>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</si>
  <si>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</si>
  <si>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</si>
  <si>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</si>
  <si>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</si>
  <si>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</si>
  <si>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</si>
  <si>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</si>
  <si>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</si>
  <si>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</si>
  <si>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</si>
  <si>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</si>
  <si>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</si>
  <si>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</si>
  <si>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</si>
  <si>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</si>
  <si>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</si>
  <si>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</si>
  <si>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</si>
  <si>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</si>
  <si>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</si>
  <si>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</si>
  <si>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</si>
  <si>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</si>
  <si>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</si>
  <si>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</si>
  <si>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</si>
  <si>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</si>
  <si>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</si>
  <si>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</si>
  <si>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</si>
  <si>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</si>
  <si>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</si>
  <si>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</si>
  <si>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</si>
  <si>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</si>
  <si>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</si>
  <si>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</si>
  <si>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</si>
  <si>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</si>
  <si>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</si>
  <si>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</si>
  <si>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</si>
  <si>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</si>
  <si>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</si>
  <si>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</si>
  <si>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</si>
  <si>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</si>
  <si>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</si>
  <si>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</si>
  <si>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</si>
  <si>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</si>
  <si>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</si>
  <si>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</si>
  <si>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</si>
  <si>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</si>
  <si>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</si>
  <si>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</si>
  <si>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</si>
  <si>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</si>
  <si>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</si>
  <si>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</si>
  <si>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</si>
  <si>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</si>
  <si>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</si>
  <si>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</si>
  <si>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</si>
  <si>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</si>
  <si>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</si>
  <si>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</si>
  <si>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</si>
  <si>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</si>
  <si>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</si>
  <si>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</si>
  <si>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</si>
  <si>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</si>
  <si>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</si>
  <si>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</si>
  <si>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</si>
  <si>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</si>
  <si>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</si>
  <si>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</si>
  <si>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</si>
  <si>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</si>
  <si>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</si>
  <si>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</si>
  <si>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</si>
  <si>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</si>
  <si>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</si>
  <si>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</si>
  <si>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</si>
  <si>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</si>
  <si>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</si>
  <si>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</si>
  <si>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</si>
  <si>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</si>
  <si>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</si>
  <si>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</si>
  <si>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</si>
  <si>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</si>
  <si>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</si>
  <si>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</si>
  <si>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</si>
  <si>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</si>
  <si>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</si>
  <si>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</si>
  <si>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</si>
  <si>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</si>
  <si>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</si>
  <si>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</si>
  <si>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</si>
  <si>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</si>
  <si>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</si>
  <si>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</si>
  <si>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</si>
  <si>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</si>
  <si>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</si>
  <si>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</si>
  <si>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</si>
  <si>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</si>
  <si>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</si>
  <si>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</si>
  <si>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</si>
  <si>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</si>
  <si>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</si>
  <si>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</si>
  <si>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</si>
  <si>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</si>
  <si>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</si>
  <si>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</si>
  <si>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</si>
  <si>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</si>
  <si>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</si>
  <si>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</si>
  <si>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</si>
  <si>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</si>
  <si>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</si>
  <si>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</si>
  <si>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</si>
  <si>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</si>
  <si>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</si>
  <si>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</si>
  <si>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</si>
  <si>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</si>
  <si>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</si>
  <si>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</si>
  <si>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</si>
  <si>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</si>
  <si>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</si>
  <si>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</si>
  <si>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</si>
  <si>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</si>
  <si>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</si>
  <si>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</si>
  <si>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</si>
  <si>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</si>
  <si>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</si>
  <si>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</si>
  <si>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</si>
  <si>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</si>
  <si>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</si>
  <si>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</si>
  <si>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</si>
  <si>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</si>
  <si>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</si>
  <si>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</si>
  <si>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</si>
  <si>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</si>
  <si>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</si>
  <si>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</si>
  <si>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</si>
  <si>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</si>
  <si>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</si>
  <si>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</si>
  <si>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</si>
  <si>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</si>
  <si>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</si>
  <si>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</si>
  <si>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</si>
  <si>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</si>
  <si>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</si>
  <si>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</si>
  <si>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</si>
  <si>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</si>
  <si>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</si>
  <si>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</si>
  <si>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</si>
  <si>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</si>
  <si>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</si>
  <si>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</si>
  <si>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</si>
  <si>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</si>
  <si>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</si>
  <si>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</si>
  <si>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</si>
  <si>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</si>
  <si>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</si>
  <si>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</si>
  <si>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</si>
  <si>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</si>
  <si>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</si>
  <si>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</si>
  <si>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</si>
  <si>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</si>
  <si>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</si>
  <si>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</si>
  <si>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</si>
  <si>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</si>
  <si>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</si>
  <si>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</si>
  <si>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</si>
  <si>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</si>
  <si>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</si>
  <si>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</si>
  <si>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</si>
  <si>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</si>
  <si>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</si>
  <si>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</si>
  <si>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</si>
  <si>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</si>
  <si>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</si>
  <si>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</si>
  <si>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</si>
  <si>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</si>
  <si>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</si>
  <si>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</si>
  <si>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</si>
  <si>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</si>
  <si>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</si>
  <si>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</si>
  <si>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</si>
  <si>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</si>
  <si>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</si>
  <si>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</si>
  <si>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</si>
  <si>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</si>
  <si>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</si>
  <si>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</si>
  <si>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</si>
  <si>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</si>
  <si>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</si>
  <si>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</si>
  <si>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</si>
  <si>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</si>
  <si>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</si>
  <si>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</si>
  <si>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</si>
  <si>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</si>
  <si>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</si>
  <si>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</si>
  <si>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</si>
  <si>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</si>
  <si>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</si>
  <si>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</si>
  <si>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</si>
  <si>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</si>
  <si>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</si>
  <si>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</si>
  <si>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</si>
  <si>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</si>
  <si>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</si>
  <si>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</si>
  <si>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</si>
  <si>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</si>
  <si>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</si>
  <si>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</si>
  <si>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</si>
  <si>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</si>
  <si>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</si>
  <si>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</si>
  <si>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</si>
  <si>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</si>
  <si>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</si>
  <si>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</si>
  <si>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</si>
  <si>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</si>
  <si>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</si>
  <si>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</si>
  <si>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</si>
  <si>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</si>
  <si>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</si>
  <si>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</si>
  <si>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</si>
  <si>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</si>
  <si>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</si>
  <si>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</si>
  <si>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</si>
  <si>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</si>
  <si>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</si>
  <si>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</si>
  <si>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</si>
  <si>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</si>
  <si>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</si>
  <si>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</si>
  <si>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</si>
  <si>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</si>
  <si>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</si>
  <si>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</si>
  <si>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</si>
  <si>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</si>
  <si>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</si>
  <si>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</si>
  <si>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</si>
  <si>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</si>
  <si>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</si>
  <si>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</si>
  <si>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</si>
  <si>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</si>
  <si>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</si>
  <si>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</si>
  <si>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</si>
  <si>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</si>
  <si>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</si>
  <si>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</si>
  <si>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</si>
  <si>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</si>
  <si>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</si>
  <si>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</si>
  <si>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</si>
  <si>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</si>
  <si>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</si>
  <si>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</si>
  <si>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</si>
  <si>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</si>
  <si>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</si>
  <si>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</si>
  <si>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</si>
  <si>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</si>
  <si>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</si>
  <si>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</si>
  <si>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</si>
  <si>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</si>
  <si>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</si>
  <si>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</si>
  <si>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</si>
  <si>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</si>
  <si>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</si>
  <si>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</si>
  <si>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</si>
  <si>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</si>
  <si>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</si>
  <si>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</si>
  <si>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</si>
  <si>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</si>
  <si>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</si>
  <si>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</si>
  <si>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</si>
  <si>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</si>
  <si>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</si>
  <si>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</si>
  <si>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</si>
  <si>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</si>
  <si>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</si>
  <si>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</si>
  <si>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</si>
  <si>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</si>
  <si>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</si>
  <si>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</si>
  <si>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</si>
  <si>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</si>
  <si>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</si>
  <si>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</si>
  <si>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</si>
  <si>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</si>
  <si>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</si>
  <si>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</si>
  <si>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</si>
  <si>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</si>
  <si>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</si>
  <si>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</si>
  <si>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</si>
  <si>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</si>
  <si>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</si>
  <si>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</si>
  <si>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</si>
  <si>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</si>
  <si>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</si>
  <si>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</si>
  <si>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</si>
  <si>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</si>
  <si>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</si>
  <si>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</si>
  <si>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</si>
  <si>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</si>
  <si>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</si>
  <si>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</si>
  <si>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</si>
  <si>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</si>
  <si>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</si>
  <si>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</si>
  <si>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</si>
  <si>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</si>
  <si>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</si>
  <si>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</si>
  <si>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</si>
  <si>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</si>
  <si>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</si>
  <si>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</si>
  <si>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</si>
  <si>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</si>
  <si>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</si>
  <si>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</si>
  <si>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</si>
  <si>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</si>
  <si>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</si>
  <si>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</si>
  <si>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</si>
  <si>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</si>
  <si>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</si>
  <si>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</si>
  <si>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</si>
  <si>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</si>
  <si>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</si>
  <si>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</si>
  <si>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</si>
  <si>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</si>
  <si>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</si>
  <si>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</si>
  <si>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</si>
  <si>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</si>
  <si>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</si>
  <si>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</si>
  <si>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</si>
  <si>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</si>
  <si>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</si>
  <si>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</si>
  <si>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</si>
  <si>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</si>
  <si>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</si>
  <si>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</si>
  <si>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</si>
  <si>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</si>
  <si>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</si>
  <si>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</si>
  <si>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</si>
  <si>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</si>
  <si>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</si>
  <si>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</si>
  <si>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</si>
  <si>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</si>
  <si>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</si>
  <si>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</si>
  <si>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</si>
  <si>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</si>
  <si>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</si>
  <si>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</si>
  <si>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</si>
  <si>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</si>
  <si>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</si>
  <si>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</si>
  <si>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</si>
  <si>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</si>
  <si>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</si>
  <si>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</si>
  <si>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</si>
  <si>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</si>
  <si>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</si>
  <si>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</si>
  <si>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</si>
  <si>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</si>
  <si>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</si>
  <si>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</si>
  <si>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</si>
  <si>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</si>
  <si>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</si>
  <si>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</si>
  <si>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</si>
  <si>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</si>
  <si>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</si>
  <si>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</si>
  <si>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</si>
  <si>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</si>
  <si>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</si>
  <si>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</si>
  <si>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</si>
  <si>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</si>
  <si>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</si>
  <si>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</si>
  <si>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</si>
  <si>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</si>
  <si>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</si>
  <si>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</si>
  <si>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</si>
  <si>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</si>
  <si>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</si>
  <si>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</si>
  <si>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</si>
  <si>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</si>
  <si>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</si>
  <si>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</si>
  <si>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</si>
  <si>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</si>
  <si>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</si>
  <si>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</si>
  <si>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</si>
  <si>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</si>
  <si>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</si>
  <si>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</si>
  <si>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</si>
  <si>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</si>
  <si>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</si>
  <si>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</si>
  <si>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</si>
  <si>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</si>
  <si>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</si>
  <si>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</si>
  <si>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</si>
  <si>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</si>
  <si>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</si>
  <si>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</si>
  <si>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</si>
  <si>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</si>
  <si>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</si>
  <si>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</si>
  <si>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</si>
  <si>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</si>
  <si>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</si>
  <si>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</si>
  <si>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</si>
  <si>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</si>
  <si>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</si>
  <si>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</si>
  <si>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</si>
  <si>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</si>
  <si>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</si>
  <si>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</si>
  <si>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</si>
  <si>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</si>
  <si>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</si>
  <si>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</si>
  <si>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</si>
  <si>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</si>
  <si>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</si>
  <si>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</si>
  <si>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</si>
  <si>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</si>
  <si>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</si>
  <si>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</si>
  <si>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</si>
  <si>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</si>
  <si>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</si>
  <si>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</si>
  <si>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</si>
  <si>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</si>
  <si>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</si>
  <si>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</si>
  <si>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</si>
  <si>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</si>
  <si>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</si>
  <si>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</si>
  <si>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</si>
  <si>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</si>
  <si>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</si>
  <si>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</si>
  <si>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</si>
  <si>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</si>
  <si>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</si>
  <si>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</si>
  <si>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</si>
  <si>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</si>
  <si>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</si>
  <si>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</si>
  <si>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</si>
  <si>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</si>
  <si>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</si>
  <si>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</si>
  <si>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</si>
  <si>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</si>
  <si>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</si>
  <si>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</si>
  <si>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</si>
  <si>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</si>
  <si>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</si>
  <si>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</si>
  <si>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</si>
  <si>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</si>
  <si>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</si>
  <si>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</si>
  <si>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</si>
  <si>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</si>
  <si>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</si>
  <si>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</si>
  <si>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</si>
  <si>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</si>
  <si>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</si>
  <si>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</si>
  <si>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</si>
  <si>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</si>
  <si>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</si>
  <si>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</si>
  <si>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</si>
  <si>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</si>
  <si>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</si>
  <si>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</si>
  <si>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</si>
  <si>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</si>
  <si>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</si>
  <si>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</si>
  <si>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</si>
  <si>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</si>
  <si>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</si>
  <si>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</si>
  <si>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</si>
  <si>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</si>
  <si>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</si>
  <si>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</si>
  <si>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</si>
  <si>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</si>
  <si>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</si>
  <si>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</si>
  <si>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</si>
  <si>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</si>
  <si>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</si>
  <si>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</si>
  <si>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</si>
  <si>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</si>
  <si>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</si>
  <si>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</si>
  <si>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</si>
  <si>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</si>
  <si>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</si>
  <si>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</si>
  <si>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</si>
  <si>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</si>
  <si>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</si>
  <si>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</si>
  <si>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</si>
  <si>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</si>
  <si>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</si>
  <si>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</si>
  <si>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</si>
  <si>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</si>
  <si>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</si>
  <si>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</si>
  <si>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</si>
  <si>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</si>
  <si>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</si>
  <si>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</si>
  <si>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</si>
  <si>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</si>
  <si>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</si>
  <si>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</si>
  <si>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</si>
  <si>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</si>
  <si>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</si>
  <si>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</si>
  <si>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</si>
  <si>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</si>
  <si>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</si>
  <si>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</si>
  <si>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</si>
  <si>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</si>
  <si>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</si>
  <si>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</si>
  <si>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</si>
  <si>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</si>
  <si>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</si>
  <si>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</si>
  <si>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</si>
  <si>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</si>
  <si>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</si>
  <si>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</si>
  <si>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</si>
  <si>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</si>
  <si>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</si>
  <si>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</si>
  <si>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</si>
  <si>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</si>
  <si>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</si>
  <si>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</si>
  <si>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</si>
  <si>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</si>
  <si>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</si>
  <si>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</si>
  <si>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</si>
  <si>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</si>
  <si>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</si>
  <si>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</si>
  <si>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</si>
  <si>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</si>
  <si>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</si>
  <si>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</si>
  <si>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</si>
  <si>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</si>
  <si>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</si>
  <si>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</si>
  <si>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</si>
  <si>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</si>
  <si>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</si>
  <si>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</si>
  <si>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</si>
  <si>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</si>
  <si>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</si>
  <si>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</si>
  <si>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</si>
  <si>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</si>
  <si>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</si>
  <si>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</si>
  <si>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</si>
  <si>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</si>
  <si>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</si>
  <si>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</si>
  <si>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</si>
  <si>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</si>
  <si>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</si>
  <si>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</si>
  <si>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</si>
  <si>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</si>
  <si>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</si>
  <si>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</si>
  <si>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</si>
  <si>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</si>
  <si>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</si>
  <si>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</si>
  <si>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</si>
  <si>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</si>
  <si>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</si>
  <si>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</si>
  <si>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</si>
  <si>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</si>
  <si>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</si>
  <si>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</si>
  <si>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</si>
  <si>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</si>
  <si>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</si>
  <si>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</si>
  <si>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</si>
  <si>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</si>
  <si>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</si>
  <si>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</si>
  <si>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</si>
  <si>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</si>
  <si>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</si>
  <si>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</si>
  <si>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</si>
  <si>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</si>
  <si>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</si>
  <si>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</si>
  <si>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</si>
  <si>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</si>
  <si>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</si>
  <si>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</si>
  <si>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</si>
  <si>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</si>
  <si>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</si>
  <si>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</si>
  <si>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</si>
  <si>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</si>
  <si>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</si>
  <si>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</si>
  <si>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</si>
  <si>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</si>
  <si>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</si>
  <si>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</si>
  <si>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</si>
  <si>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</si>
  <si>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</si>
  <si>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</si>
  <si>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</si>
  <si>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</si>
  <si>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</si>
  <si>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</si>
  <si>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</si>
  <si>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</si>
  <si>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</si>
  <si>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</si>
  <si>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</si>
  <si>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</si>
  <si>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</si>
  <si>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</si>
  <si>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</si>
  <si>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</si>
  <si>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</si>
  <si>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</si>
  <si>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</si>
  <si>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</si>
  <si>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</si>
  <si>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</si>
  <si>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</si>
  <si>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</si>
  <si>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</si>
  <si>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</si>
  <si>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</si>
  <si>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</si>
  <si>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</si>
  <si>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</si>
  <si>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</si>
  <si>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</si>
  <si>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</si>
  <si>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</si>
  <si>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</si>
  <si>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</si>
  <si>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</si>
  <si>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</si>
  <si>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</si>
  <si>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</si>
  <si>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</si>
  <si>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</si>
  <si>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</si>
  <si>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</si>
  <si>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</si>
  <si>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</si>
  <si>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</si>
  <si>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</si>
  <si>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</si>
  <si>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</si>
  <si>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</si>
  <si>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</si>
  <si>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</si>
  <si>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</si>
  <si>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</si>
  <si>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</si>
  <si>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</si>
  <si>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</si>
  <si>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</si>
  <si>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</si>
  <si>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</si>
  <si>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</si>
  <si>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</si>
  <si>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</si>
  <si>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</si>
  <si>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</si>
  <si>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</si>
  <si>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</si>
  <si>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</si>
  <si>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</si>
  <si>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</si>
  <si>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</si>
  <si>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</si>
  <si>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</si>
  <si>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</si>
  <si>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</si>
  <si>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</si>
  <si>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</si>
  <si>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</si>
  <si>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</si>
  <si>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</si>
  <si>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</si>
  <si>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</si>
  <si>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</si>
  <si>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</si>
  <si>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</si>
  <si>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</si>
  <si>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</si>
  <si>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</si>
  <si>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</si>
  <si>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</si>
  <si>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</si>
  <si>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</si>
  <si>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</si>
  <si>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</si>
  <si>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</si>
  <si>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</si>
  <si>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</si>
  <si>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</si>
  <si>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</si>
  <si>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</si>
  <si>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</si>
  <si>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</si>
  <si>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</si>
  <si>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</si>
  <si>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</si>
  <si>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</si>
  <si>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</si>
  <si>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</si>
  <si>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</si>
  <si>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</si>
  <si>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</si>
  <si>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</si>
  <si>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</si>
  <si>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</si>
  <si>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</si>
  <si>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</si>
  <si>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</si>
  <si>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</si>
  <si>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</si>
  <si>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</si>
  <si>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</si>
  <si>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</si>
  <si>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</si>
  <si>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</si>
  <si>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</si>
  <si>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</si>
  <si>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</si>
  <si>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</si>
  <si>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</si>
  <si>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</si>
  <si>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</si>
  <si>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</si>
  <si>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</si>
  <si>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</si>
  <si>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</si>
  <si>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</si>
  <si>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</si>
  <si>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</si>
  <si>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</si>
  <si>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</si>
  <si>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</si>
  <si>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</si>
  <si>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</si>
  <si>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</si>
  <si>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</si>
  <si>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</si>
  <si>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</si>
  <si>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</si>
  <si>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</si>
  <si>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</si>
  <si>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</si>
  <si>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</si>
  <si>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</si>
  <si>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</si>
  <si>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</si>
  <si>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</si>
  <si>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</si>
  <si>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</si>
  <si>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</si>
  <si>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</si>
  <si>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</si>
  <si>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</si>
  <si>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</si>
  <si>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</si>
  <si>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</si>
  <si>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</si>
  <si>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</si>
  <si>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</si>
  <si>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</si>
  <si>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</si>
  <si>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</si>
  <si>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</si>
  <si>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</si>
  <si>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</si>
  <si>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</si>
  <si>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</si>
  <si>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</si>
  <si>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</si>
  <si>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</si>
  <si>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</si>
  <si>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</si>
  <si>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</si>
  <si>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</si>
  <si>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</si>
  <si>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</si>
  <si>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</si>
  <si>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</si>
  <si>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</si>
  <si>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</si>
  <si>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</si>
  <si>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</si>
  <si>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</si>
  <si>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</si>
  <si>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</si>
  <si>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</si>
  <si>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</si>
  <si>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</si>
  <si>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</si>
  <si>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</si>
  <si>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</si>
  <si>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</si>
  <si>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</si>
  <si>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</si>
  <si>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</si>
  <si>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</si>
  <si>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</si>
  <si>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</si>
  <si>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</si>
  <si>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</si>
  <si>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</si>
  <si>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</si>
  <si>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</si>
  <si>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</si>
  <si>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</si>
  <si>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</si>
  <si>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</si>
  <si>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</si>
  <si>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</si>
  <si>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</si>
  <si>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</si>
  <si>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</si>
  <si>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</si>
  <si>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</si>
  <si>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</si>
  <si>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</si>
  <si>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</si>
  <si>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</si>
  <si>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</si>
  <si>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</si>
  <si>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</si>
  <si>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</si>
  <si>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</si>
  <si>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</si>
  <si>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</si>
  <si>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</si>
  <si>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</si>
  <si>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</si>
  <si>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</si>
  <si>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</si>
  <si>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</si>
  <si>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</si>
  <si>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</si>
  <si>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</si>
  <si>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</si>
  <si>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</si>
  <si>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</si>
  <si>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</si>
  <si>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</si>
  <si>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</si>
  <si>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</si>
  <si>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</si>
  <si>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</si>
  <si>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</si>
  <si>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</si>
  <si>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</si>
  <si>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</si>
  <si>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</si>
  <si>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</si>
  <si>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</si>
  <si>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</si>
  <si>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</si>
  <si>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</si>
  <si>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</si>
  <si>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</si>
  <si>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</si>
  <si>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</si>
  <si>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</si>
  <si>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</si>
  <si>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</si>
  <si>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</si>
  <si>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</si>
  <si>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</si>
  <si>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</si>
  <si>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</si>
  <si>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</si>
  <si>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</si>
  <si>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</si>
  <si>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</si>
  <si>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</si>
  <si>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</si>
  <si>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</si>
  <si>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</si>
  <si>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</si>
  <si>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</si>
  <si>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</si>
  <si>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</si>
  <si>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</si>
  <si>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</si>
  <si>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</si>
  <si>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</si>
  <si>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</si>
  <si>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</si>
  <si>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</si>
  <si>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</si>
  <si>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</si>
  <si>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</si>
  <si>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</si>
  <si>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</si>
  <si>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</si>
  <si>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</si>
  <si>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</si>
  <si>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</si>
  <si>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</si>
  <si>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</si>
  <si>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</si>
  <si>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</si>
  <si>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</si>
  <si>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</si>
  <si>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</si>
  <si>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</si>
  <si>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</si>
  <si>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</si>
  <si>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</si>
  <si>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</si>
  <si>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</si>
  <si>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</si>
  <si>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</si>
  <si>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</si>
  <si>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</si>
  <si>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</si>
  <si>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</si>
  <si>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</si>
  <si>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</si>
  <si>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</si>
  <si>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</si>
  <si>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</si>
  <si>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</si>
  <si>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</si>
  <si>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</si>
  <si>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</si>
  <si>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</si>
  <si>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</si>
  <si>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</si>
  <si>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</si>
  <si>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</si>
  <si>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</si>
  <si>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</si>
  <si>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</si>
  <si>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</si>
  <si>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</si>
  <si>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</si>
  <si>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</si>
  <si>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</si>
  <si>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</si>
  <si>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</si>
  <si>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</si>
  <si>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</si>
  <si>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</si>
  <si>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</si>
  <si>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</si>
  <si>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</si>
  <si>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</si>
  <si>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</si>
  <si>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</si>
  <si>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</si>
  <si>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</si>
  <si>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</si>
  <si>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</si>
  <si>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</si>
  <si>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</si>
  <si>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</si>
  <si>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</si>
  <si>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</si>
  <si>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</si>
  <si>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</si>
  <si>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</si>
  <si>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</si>
  <si>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</si>
  <si>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</si>
  <si>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</si>
  <si>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</si>
  <si>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</si>
  <si>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</si>
  <si>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</si>
  <si>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</si>
  <si>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</si>
  <si>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</si>
  <si>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</si>
  <si>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</si>
  <si>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</si>
  <si>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</si>
  <si>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</si>
  <si>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</si>
  <si>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</si>
  <si>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</si>
  <si>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</si>
  <si>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</si>
  <si>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</si>
  <si>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</si>
  <si>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</si>
  <si>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</si>
  <si>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</si>
  <si>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</si>
  <si>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</si>
  <si>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</si>
  <si>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</si>
  <si>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</si>
  <si>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</si>
  <si>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</si>
  <si>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</si>
  <si>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</si>
  <si>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</si>
  <si>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</si>
  <si>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</si>
  <si>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</si>
  <si>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</si>
  <si>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</si>
  <si>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</si>
  <si>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</si>
  <si>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</si>
  <si>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</si>
  <si>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</si>
  <si>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</si>
  <si>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</si>
  <si>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</si>
  <si>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</si>
  <si>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</si>
  <si>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</si>
  <si>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</si>
  <si>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</si>
  <si>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</si>
  <si>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</si>
  <si>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</si>
  <si>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</si>
  <si>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</si>
  <si>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</si>
  <si>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</si>
  <si>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</si>
  <si>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</si>
  <si>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</si>
  <si>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</si>
  <si>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</si>
  <si>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</si>
  <si>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</si>
  <si>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</si>
  <si>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</si>
  <si>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</si>
  <si>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</si>
  <si>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</si>
  <si>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</si>
  <si>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</si>
  <si>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</si>
  <si>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</si>
  <si>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</si>
  <si>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</si>
  <si>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</si>
  <si>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</si>
  <si>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</si>
  <si>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</si>
  <si>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</si>
  <si>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</si>
  <si>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</si>
  <si>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</si>
  <si>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</si>
  <si>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</si>
  <si>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</si>
  <si>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</si>
  <si>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</si>
  <si>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</si>
  <si>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</si>
  <si>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</si>
  <si>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</si>
  <si>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</si>
  <si>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</si>
  <si>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</si>
  <si>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</si>
  <si>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</si>
  <si>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</si>
  <si>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</si>
  <si>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</si>
  <si>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</si>
  <si>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</si>
  <si>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</si>
  <si>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</si>
  <si>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</si>
  <si>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</si>
  <si>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</si>
  <si>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</si>
  <si>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</si>
  <si>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</si>
  <si>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</si>
  <si>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</si>
  <si>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</si>
  <si>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</si>
  <si>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</si>
  <si>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</si>
  <si>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</si>
  <si>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</si>
  <si>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</si>
  <si>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</si>
  <si>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</si>
  <si>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</si>
  <si>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</si>
  <si>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</si>
  <si>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</si>
  <si>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</si>
  <si>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</si>
  <si>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</si>
  <si>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</si>
  <si>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</si>
  <si>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</si>
  <si>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</si>
  <si>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</si>
  <si>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</si>
  <si>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</si>
  <si>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</si>
  <si>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</si>
  <si>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</si>
  <si>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</si>
  <si>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</si>
  <si>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</si>
  <si>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</si>
  <si>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</si>
  <si>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</si>
  <si>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</si>
  <si>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</si>
  <si>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</si>
  <si>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</si>
  <si>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</si>
  <si>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</si>
  <si>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</si>
  <si>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</si>
  <si>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</si>
  <si>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</si>
  <si>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</si>
  <si>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</si>
  <si>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</si>
  <si>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</si>
  <si>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</si>
  <si>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</si>
  <si>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</si>
  <si>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</si>
  <si>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</si>
  <si>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</si>
  <si>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</si>
  <si>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</si>
  <si>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</si>
  <si>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</si>
  <si>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</si>
  <si>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</si>
  <si>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</si>
  <si>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</si>
  <si>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</si>
  <si>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</si>
  <si>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</si>
  <si>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</si>
  <si>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</si>
  <si>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</si>
  <si>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</si>
  <si>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</si>
  <si>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</si>
  <si>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</si>
  <si>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</si>
  <si>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</si>
  <si>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</si>
  <si>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</si>
  <si>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</si>
  <si>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</si>
  <si>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</si>
  <si>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</si>
  <si>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</si>
  <si>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</si>
  <si>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</si>
  <si>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</si>
  <si>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</si>
  <si>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</si>
  <si>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</si>
  <si>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</si>
  <si>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</si>
  <si>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</si>
  <si>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</si>
  <si>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</si>
  <si>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</si>
  <si>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</si>
  <si>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</si>
  <si>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</si>
  <si>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</si>
  <si>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</si>
  <si>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</si>
  <si>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</si>
  <si>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</si>
  <si>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</si>
  <si>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</si>
  <si>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</si>
  <si>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</si>
  <si>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</si>
  <si>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</si>
  <si>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</si>
  <si>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</si>
  <si>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</si>
  <si>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</si>
  <si>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</si>
  <si>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</si>
  <si>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</si>
  <si>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</si>
  <si>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</si>
  <si>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</si>
  <si>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</si>
  <si>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</si>
  <si>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</si>
  <si>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</si>
  <si>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</si>
  <si>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</si>
  <si>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</si>
  <si>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</si>
  <si>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</si>
  <si>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</si>
  <si>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</si>
  <si>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</si>
  <si>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</si>
  <si>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</si>
  <si>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</si>
  <si>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</si>
  <si>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</si>
  <si>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</si>
  <si>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</si>
  <si>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</si>
  <si>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</si>
  <si>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</si>
  <si>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</si>
  <si>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</si>
  <si>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</si>
  <si>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</si>
  <si>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</si>
  <si>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</si>
  <si>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</si>
  <si>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</si>
  <si>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</si>
  <si>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</si>
  <si>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</si>
  <si>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</si>
  <si>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</si>
  <si>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</si>
  <si>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</si>
  <si>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</si>
  <si>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</si>
  <si>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</si>
  <si>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</si>
  <si>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</si>
  <si>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</si>
  <si>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</si>
  <si>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</si>
  <si>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</si>
  <si>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</si>
  <si>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</si>
  <si>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</si>
  <si>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</si>
  <si>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</si>
  <si>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</si>
  <si>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</si>
  <si>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</si>
  <si>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</si>
  <si>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</si>
  <si>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</si>
  <si>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</si>
  <si>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</si>
  <si>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</si>
  <si>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</si>
  <si>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</si>
  <si>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</si>
  <si>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</si>
  <si>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</si>
  <si>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</si>
  <si>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</si>
  <si>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</si>
  <si>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</si>
  <si>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</si>
  <si>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</si>
  <si>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</si>
  <si>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</si>
  <si>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</si>
  <si>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</si>
  <si>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</si>
  <si>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</si>
  <si>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</si>
  <si>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</si>
  <si>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</si>
  <si>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</si>
  <si>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</si>
  <si>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</si>
  <si>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</si>
  <si>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</si>
  <si>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</si>
  <si>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</si>
  <si>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</si>
  <si>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</si>
  <si>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</si>
  <si>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</si>
  <si>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</si>
  <si>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</si>
  <si>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</si>
  <si>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</si>
  <si>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</si>
  <si>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</si>
  <si>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</si>
  <si>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</si>
  <si>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</si>
  <si>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</si>
  <si>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</si>
  <si>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</si>
  <si>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</si>
  <si>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</si>
  <si>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</si>
  <si>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</si>
  <si>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</si>
  <si>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</si>
  <si>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</si>
  <si>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</si>
  <si>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</si>
  <si>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</si>
  <si>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</si>
  <si>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</si>
  <si>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</si>
  <si>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</si>
  <si>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</si>
  <si>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</si>
  <si>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</si>
  <si>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</si>
  <si>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</si>
  <si>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</si>
  <si>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</si>
  <si>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</si>
  <si>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</si>
  <si>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</si>
  <si>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</si>
  <si>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</si>
  <si>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</si>
  <si>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</si>
  <si>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</si>
  <si>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</si>
  <si>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</si>
  <si>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</si>
  <si>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</si>
  <si>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</si>
  <si>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</si>
  <si>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</si>
  <si>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</si>
  <si>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</si>
  <si>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</si>
  <si>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</si>
  <si>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</si>
  <si>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</si>
  <si>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</si>
  <si>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</si>
  <si>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</si>
  <si>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</si>
  <si>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</si>
  <si>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</si>
  <si>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</si>
  <si>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</si>
  <si>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</si>
  <si>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</si>
  <si>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</si>
  <si>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</si>
  <si>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</si>
  <si>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</si>
  <si>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</si>
  <si>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</si>
  <si>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</si>
  <si>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</si>
  <si>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</si>
  <si>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</si>
  <si>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</si>
  <si>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</si>
  <si>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</si>
  <si>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</si>
  <si>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</si>
  <si>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</si>
  <si>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</si>
  <si>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</si>
  <si>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</si>
  <si>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</si>
  <si>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</si>
  <si>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</si>
  <si>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</si>
  <si>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</si>
  <si>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</si>
  <si>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</si>
  <si>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</si>
  <si>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</si>
  <si>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</si>
  <si>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</si>
  <si>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</si>
  <si>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</si>
  <si>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</si>
  <si>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</si>
  <si>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</si>
  <si>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</si>
  <si>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</si>
  <si>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</si>
  <si>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</si>
  <si>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</si>
  <si>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</si>
  <si>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</si>
  <si>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</si>
  <si>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</si>
  <si>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</si>
  <si>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</si>
  <si>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</si>
  <si>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</si>
  <si>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</si>
  <si>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</si>
  <si>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</si>
  <si>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</si>
  <si>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</si>
  <si>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</si>
  <si>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</si>
  <si>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</si>
  <si>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</si>
  <si>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</si>
  <si>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</si>
  <si>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</si>
  <si>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</si>
  <si>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</si>
  <si>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</si>
  <si>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</si>
  <si>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</si>
  <si>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</si>
  <si>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</si>
  <si>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</si>
  <si>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</si>
  <si>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</si>
  <si>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</si>
  <si>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</si>
  <si>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</si>
  <si>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</si>
  <si>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</si>
  <si>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</si>
  <si>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</si>
  <si>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</si>
  <si>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</si>
  <si>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</si>
  <si>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</si>
  <si>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</si>
  <si>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</si>
  <si>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</si>
  <si>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</si>
  <si>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</si>
  <si>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</si>
  <si>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</si>
  <si>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</si>
  <si>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</si>
  <si>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</si>
  <si>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</si>
  <si>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</si>
  <si>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</si>
  <si>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</si>
  <si>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</si>
  <si>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</si>
  <si>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</si>
  <si>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</si>
  <si>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</si>
  <si>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</si>
  <si>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</si>
  <si>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</si>
  <si>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</si>
  <si>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</si>
  <si>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</si>
  <si>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</si>
  <si>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</si>
  <si>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</si>
  <si>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</si>
  <si>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</si>
  <si>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</si>
  <si>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</si>
  <si>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</si>
  <si>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</si>
  <si>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</si>
  <si>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</si>
  <si>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</si>
  <si>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</si>
  <si>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</si>
  <si>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</si>
  <si>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</si>
  <si>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</si>
  <si>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</si>
  <si>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</si>
  <si>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</si>
  <si>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</si>
  <si>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</si>
  <si>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</si>
  <si>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</si>
  <si>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</si>
  <si>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</si>
  <si>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</si>
  <si>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</si>
  <si>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</si>
  <si>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</si>
  <si>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</si>
  <si>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</si>
  <si>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</si>
  <si>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</si>
  <si>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</si>
  <si>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</si>
  <si>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</si>
  <si>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</si>
  <si>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</si>
  <si>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</si>
  <si>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</si>
  <si>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</si>
  <si>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</si>
  <si>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</si>
  <si>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</si>
  <si>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</si>
  <si>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</si>
  <si>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</si>
  <si>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</si>
  <si>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</si>
  <si>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</si>
  <si>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</si>
  <si>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</si>
  <si>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</si>
  <si>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</si>
  <si>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</si>
  <si>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</si>
  <si>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</si>
  <si>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</si>
  <si>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</si>
  <si>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</si>
  <si>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</si>
  <si>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</si>
  <si>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</si>
  <si>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</si>
  <si>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</si>
  <si>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</si>
  <si>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</si>
  <si>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</si>
  <si>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</si>
  <si>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</si>
  <si>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</si>
  <si>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</si>
  <si>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</si>
  <si>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</si>
  <si>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</si>
  <si>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</si>
  <si>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</si>
  <si>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</si>
  <si>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</si>
  <si>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</si>
  <si>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</si>
  <si>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</si>
  <si>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</si>
  <si>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</si>
  <si>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</si>
  <si>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</si>
  <si>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</si>
  <si>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</si>
  <si>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</si>
  <si>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</si>
  <si>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</si>
  <si>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</si>
  <si>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</si>
  <si>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</si>
  <si>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</si>
  <si>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</si>
  <si>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</si>
  <si>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</si>
  <si>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</si>
  <si>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</si>
  <si>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</si>
  <si>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</si>
  <si>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</si>
  <si>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</si>
  <si>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</si>
  <si>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</si>
  <si>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</si>
  <si>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</si>
  <si>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</si>
  <si>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</si>
  <si>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</si>
  <si>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</si>
  <si>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</si>
  <si>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</si>
  <si>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</si>
  <si>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</si>
  <si>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</si>
  <si>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</si>
  <si>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</si>
  <si>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</si>
  <si>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</si>
  <si>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</si>
  <si>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</si>
  <si>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</si>
  <si>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</si>
  <si>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</si>
  <si>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</si>
  <si>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</si>
  <si>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</si>
  <si>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</si>
  <si>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</si>
  <si>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</si>
  <si>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</si>
  <si>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</si>
  <si>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</si>
  <si>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</si>
  <si>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</si>
  <si>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</si>
  <si>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</si>
  <si>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</si>
  <si>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</si>
  <si>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</si>
  <si>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</si>
  <si>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</si>
  <si>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</si>
  <si>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</si>
  <si>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</si>
  <si>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</si>
  <si>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</si>
  <si>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</si>
  <si>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</si>
  <si>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</si>
  <si>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</si>
  <si>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</si>
  <si>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</si>
  <si>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</si>
  <si>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</si>
  <si>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</si>
  <si>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</si>
  <si>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</si>
  <si>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</si>
  <si>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</si>
  <si>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</si>
  <si>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</si>
  <si>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</si>
  <si>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</si>
  <si>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</si>
  <si>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</si>
  <si>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</si>
  <si>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</si>
  <si>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</si>
  <si>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</si>
  <si>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</si>
  <si>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</si>
  <si>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</si>
  <si>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</si>
  <si>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</si>
  <si>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</si>
  <si>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</si>
  <si>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</si>
  <si>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</si>
  <si>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</si>
  <si>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</si>
  <si>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</si>
  <si>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</si>
  <si>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</si>
  <si>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</si>
  <si>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</si>
  <si>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</si>
  <si>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</si>
  <si>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</si>
  <si>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</si>
  <si>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</si>
  <si>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</si>
  <si>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</si>
  <si>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</si>
  <si>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</si>
  <si>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</si>
  <si>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</si>
  <si>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</si>
  <si>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</si>
  <si>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</si>
  <si>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</si>
  <si>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</si>
  <si>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</si>
  <si>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</si>
  <si>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</si>
  <si>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</si>
  <si>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</si>
  <si>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</si>
  <si>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</si>
  <si>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</si>
  <si>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</si>
  <si>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</si>
  <si>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</si>
  <si>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</si>
  <si>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</si>
  <si>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</si>
  <si>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</si>
  <si>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</si>
  <si>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</si>
  <si>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</si>
  <si>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</si>
  <si>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</si>
  <si>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</si>
  <si>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</si>
  <si>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</si>
  <si>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</si>
  <si>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</si>
  <si>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</si>
  <si>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</si>
  <si>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</si>
  <si>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</si>
  <si>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</si>
  <si>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</si>
  <si>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</si>
  <si>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</si>
  <si>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</si>
  <si>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</si>
  <si>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</si>
  <si>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</si>
  <si>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</si>
  <si>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</si>
  <si>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</si>
  <si>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</si>
  <si>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</si>
  <si>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</si>
  <si>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</si>
  <si>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</si>
  <si>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</si>
  <si>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</si>
  <si>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</si>
  <si>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</si>
  <si>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</si>
  <si>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</si>
  <si>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</si>
  <si>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</si>
  <si>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</si>
  <si>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</si>
  <si>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</si>
  <si>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</si>
  <si>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</si>
  <si>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</si>
  <si>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</si>
  <si>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</si>
  <si>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</si>
  <si>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</si>
  <si>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</si>
  <si>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</si>
  <si>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</si>
  <si>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</si>
  <si>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</si>
  <si>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</si>
  <si>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</si>
  <si>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</si>
  <si>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</si>
  <si>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</si>
  <si>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</si>
  <si>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</si>
  <si>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</si>
  <si>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</si>
  <si>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</si>
  <si>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</si>
  <si>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</si>
  <si>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</si>
  <si>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</si>
  <si>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</si>
  <si>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</si>
  <si>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</si>
  <si>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</si>
  <si>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</si>
  <si>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</si>
  <si>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</si>
  <si>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</si>
  <si>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</si>
  <si>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</si>
  <si>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</si>
  <si>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</si>
  <si>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</si>
  <si>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</si>
  <si>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</si>
  <si>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</si>
  <si>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</si>
  <si>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</si>
  <si>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</si>
  <si>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</si>
  <si>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</si>
  <si>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</si>
  <si>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</si>
  <si>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</si>
  <si>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</si>
  <si>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</si>
  <si>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</si>
  <si>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</si>
  <si>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</si>
  <si>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</si>
  <si>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</si>
  <si>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</si>
  <si>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</si>
  <si>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</si>
  <si>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</si>
  <si>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</si>
  <si>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</si>
  <si>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</si>
  <si>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</si>
  <si>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</si>
  <si>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</si>
  <si>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</si>
  <si>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</si>
  <si>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</si>
  <si>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</si>
  <si>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</si>
  <si>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</si>
  <si>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</si>
  <si>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</si>
  <si>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</si>
  <si>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</si>
  <si>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</si>
  <si>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</si>
  <si>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</si>
  <si>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</si>
  <si>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</si>
  <si>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</si>
  <si>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</si>
  <si>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</si>
  <si>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</si>
  <si>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</si>
  <si>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</si>
  <si>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</si>
  <si>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</si>
  <si>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</si>
  <si>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</si>
  <si>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</si>
  <si>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</si>
  <si>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</si>
  <si>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</si>
  <si>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</si>
  <si>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</si>
  <si>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</si>
  <si>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</si>
  <si>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</si>
  <si>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</si>
  <si>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</si>
  <si>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</si>
  <si>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</si>
  <si>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</si>
  <si>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</si>
  <si>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</si>
  <si>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</si>
  <si>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</si>
  <si>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</si>
  <si>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</si>
  <si>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</si>
  <si>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</si>
  <si>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</si>
  <si>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</si>
  <si>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</si>
  <si>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</si>
  <si>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</si>
  <si>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</si>
  <si>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</si>
  <si>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</si>
  <si>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</si>
  <si>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</si>
  <si>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</si>
  <si>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</si>
  <si>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</si>
  <si>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</si>
  <si>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</si>
  <si>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</si>
  <si>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</si>
  <si>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</si>
  <si>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</si>
  <si>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</si>
  <si>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</si>
  <si>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</si>
  <si>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</si>
  <si>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</si>
  <si>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</si>
  <si>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</si>
  <si>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</si>
  <si>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</si>
  <si>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</si>
  <si>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</si>
  <si>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</si>
  <si>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</si>
  <si>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</si>
  <si>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</si>
  <si>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</si>
  <si>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</si>
  <si>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</si>
  <si>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</si>
  <si>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</si>
  <si>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</si>
  <si>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</si>
  <si>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</si>
  <si>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</si>
  <si>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</si>
  <si>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</si>
  <si>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</si>
  <si>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</si>
  <si>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</si>
  <si>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</si>
  <si>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</si>
  <si>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</si>
  <si>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</si>
  <si>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</si>
  <si>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</si>
  <si>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</si>
  <si>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</si>
  <si>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</si>
  <si>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</si>
  <si>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</si>
  <si>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</si>
  <si>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</si>
  <si>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</si>
  <si>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</si>
  <si>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</si>
  <si>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</si>
  <si>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</si>
  <si>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</si>
  <si>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</si>
  <si>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</si>
  <si>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</si>
  <si>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</si>
  <si>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</si>
  <si>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</si>
  <si>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</si>
  <si>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</si>
  <si>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</si>
  <si>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</si>
  <si>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</si>
  <si>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</si>
  <si>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</si>
  <si>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</si>
  <si>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</si>
  <si>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</si>
  <si>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</si>
  <si>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</si>
  <si>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</si>
  <si>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</si>
  <si>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</si>
  <si>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</si>
  <si>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</si>
  <si>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</si>
  <si>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</si>
  <si>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</si>
  <si>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</si>
  <si>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</si>
  <si>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</si>
  <si>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</si>
  <si>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</si>
  <si>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</si>
  <si>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</si>
  <si>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</si>
  <si>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</si>
  <si>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</si>
  <si>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</si>
  <si>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</si>
  <si>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</si>
  <si>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</si>
  <si>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</si>
  <si>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</si>
  <si>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</si>
  <si>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</si>
  <si>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</si>
  <si>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</si>
  <si>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</si>
  <si>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</si>
  <si>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</si>
  <si>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</si>
  <si>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</si>
  <si>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</si>
  <si>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</si>
  <si>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</si>
  <si>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</si>
  <si>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</si>
  <si>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</si>
  <si>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</si>
  <si>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</si>
  <si>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</si>
  <si>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</si>
  <si>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</si>
  <si>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</si>
  <si>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</si>
  <si>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</si>
  <si>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</si>
  <si>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</si>
  <si>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</si>
  <si>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</si>
  <si>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</si>
  <si>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</si>
  <si>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</si>
  <si>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</si>
  <si>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</si>
  <si>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</si>
  <si>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</si>
  <si>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</si>
  <si>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</si>
  <si>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</si>
  <si>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</si>
  <si>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</si>
  <si>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</si>
  <si>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</si>
  <si>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</si>
  <si>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</si>
  <si>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</si>
  <si>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</si>
  <si>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</si>
  <si>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</si>
  <si>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</si>
  <si>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</si>
  <si>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</si>
  <si>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</si>
  <si>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</si>
  <si>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</si>
  <si>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</si>
  <si>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</si>
  <si>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</si>
  <si>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</si>
  <si>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</si>
  <si>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</si>
  <si>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</si>
  <si>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</si>
  <si>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</si>
  <si>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</si>
  <si>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</si>
  <si>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</si>
  <si>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</si>
  <si>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</si>
  <si>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</si>
  <si>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</si>
  <si>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</si>
  <si>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</si>
  <si>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</si>
  <si>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</si>
  <si>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</si>
  <si>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</si>
  <si>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</si>
  <si>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</si>
  <si>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</si>
  <si>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</si>
  <si>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</si>
  <si>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</si>
  <si>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</si>
  <si>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</si>
  <si>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</si>
  <si>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</si>
  <si>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</si>
  <si>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</si>
  <si>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</si>
  <si>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</si>
  <si>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</si>
  <si>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</si>
  <si>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</si>
  <si>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</si>
  <si>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</si>
  <si>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</si>
  <si>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</si>
  <si>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</si>
  <si>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</si>
  <si>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</si>
  <si>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</si>
  <si>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</si>
  <si>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</si>
  <si>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</si>
  <si>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</si>
  <si>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</si>
  <si>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</si>
  <si>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</si>
  <si>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</si>
  <si>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</si>
  <si>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</si>
  <si>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</si>
  <si>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</si>
  <si>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</si>
  <si>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</si>
  <si>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</si>
  <si>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</si>
  <si>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</si>
  <si>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</si>
  <si>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</si>
  <si>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</si>
  <si>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</si>
  <si>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</si>
  <si>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</si>
  <si>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</si>
  <si>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</si>
  <si>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</si>
  <si>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</si>
  <si>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</si>
  <si>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</si>
  <si>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</si>
  <si>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</si>
  <si>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</si>
  <si>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</si>
  <si>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</si>
  <si>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</si>
  <si>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</si>
  <si>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</si>
  <si>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</si>
  <si>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</si>
  <si>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</si>
  <si>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</si>
  <si>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</si>
  <si>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</si>
  <si>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</si>
  <si>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</si>
  <si>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</si>
  <si>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</si>
  <si>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</si>
  <si>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</si>
  <si>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</si>
  <si>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</si>
  <si>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</si>
  <si>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</si>
  <si>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</si>
  <si>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</si>
  <si>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</si>
  <si>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</si>
  <si>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</si>
  <si>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</si>
  <si>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</si>
  <si>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</si>
  <si>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</si>
  <si>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</si>
  <si>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</si>
  <si>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</si>
  <si>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</si>
  <si>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</si>
  <si>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</si>
  <si>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</si>
  <si>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</si>
  <si>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</si>
  <si>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</si>
  <si>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</si>
  <si>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</si>
  <si>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</si>
  <si>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</si>
  <si>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</si>
  <si>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</si>
  <si>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</si>
  <si>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</si>
  <si>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</si>
  <si>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</si>
  <si>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</si>
  <si>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</si>
  <si>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</si>
  <si>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</si>
  <si>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</si>
  <si>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</si>
  <si>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</si>
  <si>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</si>
  <si>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</si>
  <si>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</si>
  <si>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</si>
  <si>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</si>
  <si>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</si>
  <si>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</si>
  <si>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</si>
  <si>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</si>
  <si>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</si>
  <si>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</si>
  <si>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</si>
  <si>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</si>
  <si>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</si>
  <si>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</si>
  <si>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</si>
  <si>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</si>
  <si>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</si>
  <si>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</si>
  <si>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</si>
  <si>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</si>
  <si>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</si>
  <si>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</si>
  <si>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</si>
  <si>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</si>
  <si>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</si>
  <si>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</si>
  <si>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</si>
  <si>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</si>
  <si>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</si>
  <si>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</si>
  <si>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</si>
  <si>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</si>
  <si>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</si>
  <si>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</si>
  <si>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</si>
  <si>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</si>
  <si>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</si>
  <si>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</si>
  <si>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</si>
  <si>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</si>
  <si>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</si>
  <si>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</si>
  <si>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</si>
  <si>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</si>
  <si>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</si>
  <si>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</si>
  <si>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</si>
  <si>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</si>
  <si>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</si>
  <si>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</si>
  <si>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</si>
  <si>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</si>
  <si>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</si>
  <si>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</si>
  <si>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</si>
  <si>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</si>
  <si>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</si>
  <si>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</si>
  <si>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</si>
  <si>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</si>
  <si>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</si>
  <si>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</si>
  <si>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</si>
  <si>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</si>
  <si>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</si>
  <si>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</si>
  <si>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</si>
  <si>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</si>
  <si>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</si>
  <si>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</si>
  <si>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</si>
  <si>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</si>
  <si>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</si>
  <si>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</si>
  <si>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</si>
  <si>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</si>
  <si>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</si>
  <si>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</si>
  <si>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</si>
  <si>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</si>
  <si>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</si>
  <si>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</si>
  <si>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</si>
  <si>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</si>
  <si>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</si>
  <si>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</si>
  <si>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</si>
  <si>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</si>
  <si>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</si>
  <si>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</si>
  <si>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</si>
  <si>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</si>
  <si>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</si>
  <si>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</si>
  <si>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</si>
  <si>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</si>
  <si>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</si>
  <si>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</si>
  <si>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</si>
  <si>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</si>
  <si>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</si>
  <si>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</si>
  <si>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</si>
  <si>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</si>
  <si>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</si>
  <si>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</si>
  <si>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</si>
  <si>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</si>
  <si>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</si>
  <si>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</si>
  <si>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</si>
  <si>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</si>
  <si>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</si>
  <si>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</si>
  <si>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</si>
  <si>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</si>
  <si>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</si>
  <si>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</si>
  <si>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</si>
  <si>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</si>
  <si>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</si>
  <si>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</si>
  <si>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</si>
  <si>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</si>
  <si>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</si>
  <si>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</si>
  <si>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</si>
  <si>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</si>
  <si>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</si>
  <si>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</si>
  <si>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</si>
  <si>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</si>
  <si>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</si>
  <si>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</si>
  <si>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</si>
  <si>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</si>
  <si>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</si>
  <si>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</si>
  <si>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</si>
  <si>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</si>
  <si>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</si>
  <si>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</si>
  <si>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</si>
  <si>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</si>
  <si>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</si>
  <si>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</si>
  <si>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</si>
  <si>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</si>
  <si>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</si>
  <si>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</si>
  <si>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</si>
  <si>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</si>
  <si>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</si>
  <si>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</si>
  <si>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</si>
  <si>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</si>
  <si>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</si>
  <si>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</si>
  <si>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</si>
  <si>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</si>
  <si>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</si>
  <si>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</si>
  <si>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</si>
  <si>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</si>
  <si>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</si>
  <si>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</si>
  <si>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</si>
  <si>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</si>
  <si>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</si>
  <si>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</si>
  <si>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</si>
  <si>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</si>
  <si>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</si>
  <si>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</si>
  <si>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</si>
  <si>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</si>
  <si>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</si>
  <si>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</si>
  <si>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</si>
  <si>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</si>
  <si>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</si>
  <si>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</si>
  <si>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</si>
  <si>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</si>
  <si>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</si>
  <si>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</si>
  <si>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</si>
  <si>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</si>
  <si>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</si>
  <si>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</si>
  <si>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</si>
  <si>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</si>
  <si>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</si>
  <si>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</si>
  <si>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</si>
  <si>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</si>
  <si>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</si>
  <si>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</si>
  <si>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</si>
  <si>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</si>
  <si>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</si>
  <si>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</si>
  <si>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</si>
  <si>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</si>
  <si>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</si>
  <si>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</si>
  <si>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</si>
  <si>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</si>
  <si>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</si>
  <si>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</si>
  <si>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</si>
  <si>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</si>
  <si>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</si>
  <si>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</si>
  <si>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</si>
  <si>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</si>
  <si>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</si>
  <si>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</si>
  <si>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</si>
  <si>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</si>
  <si>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</si>
  <si>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</si>
  <si>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</si>
  <si>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</si>
  <si>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</si>
  <si>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</si>
  <si>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</si>
  <si>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</si>
  <si>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</si>
  <si>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</si>
  <si>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</si>
  <si>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</si>
  <si>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</si>
  <si>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</si>
  <si>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</si>
  <si>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</si>
  <si>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</si>
  <si>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</si>
  <si>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</si>
  <si>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</si>
  <si>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</si>
  <si>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</si>
  <si>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</si>
  <si>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</si>
  <si>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</si>
  <si>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</si>
  <si>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</si>
  <si>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</si>
  <si>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</si>
  <si>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</si>
  <si>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</si>
  <si>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</si>
  <si>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</si>
  <si>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</si>
  <si>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</si>
  <si>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</si>
  <si>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</si>
  <si>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</si>
  <si>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</si>
  <si>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</si>
  <si>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</si>
  <si>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</si>
  <si>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</si>
  <si>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</si>
  <si>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</si>
  <si>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</si>
  <si>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</si>
  <si>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</si>
  <si>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</si>
  <si>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</si>
  <si>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</si>
  <si>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</si>
  <si>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</si>
  <si>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</si>
  <si>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</si>
  <si>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</si>
  <si>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</si>
  <si>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</si>
  <si>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</si>
  <si>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</si>
  <si>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</si>
  <si>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</si>
  <si>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</si>
  <si>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</si>
  <si>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</si>
  <si>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</si>
  <si>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</si>
  <si>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</si>
  <si>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</si>
  <si>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</si>
  <si>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</si>
  <si>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</si>
  <si>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</si>
  <si>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</si>
  <si>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</si>
  <si>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</si>
  <si>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</si>
  <si>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</si>
  <si>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</si>
  <si>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</si>
  <si>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</si>
  <si>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</si>
  <si>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</si>
  <si>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</si>
  <si>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</si>
  <si>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</si>
  <si>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</si>
  <si>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</si>
  <si>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</si>
  <si>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</si>
  <si>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</si>
  <si>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</si>
  <si>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</si>
  <si>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</si>
  <si>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</si>
  <si>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</si>
  <si>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</si>
  <si>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</si>
  <si>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</si>
  <si>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</si>
  <si>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</si>
  <si>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</si>
  <si>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</si>
  <si>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</si>
  <si>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</si>
  <si>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</si>
  <si>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</si>
  <si>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</si>
  <si>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</si>
  <si>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</si>
  <si>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</si>
  <si>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</si>
  <si>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</si>
  <si>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</si>
  <si>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</si>
  <si>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</si>
  <si>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</si>
  <si>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</si>
  <si>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</si>
  <si>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</si>
  <si>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</si>
  <si>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</si>
  <si>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</si>
  <si>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</si>
  <si>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</si>
  <si>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</si>
  <si>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</si>
  <si>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</si>
  <si>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</si>
  <si>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</si>
  <si>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</si>
  <si>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</si>
  <si>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</si>
  <si>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</si>
  <si>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</si>
  <si>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</si>
  <si>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</si>
  <si>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</si>
  <si>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</si>
  <si>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</si>
  <si>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</si>
  <si>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</si>
  <si>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</si>
  <si>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</si>
  <si>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</si>
  <si>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</si>
  <si>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</si>
  <si>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</si>
  <si>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</si>
  <si>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</si>
  <si>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</si>
  <si>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</si>
  <si>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</si>
  <si>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</si>
  <si>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</si>
  <si>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</si>
  <si>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</si>
  <si>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</si>
  <si>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</si>
  <si>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</si>
  <si>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</si>
  <si>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</si>
  <si>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</si>
  <si>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</si>
  <si>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</si>
  <si>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</si>
  <si>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</si>
  <si>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</si>
  <si>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</si>
  <si>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</si>
  <si>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</si>
  <si>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</si>
  <si>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</si>
  <si>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</si>
  <si>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</si>
  <si>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</si>
  <si>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</si>
  <si>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</si>
  <si>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</si>
  <si>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</si>
  <si>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</si>
  <si>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</si>
  <si>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</si>
  <si>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</si>
  <si>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</si>
  <si>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</si>
  <si>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</si>
  <si>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</si>
  <si>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</si>
  <si>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</si>
  <si>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</si>
  <si>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</si>
  <si>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</si>
  <si>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</si>
  <si>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</si>
  <si>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</si>
  <si>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</si>
  <si>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</si>
  <si>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</si>
  <si>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</si>
  <si>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</si>
  <si>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</si>
  <si>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</si>
  <si>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</si>
  <si>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</si>
  <si>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</si>
  <si>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</si>
  <si>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</si>
  <si>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</si>
  <si>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</si>
  <si>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</si>
  <si>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</si>
  <si>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</si>
  <si>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</si>
  <si>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</si>
  <si>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</si>
  <si>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</si>
  <si>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</si>
  <si>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</si>
  <si>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</si>
  <si>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</si>
  <si>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</si>
  <si>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</si>
  <si>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</si>
  <si>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</si>
  <si>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</si>
  <si>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</si>
  <si>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</si>
  <si>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</si>
  <si>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</si>
  <si>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</si>
  <si>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</si>
  <si>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</si>
  <si>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</si>
  <si>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</si>
  <si>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</si>
  <si>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</si>
  <si>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</si>
  <si>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</si>
  <si>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</si>
  <si>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</si>
  <si>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</si>
  <si>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</si>
  <si>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</si>
  <si>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</si>
  <si>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</si>
  <si>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</si>
  <si>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</si>
  <si>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</si>
  <si>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</si>
  <si>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</si>
  <si>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</si>
  <si>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</si>
  <si>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</si>
  <si>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</si>
  <si>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</si>
  <si>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</si>
  <si>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</si>
  <si>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</si>
  <si>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</si>
  <si>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</si>
  <si>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</si>
  <si>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</si>
  <si>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</si>
  <si>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</si>
  <si>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</si>
  <si>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</si>
  <si>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</si>
  <si>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</si>
  <si>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</si>
  <si>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</si>
  <si>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</si>
  <si>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</si>
  <si>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</si>
  <si>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</si>
  <si>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</si>
  <si>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</si>
  <si>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</si>
  <si>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</si>
  <si>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</si>
  <si>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</si>
  <si>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</si>
  <si>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</si>
  <si>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</si>
  <si>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</si>
  <si>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</si>
  <si>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</si>
  <si>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</si>
  <si>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</si>
  <si>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</si>
  <si>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</si>
  <si>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</si>
  <si>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</si>
  <si>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</si>
  <si>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</si>
  <si>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</si>
  <si>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</si>
  <si>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</si>
  <si>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</si>
  <si>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</si>
  <si>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</si>
  <si>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</si>
  <si>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</si>
  <si>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</si>
  <si>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</si>
  <si>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</si>
  <si>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</si>
  <si>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</si>
  <si>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</si>
  <si>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</si>
  <si>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</si>
  <si>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</si>
  <si>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</si>
  <si>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</si>
  <si>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</si>
  <si>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</si>
  <si>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</si>
  <si>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</si>
  <si>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</si>
  <si>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</si>
  <si>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</si>
  <si>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</si>
  <si>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</si>
  <si>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</si>
  <si>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</si>
  <si>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</si>
  <si>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</si>
  <si>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</si>
  <si>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</si>
  <si>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</si>
  <si>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</si>
  <si>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</si>
  <si>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</si>
  <si>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</si>
  <si>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</si>
  <si>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</si>
  <si>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</si>
  <si>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</si>
  <si>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</si>
  <si>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</si>
  <si>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</si>
  <si>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</si>
  <si>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</si>
  <si>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</si>
  <si>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</si>
  <si>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</si>
  <si>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</si>
  <si>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</si>
  <si>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</si>
  <si>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</si>
  <si>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</si>
  <si>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</si>
  <si>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</si>
  <si>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</si>
  <si>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</si>
  <si>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</si>
  <si>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</si>
  <si>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</si>
  <si>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</si>
  <si>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</si>
  <si>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</si>
  <si>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</si>
  <si>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</si>
  <si>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</si>
  <si>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</si>
  <si>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</si>
  <si>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</si>
  <si>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</si>
  <si>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</si>
  <si>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</si>
  <si>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</si>
  <si>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</si>
  <si>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</si>
  <si>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</si>
  <si>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</si>
  <si>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</si>
  <si>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</si>
  <si>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</si>
  <si>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</si>
  <si>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</si>
  <si>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</si>
  <si>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</si>
  <si>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</si>
  <si>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</si>
  <si>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</si>
  <si>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</si>
  <si>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</si>
  <si>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</si>
  <si>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</si>
  <si>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</si>
  <si>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</si>
  <si>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</si>
  <si>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</si>
  <si>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</si>
  <si>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</si>
  <si>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</si>
  <si>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</si>
  <si>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</si>
  <si>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</si>
  <si>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</si>
  <si>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</si>
  <si>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</si>
  <si>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</si>
  <si>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</si>
  <si>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</si>
  <si>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</si>
  <si>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</si>
  <si>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</si>
  <si>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</si>
  <si>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</si>
  <si>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</si>
  <si>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</si>
  <si>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</si>
  <si>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</si>
  <si>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</si>
  <si>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</si>
  <si>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</si>
  <si>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</si>
  <si>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</si>
  <si>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</si>
  <si>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</si>
  <si>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</si>
  <si>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</si>
  <si>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</si>
  <si>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</si>
  <si>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</si>
  <si>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</si>
  <si>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</si>
  <si>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</si>
  <si>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</si>
  <si>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</si>
  <si>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</si>
  <si>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</si>
  <si>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</si>
  <si>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</si>
  <si>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</si>
  <si>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</si>
  <si>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</si>
  <si>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</si>
  <si>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</si>
  <si>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</si>
  <si>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</si>
  <si>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</si>
  <si>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</si>
  <si>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</si>
  <si>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</si>
  <si>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</si>
  <si>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</si>
  <si>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</si>
  <si>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</si>
  <si>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</si>
  <si>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</si>
  <si>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</si>
  <si>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</si>
  <si>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</si>
  <si>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</si>
  <si>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</si>
  <si>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</si>
  <si>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</si>
  <si>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</si>
  <si>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</si>
  <si>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</si>
  <si>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</si>
  <si>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</si>
  <si>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</si>
  <si>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</si>
  <si>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</si>
  <si>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</si>
  <si>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</si>
  <si>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</si>
  <si>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</si>
  <si>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</si>
  <si>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</si>
  <si>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</si>
  <si>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</si>
  <si>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</si>
  <si>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</si>
  <si>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</si>
  <si>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</si>
  <si>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</si>
  <si>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</si>
  <si>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</si>
  <si>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</si>
  <si>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</si>
  <si>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</si>
  <si>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</si>
  <si>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</si>
  <si>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</si>
  <si>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</si>
  <si>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</si>
  <si>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</si>
  <si>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</si>
  <si>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</si>
  <si>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</si>
  <si>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</si>
  <si>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</si>
  <si>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</si>
  <si>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</si>
  <si>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</si>
  <si>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</si>
  <si>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</si>
  <si>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</si>
  <si>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</si>
  <si>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</si>
  <si>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</si>
  <si>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</si>
  <si>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</si>
  <si>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</si>
  <si>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</si>
  <si>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</si>
  <si>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</si>
  <si>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</si>
  <si>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</si>
  <si>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</si>
  <si>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</si>
  <si>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</si>
  <si>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</si>
  <si>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</si>
  <si>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</si>
  <si>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</si>
  <si>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</si>
  <si>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</si>
  <si>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</si>
  <si>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</si>
  <si>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</si>
  <si>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</si>
  <si>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</si>
  <si>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</si>
  <si>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</si>
  <si>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</si>
  <si>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</si>
  <si>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</si>
  <si>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</si>
  <si>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</si>
  <si>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</si>
  <si>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</si>
  <si>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</si>
  <si>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</si>
  <si>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</si>
  <si>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</si>
  <si>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</si>
  <si>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</si>
  <si>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</si>
  <si>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</si>
  <si>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</si>
  <si>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</si>
  <si>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</si>
  <si>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</si>
  <si>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</si>
  <si>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</si>
  <si>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</si>
  <si>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</si>
  <si>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</si>
  <si>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</si>
  <si>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</si>
  <si>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</si>
  <si>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</si>
  <si>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</si>
  <si>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</si>
  <si>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</si>
  <si>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</si>
  <si>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</si>
  <si>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</si>
  <si>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</si>
  <si>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</si>
  <si>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</si>
  <si>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</si>
  <si>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</si>
  <si>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</si>
  <si>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</si>
  <si>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</si>
  <si>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</si>
  <si>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</si>
  <si>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</si>
  <si>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</si>
  <si>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</si>
  <si>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</si>
  <si>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</si>
  <si>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</si>
  <si>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</si>
  <si>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</si>
  <si>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</si>
  <si>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</si>
  <si>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</si>
  <si>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</si>
  <si>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</si>
  <si>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</si>
  <si>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</si>
  <si>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</si>
  <si>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</si>
  <si>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</si>
  <si>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</si>
  <si>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</si>
  <si>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</si>
  <si>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</si>
  <si>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</si>
  <si>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</si>
  <si>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</si>
  <si>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</si>
  <si>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</si>
  <si>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</si>
  <si>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</si>
  <si>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</si>
  <si>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</si>
  <si>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</si>
  <si>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</si>
  <si>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</si>
  <si>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</si>
  <si>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</si>
  <si>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</si>
  <si>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</si>
  <si>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</si>
  <si>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</si>
  <si>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</si>
  <si>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</si>
  <si>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</si>
  <si>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</si>
  <si>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</si>
  <si>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</si>
  <si>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</si>
  <si>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</si>
  <si>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</si>
  <si>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</si>
  <si>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</si>
  <si>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</si>
  <si>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</si>
  <si>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</si>
  <si>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</si>
  <si>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</si>
  <si>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</si>
  <si>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</si>
  <si>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</si>
  <si>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</si>
  <si>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</si>
  <si>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</si>
  <si>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</si>
  <si>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</si>
  <si>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</si>
  <si>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</si>
  <si>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</si>
  <si>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</si>
  <si>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</si>
  <si>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</si>
  <si>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</si>
  <si>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</si>
  <si>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</si>
  <si>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</si>
  <si>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</si>
  <si>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</si>
  <si>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</si>
  <si>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</si>
  <si>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</si>
  <si>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</si>
  <si>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</si>
  <si>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</si>
  <si>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</si>
  <si>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</si>
  <si>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</si>
  <si>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</si>
  <si>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</si>
  <si>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</si>
  <si>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</si>
  <si>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</si>
  <si>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</si>
  <si>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</si>
  <si>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</si>
  <si>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</si>
  <si>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</si>
  <si>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</si>
  <si>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</si>
  <si>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</si>
  <si>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</si>
  <si>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</si>
  <si>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</si>
  <si>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</si>
  <si>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</si>
  <si>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</si>
  <si>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</si>
  <si>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</si>
  <si>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</si>
  <si>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</si>
  <si>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</si>
  <si>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</si>
  <si>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</si>
  <si>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</si>
  <si>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</si>
  <si>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</si>
  <si>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</si>
  <si>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</si>
  <si>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</si>
  <si>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</si>
  <si>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</si>
  <si>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</si>
  <si>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</si>
  <si>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</si>
  <si>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</si>
  <si>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</si>
  <si>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</si>
  <si>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</si>
  <si>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</si>
  <si>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</si>
  <si>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</si>
  <si>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</si>
  <si>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</si>
  <si>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</si>
  <si>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</si>
  <si>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</si>
  <si>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</si>
  <si>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</si>
  <si>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</si>
  <si>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</si>
  <si>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</si>
  <si>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</si>
  <si>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</si>
  <si>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</si>
  <si>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</si>
  <si>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</si>
  <si>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</si>
  <si>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</si>
  <si>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</si>
  <si>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</si>
  <si>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</si>
  <si>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</si>
  <si>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</si>
  <si>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</si>
  <si>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</si>
  <si>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</si>
  <si>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</si>
  <si>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</si>
  <si>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</si>
  <si>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</si>
  <si>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</si>
  <si>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</si>
  <si>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</si>
  <si>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</si>
  <si>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</si>
  <si>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</si>
  <si>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</si>
  <si>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</si>
  <si>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</si>
  <si>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</si>
  <si>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</si>
  <si>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</si>
  <si>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</si>
  <si>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</si>
  <si>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</si>
  <si>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</si>
  <si>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</si>
  <si>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</si>
  <si>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</si>
  <si>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</si>
  <si>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</si>
  <si>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</si>
  <si>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</si>
  <si>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</si>
  <si>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</si>
  <si>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</si>
  <si>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</si>
  <si>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</si>
  <si>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</si>
  <si>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</si>
  <si>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</si>
  <si>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</si>
  <si>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</si>
  <si>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</si>
  <si>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</si>
  <si>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</si>
  <si>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</si>
  <si>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</si>
  <si>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</si>
  <si>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</si>
  <si>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</si>
  <si>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</si>
  <si>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</si>
  <si>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</si>
  <si>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</si>
  <si>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</si>
  <si>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</si>
  <si>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</si>
  <si>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</si>
  <si>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</si>
  <si>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</si>
  <si>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</si>
  <si>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</si>
  <si>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</si>
  <si>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</si>
  <si>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</si>
  <si>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</si>
  <si>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</si>
  <si>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</si>
  <si>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</si>
  <si>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</si>
  <si>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</si>
  <si>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</si>
  <si>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</si>
  <si>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</si>
  <si>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</si>
  <si>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</si>
  <si>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</si>
  <si>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</si>
  <si>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</si>
  <si>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</si>
  <si>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</si>
  <si>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</si>
  <si>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</si>
  <si>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</si>
  <si>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</si>
  <si>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</si>
  <si>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</si>
  <si>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</si>
  <si>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</si>
  <si>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</si>
  <si>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</si>
  <si>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</si>
  <si>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</si>
  <si>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</si>
  <si>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</si>
  <si>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</si>
  <si>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</si>
  <si>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</si>
  <si>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</si>
  <si>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</si>
  <si>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</si>
  <si>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</si>
  <si>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</si>
  <si>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</si>
  <si>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</si>
  <si>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</si>
  <si>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</si>
  <si>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</si>
  <si>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</si>
  <si>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</si>
  <si>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</si>
  <si>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</si>
  <si>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</si>
  <si>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</si>
  <si>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</si>
  <si>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</si>
  <si>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</si>
  <si>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</si>
  <si>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</si>
  <si>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</si>
  <si>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</si>
  <si>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</si>
  <si>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</si>
  <si>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</si>
  <si>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</si>
  <si>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</si>
  <si>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</si>
  <si>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</si>
  <si>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</si>
  <si>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</si>
  <si>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</si>
  <si>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</si>
  <si>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</si>
  <si>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</si>
  <si>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</si>
  <si>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</si>
  <si>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</si>
  <si>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</si>
  <si>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</si>
  <si>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</si>
  <si>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</si>
  <si>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</si>
  <si>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</si>
  <si>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</si>
  <si>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</si>
  <si>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</si>
  <si>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</si>
  <si>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</si>
  <si>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</si>
  <si>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</si>
  <si>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</si>
  <si>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</si>
  <si>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</si>
  <si>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</si>
  <si>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</si>
  <si>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</si>
  <si>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</si>
  <si>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</si>
  <si>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</si>
  <si>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</si>
  <si>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</si>
  <si>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</si>
  <si>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</si>
  <si>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</si>
  <si>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</si>
  <si>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</si>
  <si>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</si>
  <si>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</si>
  <si>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</si>
  <si>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</si>
  <si>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</si>
  <si>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</si>
  <si>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</si>
  <si>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</si>
  <si>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</si>
  <si>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</si>
  <si>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</si>
  <si>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</si>
  <si>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</si>
  <si>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</si>
  <si>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</si>
  <si>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</si>
  <si>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</si>
  <si>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</si>
  <si>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</si>
  <si>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</si>
  <si>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</si>
  <si>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</si>
  <si>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</si>
  <si>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</si>
  <si>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</si>
  <si>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</si>
  <si>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</si>
  <si>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</si>
  <si>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</si>
  <si>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</si>
  <si>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</si>
  <si>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</si>
  <si>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</si>
  <si>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</si>
  <si>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</si>
  <si>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</si>
  <si>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</si>
  <si>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</si>
  <si>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</si>
  <si>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</si>
  <si>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</si>
  <si>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</si>
  <si>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</si>
  <si>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</si>
  <si>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</si>
  <si>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</si>
  <si>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</si>
  <si>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</si>
  <si>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</si>
  <si>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</si>
  <si>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</si>
  <si>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</si>
  <si>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</si>
  <si>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</si>
  <si>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</si>
  <si>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</si>
  <si>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</si>
  <si>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</si>
  <si>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</si>
  <si>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</si>
  <si>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</si>
  <si>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</si>
  <si>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</si>
  <si>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</si>
  <si>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</si>
  <si>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</si>
  <si>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</si>
  <si>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</si>
  <si>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</si>
  <si>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</si>
  <si>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</si>
  <si>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</si>
  <si>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</si>
  <si>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</si>
  <si>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</si>
  <si>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</si>
  <si>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</si>
  <si>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</si>
  <si>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</si>
  <si>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</si>
  <si>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</si>
  <si>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</si>
  <si>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</si>
  <si>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</si>
  <si>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</si>
  <si>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</si>
  <si>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</si>
  <si>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</si>
  <si>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</si>
  <si>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</si>
  <si>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</si>
  <si>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</si>
  <si>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</si>
  <si>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</si>
  <si>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</si>
  <si>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</si>
  <si>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</si>
  <si>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</si>
  <si>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</si>
  <si>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</si>
  <si>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</si>
  <si>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</si>
  <si>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</si>
  <si>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</si>
  <si>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</si>
  <si>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</si>
  <si>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</si>
  <si>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</si>
  <si>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</si>
  <si>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</si>
  <si>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</si>
  <si>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</si>
  <si>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</si>
  <si>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</si>
  <si>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</si>
  <si>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</si>
  <si>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</si>
  <si>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</si>
  <si>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</si>
  <si>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</si>
  <si>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</si>
  <si>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</si>
  <si>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</si>
  <si>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</si>
  <si>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</si>
  <si>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</si>
  <si>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</si>
  <si>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</si>
  <si>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</si>
  <si>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</si>
  <si>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</si>
  <si>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</si>
  <si>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</si>
  <si>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</si>
  <si>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</si>
  <si>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</si>
  <si>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</si>
  <si>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</si>
  <si>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</si>
  <si>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</si>
  <si>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</si>
  <si>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</si>
  <si>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</si>
  <si>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</si>
  <si>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</si>
  <si>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</si>
  <si>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</si>
  <si>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</si>
  <si>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</si>
  <si>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</si>
  <si>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</si>
  <si>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</si>
  <si>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</si>
  <si>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</si>
  <si>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</si>
  <si>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</si>
  <si>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</si>
  <si>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</si>
  <si>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</si>
  <si>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</si>
  <si>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</si>
  <si>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</si>
  <si>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</si>
  <si>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</si>
  <si>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</si>
  <si>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</si>
  <si>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</si>
  <si>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</si>
  <si>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</si>
  <si>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</si>
  <si>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</si>
  <si>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</si>
  <si>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</si>
  <si>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</si>
  <si>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</si>
  <si>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</si>
  <si>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</si>
  <si>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</si>
  <si>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</si>
  <si>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</si>
  <si>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</si>
  <si>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</si>
  <si>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</si>
  <si>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</si>
  <si>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</si>
  <si>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</si>
  <si>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</si>
  <si>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</si>
  <si>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</si>
  <si>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</si>
  <si>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</si>
  <si>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</si>
  <si>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</si>
  <si>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</si>
  <si>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</si>
  <si>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</si>
  <si>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</si>
  <si>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</si>
  <si>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</si>
  <si>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</si>
  <si>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</si>
  <si>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</si>
  <si>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</si>
  <si>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</si>
  <si>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</si>
  <si>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</si>
  <si>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</si>
  <si>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</si>
  <si>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</si>
  <si>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</si>
  <si>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</si>
  <si>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</si>
  <si>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</si>
  <si>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</si>
  <si>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</si>
  <si>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</si>
  <si>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</si>
  <si>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</si>
  <si>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</si>
  <si>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</si>
  <si>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</si>
  <si>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</si>
  <si>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</si>
  <si>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</si>
  <si>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</si>
  <si>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</si>
  <si>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</si>
  <si>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</si>
  <si>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</si>
  <si>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</si>
  <si>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</si>
  <si>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</si>
  <si>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</si>
  <si>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</si>
  <si>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</si>
  <si>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</si>
  <si>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</si>
  <si>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</si>
  <si>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</si>
  <si>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</si>
  <si>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</si>
  <si>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</si>
  <si>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</si>
  <si>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</si>
  <si>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</si>
  <si>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</si>
  <si>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</si>
  <si>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</si>
  <si>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</si>
  <si>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</si>
  <si>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</si>
  <si>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</si>
  <si>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</si>
  <si>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</si>
  <si>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</si>
  <si>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</si>
  <si>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</si>
  <si>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</si>
  <si>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</si>
  <si>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</si>
  <si>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</si>
  <si>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</si>
  <si>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</si>
  <si>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</si>
  <si>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</si>
  <si>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</si>
  <si>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</si>
  <si>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</si>
  <si>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</si>
  <si>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</si>
  <si>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</si>
  <si>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</si>
  <si>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</si>
  <si>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</si>
  <si>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</si>
  <si>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</si>
  <si>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</si>
  <si>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</si>
  <si>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</si>
  <si>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</si>
  <si>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</si>
  <si>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</si>
  <si>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</si>
  <si>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</si>
  <si>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</si>
  <si>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</si>
  <si>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</si>
  <si>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</si>
  <si>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</si>
  <si>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</si>
  <si>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</si>
  <si>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</si>
  <si>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</si>
  <si>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</si>
  <si>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</si>
  <si>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</si>
  <si>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</si>
  <si>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</si>
  <si>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</si>
  <si>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</si>
  <si>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</si>
  <si>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</si>
  <si>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</si>
  <si>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</si>
  <si>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</si>
  <si>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</si>
  <si>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</si>
  <si>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</si>
  <si>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</si>
  <si>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</si>
  <si>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</si>
  <si>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</si>
  <si>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</si>
  <si>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</si>
  <si>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</si>
  <si>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</si>
  <si>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</si>
  <si>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</si>
  <si>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</si>
  <si>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</si>
  <si>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</si>
  <si>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</si>
  <si>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</si>
  <si>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</si>
  <si>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</si>
  <si>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</si>
  <si>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</si>
  <si>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</si>
  <si>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</si>
  <si>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</si>
  <si>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</si>
  <si>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</si>
  <si>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</si>
  <si>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</si>
  <si>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</si>
  <si>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</si>
  <si>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</si>
  <si>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</si>
  <si>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</si>
  <si>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</si>
  <si>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</si>
  <si>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</si>
  <si>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</si>
  <si>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</si>
  <si>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</si>
  <si>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</si>
  <si>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</si>
  <si>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</si>
  <si>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</si>
  <si>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</si>
  <si>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</si>
  <si>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</si>
  <si>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</si>
  <si>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</si>
  <si>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</si>
  <si>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</si>
  <si>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</si>
  <si>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</si>
  <si>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</si>
  <si>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</si>
  <si>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</si>
  <si>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</si>
  <si>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</si>
  <si>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</si>
  <si>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</si>
  <si>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</si>
  <si>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</si>
  <si>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</si>
  <si>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</si>
  <si>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</si>
  <si>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</si>
  <si>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</si>
  <si>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</si>
  <si>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</si>
  <si>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</si>
  <si>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</si>
  <si>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</si>
  <si>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</si>
  <si>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</si>
  <si>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</si>
  <si>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</si>
  <si>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</si>
  <si>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</si>
  <si>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</si>
  <si>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</si>
  <si>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</si>
  <si>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</si>
  <si>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</si>
  <si>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</si>
  <si>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</si>
  <si>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</si>
  <si>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</si>
  <si>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</si>
  <si>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</si>
  <si>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</si>
  <si>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</si>
  <si>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</si>
  <si>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</si>
  <si>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</si>
  <si>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</si>
  <si>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</si>
  <si>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</si>
  <si>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</si>
  <si>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</si>
  <si>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</si>
  <si>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</si>
  <si>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</si>
  <si>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</si>
  <si>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</si>
  <si>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</si>
  <si>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</si>
  <si>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</si>
  <si>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</si>
  <si>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</si>
  <si>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</si>
  <si>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</si>
  <si>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</si>
  <si>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</si>
  <si>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</si>
  <si>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</si>
  <si>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</si>
  <si>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</si>
  <si>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</si>
  <si>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</si>
  <si>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</si>
  <si>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</si>
  <si>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</si>
  <si>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</si>
  <si>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</si>
  <si>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</si>
  <si>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</si>
  <si>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</si>
  <si>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</si>
  <si>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</si>
  <si>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</si>
  <si>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</si>
  <si>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</si>
  <si>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</si>
  <si>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</si>
  <si>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</si>
  <si>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</si>
  <si>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</si>
  <si>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</si>
  <si>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</si>
  <si>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</si>
  <si>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</si>
  <si>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</si>
  <si>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</si>
  <si>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</si>
  <si>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</si>
  <si>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</si>
  <si>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</si>
  <si>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</si>
  <si>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</si>
  <si>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</si>
  <si>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</si>
  <si>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</si>
  <si>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</si>
  <si>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</si>
  <si>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</si>
  <si>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</si>
  <si>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</si>
  <si>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</si>
  <si>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</si>
  <si>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</si>
  <si>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</si>
  <si>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</si>
  <si>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</si>
  <si>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</si>
  <si>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</si>
  <si>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</si>
  <si>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</si>
  <si>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</si>
  <si>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</si>
  <si>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</si>
  <si>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</si>
  <si>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</si>
  <si>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</si>
  <si>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</si>
  <si>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</si>
  <si>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</si>
  <si>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</si>
  <si>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</si>
  <si>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</si>
  <si>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</si>
  <si>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</si>
  <si>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</si>
  <si>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</si>
  <si>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</si>
  <si>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</si>
  <si>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</si>
  <si>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</si>
  <si>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</si>
  <si>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</si>
  <si>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</si>
  <si>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</si>
  <si>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</si>
  <si>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</si>
  <si>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</si>
  <si>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</si>
  <si>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</si>
  <si>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</si>
  <si>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</si>
  <si>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</si>
  <si>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</si>
  <si>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</si>
  <si>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</si>
  <si>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</si>
  <si>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</si>
  <si>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</si>
  <si>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</si>
  <si>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</si>
  <si>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</si>
  <si>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</si>
  <si>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</si>
  <si>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</si>
  <si>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</si>
  <si>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</si>
  <si>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</si>
  <si>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</si>
  <si>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</si>
  <si>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</si>
  <si>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</si>
  <si>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</si>
  <si>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</si>
  <si>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</si>
  <si>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</si>
  <si>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</si>
  <si>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</si>
  <si>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</si>
  <si>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</si>
  <si>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</si>
  <si>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</si>
  <si>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</si>
  <si>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</si>
  <si>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</si>
  <si>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</si>
  <si>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</si>
  <si>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</si>
  <si>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</si>
  <si>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</si>
  <si>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</si>
  <si>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</si>
  <si>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</si>
  <si>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</si>
  <si>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</si>
  <si>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</si>
  <si>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</si>
  <si>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</si>
  <si>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</si>
  <si>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</si>
  <si>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</si>
  <si>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</si>
  <si>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</si>
  <si>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</si>
  <si>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</si>
  <si>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</si>
  <si>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</si>
  <si>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</si>
  <si>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</si>
  <si>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</si>
  <si>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</si>
  <si>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</si>
  <si>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</si>
  <si>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</si>
  <si>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</si>
  <si>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</si>
  <si>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</si>
  <si>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</si>
  <si>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</si>
  <si>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</si>
  <si>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</si>
  <si>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</si>
  <si>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</si>
  <si>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</si>
  <si>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</si>
  <si>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</si>
  <si>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</si>
  <si>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</si>
  <si>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</si>
  <si>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</si>
  <si>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</si>
  <si>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</si>
  <si>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</si>
  <si>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</si>
  <si>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</si>
  <si>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</si>
  <si>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</si>
  <si>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</si>
  <si>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</si>
  <si>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</si>
  <si>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</si>
  <si>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</si>
  <si>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</si>
  <si>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</si>
  <si>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</si>
  <si>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</si>
  <si>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</si>
  <si>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</si>
  <si>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</si>
  <si>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</si>
  <si>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</si>
  <si>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</si>
  <si>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</si>
  <si>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</si>
  <si>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</si>
  <si>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</si>
  <si>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</si>
  <si>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</si>
  <si>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</si>
  <si>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</si>
  <si>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</si>
  <si>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</si>
  <si>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</si>
  <si>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</si>
  <si>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</si>
  <si>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</si>
  <si>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</si>
  <si>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</si>
  <si>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</si>
  <si>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</si>
  <si>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</si>
  <si>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</si>
  <si>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</si>
  <si>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</si>
  <si>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</si>
  <si>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</si>
  <si>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</si>
  <si>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</si>
  <si>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</si>
  <si>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</si>
  <si>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</si>
  <si>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</si>
  <si>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</si>
  <si>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</si>
  <si>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</si>
  <si>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</si>
  <si>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</si>
  <si>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</si>
  <si>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</si>
  <si>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</si>
  <si>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</si>
  <si>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</si>
  <si>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</si>
  <si>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</si>
  <si>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</si>
  <si>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</si>
  <si>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</si>
  <si>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</si>
  <si>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</si>
  <si>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</si>
  <si>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</si>
  <si>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</si>
  <si>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</si>
  <si>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</si>
  <si>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</si>
  <si>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</si>
  <si>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</si>
  <si>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</si>
  <si>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</si>
  <si>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</si>
  <si>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</si>
  <si>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</si>
  <si>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</si>
  <si>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</si>
  <si>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</si>
  <si>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</si>
  <si>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</si>
  <si>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</si>
  <si>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</si>
  <si>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</si>
  <si>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</si>
  <si>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</si>
  <si>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</si>
  <si>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</si>
  <si>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</si>
  <si>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</si>
  <si>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</si>
  <si>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</si>
  <si>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</si>
  <si>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</si>
  <si>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</si>
  <si>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</si>
  <si>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</si>
  <si>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</si>
  <si>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</si>
  <si>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</si>
  <si>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</si>
  <si>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</si>
  <si>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</si>
  <si>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</si>
  <si>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</si>
  <si>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</si>
  <si>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</si>
  <si>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</si>
  <si>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</si>
  <si>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</si>
  <si>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</si>
  <si>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</si>
  <si>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</si>
  <si>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</si>
  <si>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</si>
  <si>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</si>
  <si>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</si>
  <si>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</si>
  <si>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</si>
  <si>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</si>
  <si>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</si>
  <si>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</si>
  <si>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</si>
  <si>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</si>
  <si>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</si>
  <si>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</si>
  <si>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</si>
  <si>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</si>
  <si>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</si>
  <si>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</si>
  <si>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</si>
  <si>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</si>
  <si>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</si>
  <si>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</si>
  <si>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</si>
  <si>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</si>
  <si>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</si>
  <si>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</si>
  <si>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</si>
  <si>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</si>
  <si>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</si>
  <si>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</si>
  <si>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</si>
  <si>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</si>
  <si>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</si>
  <si>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</si>
  <si>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</si>
  <si>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</si>
  <si>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</si>
  <si>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</si>
  <si>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</si>
  <si>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</si>
  <si>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</si>
  <si>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</si>
  <si>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</si>
  <si>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</si>
  <si>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</si>
  <si>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</si>
  <si>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</si>
  <si>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</si>
  <si>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</si>
  <si>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</si>
  <si>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</si>
  <si>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</si>
  <si>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</si>
  <si>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</si>
  <si>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</si>
  <si>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</si>
  <si>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</si>
  <si>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</si>
  <si>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</si>
  <si>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</si>
  <si>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</si>
  <si>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</si>
  <si>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</si>
  <si>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</si>
  <si>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</si>
  <si>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</si>
  <si>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</si>
  <si>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</si>
  <si>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</si>
  <si>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</si>
  <si>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</si>
  <si>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</si>
  <si>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</si>
  <si>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</si>
  <si>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</si>
  <si>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</si>
  <si>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</si>
  <si>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</si>
  <si>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</si>
  <si>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</si>
  <si>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</si>
  <si>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</si>
  <si>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</si>
  <si>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</si>
  <si>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</si>
  <si>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</si>
  <si>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</si>
  <si>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</si>
  <si>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</si>
  <si>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</si>
  <si>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</si>
  <si>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</si>
  <si>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</si>
  <si>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</si>
  <si>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</si>
  <si>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</si>
  <si>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</si>
  <si>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</si>
  <si>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</si>
  <si>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</si>
  <si>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</si>
  <si>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</si>
  <si>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</si>
  <si>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</si>
  <si>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</si>
  <si>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</si>
  <si>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</si>
  <si>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</si>
  <si>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</si>
  <si>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</si>
  <si>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</si>
  <si>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</si>
  <si>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</si>
  <si>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</si>
  <si>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</si>
  <si>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</si>
  <si>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</si>
  <si>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</si>
  <si>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</si>
  <si>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</si>
  <si>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</si>
  <si>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</si>
  <si>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</si>
  <si>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</si>
  <si>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</si>
  <si>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</si>
  <si>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</si>
  <si>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</si>
  <si>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</si>
  <si>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</si>
  <si>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</si>
  <si>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</si>
  <si>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</si>
  <si>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</si>
  <si>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</si>
  <si>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</si>
  <si>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</si>
  <si>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</si>
  <si>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</si>
  <si>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</si>
  <si>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</si>
  <si>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</si>
  <si>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</si>
  <si>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</si>
  <si>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</si>
  <si>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</si>
  <si>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</si>
  <si>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</si>
  <si>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</si>
  <si>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</si>
  <si>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</si>
  <si>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</si>
  <si>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</si>
  <si>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</si>
  <si>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</si>
  <si>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</si>
  <si>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</si>
  <si>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</si>
  <si>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</si>
  <si>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</si>
  <si>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</si>
  <si>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</si>
  <si>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</si>
  <si>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</si>
  <si>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</si>
  <si>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</si>
  <si>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</si>
  <si>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</si>
  <si>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</si>
  <si>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</si>
  <si>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</si>
  <si>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</si>
  <si>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</si>
  <si>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</si>
  <si>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</si>
  <si>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</si>
  <si>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</si>
  <si>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</si>
  <si>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</si>
  <si>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</si>
  <si>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</si>
  <si>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</si>
  <si>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</si>
  <si>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</si>
  <si>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</si>
  <si>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</si>
  <si>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</si>
  <si>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</si>
  <si>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</si>
  <si>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</si>
  <si>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</si>
  <si>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</si>
  <si>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</si>
  <si>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</si>
  <si>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</si>
  <si>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</si>
  <si>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</si>
  <si>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</si>
  <si>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</si>
  <si>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</si>
  <si>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</si>
  <si>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</si>
  <si>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</si>
  <si>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</si>
  <si>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</si>
  <si>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</si>
  <si>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</si>
  <si>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</si>
  <si>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</si>
  <si>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</si>
  <si>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</si>
  <si>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</si>
  <si>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</si>
  <si>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</si>
  <si>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</si>
  <si>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</si>
  <si>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</si>
  <si>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</si>
  <si>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</si>
  <si>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</si>
  <si>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</si>
  <si>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</si>
  <si>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</si>
  <si>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</si>
  <si>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</si>
  <si>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</si>
  <si>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</si>
  <si>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</si>
  <si>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</si>
  <si>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</si>
  <si>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</si>
  <si>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</si>
  <si>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</si>
  <si>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</si>
  <si>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</si>
  <si>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</si>
  <si>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</si>
  <si>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</si>
  <si>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</si>
  <si>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</si>
  <si>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</si>
  <si>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</si>
  <si>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</si>
  <si>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</si>
  <si>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</si>
  <si>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</si>
  <si>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</si>
  <si>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</si>
  <si>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</si>
  <si>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</si>
  <si>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</si>
  <si>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</si>
  <si>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</si>
  <si>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</si>
  <si>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</si>
  <si>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</si>
  <si>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</si>
  <si>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</si>
  <si>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</si>
  <si>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</si>
  <si>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</si>
  <si>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</si>
  <si>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</si>
  <si>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</si>
  <si>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</si>
  <si>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</si>
  <si>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</si>
  <si>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</si>
  <si>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</si>
  <si>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</si>
  <si>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</si>
  <si>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</si>
  <si>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</si>
  <si>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</si>
  <si>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</si>
  <si>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</si>
  <si>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</si>
  <si>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</si>
  <si>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</si>
  <si>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</si>
  <si>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</si>
  <si>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</si>
  <si>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</si>
  <si>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</si>
  <si>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</si>
  <si>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</si>
  <si>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</si>
  <si>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</si>
  <si>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</si>
  <si>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</si>
  <si>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</si>
  <si>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</si>
  <si>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</si>
  <si>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</si>
  <si>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</si>
  <si>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</si>
  <si>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</si>
  <si>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</si>
  <si>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</si>
  <si>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</si>
  <si>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</si>
  <si>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</si>
  <si>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</si>
  <si>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</si>
  <si>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</si>
  <si>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</si>
  <si>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</si>
  <si>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</si>
  <si>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</si>
  <si>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</si>
  <si>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</si>
  <si>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</si>
  <si>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</si>
  <si>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</si>
  <si>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</si>
  <si>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</si>
  <si>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</si>
  <si>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</si>
  <si>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</si>
  <si>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</si>
  <si>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</si>
  <si>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</si>
  <si>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</si>
  <si>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</si>
  <si>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</si>
  <si>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</si>
  <si>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</si>
  <si>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</si>
  <si>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</si>
  <si>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</si>
  <si>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</si>
  <si>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</si>
  <si>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</si>
  <si>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</si>
  <si>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</si>
  <si>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</si>
  <si>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</si>
  <si>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</si>
  <si>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</si>
  <si>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</si>
  <si>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</si>
  <si>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</si>
  <si>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</si>
  <si>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</si>
  <si>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</si>
  <si>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</si>
  <si>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</si>
  <si>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</si>
  <si>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</si>
  <si>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</si>
  <si>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</si>
  <si>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</si>
  <si>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</si>
  <si>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</si>
  <si>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</si>
  <si>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</si>
  <si>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</si>
  <si>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</si>
  <si>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</si>
  <si>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</si>
  <si>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</si>
  <si>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</si>
  <si>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</si>
  <si>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</si>
  <si>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</si>
  <si>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</si>
  <si>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</si>
  <si>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</si>
  <si>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</si>
  <si>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</si>
  <si>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</si>
  <si>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</si>
  <si>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</si>
  <si>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</si>
  <si>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</si>
  <si>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</si>
  <si>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</si>
  <si>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</si>
  <si>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</si>
  <si>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</si>
  <si>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</si>
  <si>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</si>
  <si>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</si>
  <si>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</si>
  <si>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</si>
  <si>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</si>
  <si>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</si>
  <si>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</si>
  <si>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</si>
  <si>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</si>
  <si>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</si>
  <si>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</si>
  <si>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</si>
  <si>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</si>
  <si>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</si>
  <si>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</si>
  <si>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</si>
  <si>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</si>
  <si>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</si>
  <si>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</si>
  <si>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</si>
  <si>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</si>
  <si>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</si>
  <si>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</si>
  <si>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</si>
  <si>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</si>
  <si>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</si>
  <si>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</si>
  <si>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</si>
  <si>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</si>
  <si>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</si>
  <si>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</si>
  <si>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</si>
  <si>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</si>
  <si>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</si>
  <si>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</si>
  <si>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</si>
  <si>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</si>
  <si>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</si>
  <si>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</si>
  <si>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</si>
  <si>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</si>
  <si>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</si>
  <si>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</si>
  <si>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</si>
  <si>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</si>
  <si>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</si>
  <si>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</si>
  <si>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</si>
  <si>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</si>
  <si>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</si>
  <si>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</si>
  <si>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</si>
  <si>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</si>
  <si>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</si>
  <si>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</si>
  <si>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</si>
  <si>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</si>
  <si>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</si>
  <si>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</si>
  <si>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</si>
  <si>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</si>
  <si>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</si>
  <si>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</si>
  <si>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</si>
  <si>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</si>
  <si>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</si>
  <si>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</si>
  <si>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</si>
  <si>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</si>
  <si>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</si>
  <si>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</si>
  <si>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</si>
  <si>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</si>
  <si>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</si>
  <si>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</si>
  <si>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</si>
  <si>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</si>
  <si>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</si>
  <si>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</si>
  <si>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</si>
  <si>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</si>
  <si>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</si>
  <si>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</si>
  <si>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</si>
  <si>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</si>
  <si>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</si>
  <si>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</si>
  <si>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</si>
  <si>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</si>
  <si>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</si>
  <si>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</si>
  <si>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</si>
  <si>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</si>
  <si>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</si>
  <si>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</si>
  <si>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</si>
  <si>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</si>
  <si>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</si>
  <si>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</si>
  <si>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</si>
  <si>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</si>
  <si>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</si>
  <si>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</si>
  <si>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</si>
  <si>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</si>
  <si>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</si>
  <si>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</si>
  <si>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</si>
  <si>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</si>
  <si>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</si>
  <si>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</si>
  <si>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</si>
  <si>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</si>
  <si>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</si>
  <si>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</si>
  <si>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</si>
  <si>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</si>
  <si>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</si>
  <si>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</si>
  <si>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</si>
  <si>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</si>
  <si>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</si>
  <si>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</si>
  <si>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</si>
  <si>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</si>
  <si>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</si>
  <si>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</si>
  <si>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</si>
  <si>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</si>
  <si>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</si>
  <si>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</si>
  <si>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</si>
  <si>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</si>
  <si>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</si>
  <si>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</si>
  <si>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</si>
  <si>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</si>
  <si>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</si>
  <si>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</si>
  <si>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</si>
  <si>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</si>
  <si>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</si>
  <si>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</si>
  <si>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</si>
  <si>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</si>
  <si>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</si>
  <si>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</si>
  <si>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</si>
  <si>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</si>
  <si>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</si>
  <si>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</si>
  <si>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</si>
  <si>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</si>
  <si>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</si>
  <si>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</si>
  <si>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</si>
  <si>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</si>
  <si>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</si>
  <si>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</si>
  <si>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</si>
  <si>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</si>
  <si>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</si>
  <si>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</si>
  <si>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</si>
  <si>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</si>
  <si>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</si>
  <si>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</si>
  <si>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</si>
  <si>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</si>
  <si>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</si>
  <si>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</si>
  <si>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</si>
  <si>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</si>
  <si>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</si>
  <si>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</si>
  <si>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</si>
  <si>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</si>
  <si>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</si>
  <si>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</si>
  <si>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</si>
  <si>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</si>
  <si>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</si>
  <si>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</si>
  <si>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</si>
  <si>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</si>
  <si>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</si>
  <si>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</si>
  <si>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</si>
  <si>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</si>
  <si>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</si>
  <si>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</si>
  <si>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</si>
  <si>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</si>
  <si>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</si>
  <si>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</si>
  <si>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</si>
  <si>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</si>
  <si>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</si>
  <si>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</si>
  <si>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</si>
  <si>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</si>
  <si>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</si>
  <si>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</si>
  <si>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</si>
  <si>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</si>
  <si>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</si>
  <si>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</si>
  <si>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</si>
  <si>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</si>
  <si>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</si>
  <si>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</si>
  <si>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</si>
  <si>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</si>
  <si>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</si>
  <si>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</si>
  <si>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</si>
  <si>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</si>
  <si>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</si>
  <si>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</si>
  <si>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</si>
  <si>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</si>
  <si>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</si>
  <si>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</si>
  <si>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</si>
  <si>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</si>
  <si>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</si>
  <si>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</si>
  <si>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</si>
  <si>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</si>
  <si>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</si>
  <si>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</si>
  <si>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</si>
  <si>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</si>
  <si>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</si>
  <si>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</si>
  <si>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</si>
  <si>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</si>
  <si>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</si>
  <si>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</si>
  <si>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</si>
  <si>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</si>
  <si>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</si>
  <si>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</si>
  <si>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</si>
  <si>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</si>
  <si>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</si>
  <si>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</si>
  <si>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</si>
  <si>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</si>
  <si>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</si>
  <si>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</si>
  <si>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</si>
  <si>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</si>
  <si>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</si>
  <si>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</si>
  <si>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</si>
  <si>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</si>
  <si>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</si>
  <si>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</si>
  <si>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</si>
  <si>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</si>
  <si>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</si>
  <si>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</si>
  <si>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</si>
  <si>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</si>
  <si>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</si>
  <si>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</si>
  <si>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</si>
  <si>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</si>
  <si>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</si>
  <si>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</si>
  <si>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</si>
  <si>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</si>
  <si>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</si>
  <si>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</si>
  <si>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</si>
  <si>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</si>
  <si>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</si>
  <si>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</si>
  <si>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</si>
  <si>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</si>
  <si>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</si>
  <si>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</si>
  <si>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</si>
  <si>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</si>
  <si>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</si>
  <si>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</si>
  <si>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</si>
  <si>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</si>
  <si>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</si>
  <si>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</si>
  <si>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</si>
  <si>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</si>
  <si>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</si>
  <si>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</si>
  <si>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</si>
  <si>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</si>
  <si>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</si>
  <si>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</si>
  <si>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</si>
  <si>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</si>
  <si>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</si>
  <si>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</si>
  <si>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</si>
  <si>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</si>
  <si>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</si>
  <si>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</si>
  <si>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</si>
  <si>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</si>
  <si>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</si>
  <si>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</si>
  <si>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</si>
  <si>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</si>
  <si>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</si>
  <si>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</si>
  <si>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</si>
  <si>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</si>
  <si>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</si>
  <si>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</si>
  <si>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</si>
  <si>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</si>
  <si>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</si>
  <si>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</si>
  <si>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</si>
  <si>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</si>
  <si>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</si>
  <si>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</si>
  <si>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</si>
  <si>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</si>
  <si>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</si>
  <si>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</si>
  <si>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</si>
  <si>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</si>
  <si>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</si>
  <si>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</si>
  <si>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</si>
  <si>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</si>
  <si>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</si>
  <si>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</si>
  <si>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</si>
  <si>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</si>
  <si>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</si>
  <si>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</si>
  <si>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</si>
  <si>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</si>
  <si>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</si>
  <si>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</si>
  <si>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</si>
  <si>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</si>
  <si>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</si>
  <si>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</si>
  <si>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</si>
  <si>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</si>
  <si>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</si>
  <si>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</si>
  <si>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</si>
  <si>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</si>
  <si>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</si>
  <si>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</si>
  <si>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</si>
  <si>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</si>
  <si>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</si>
  <si>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</si>
  <si>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</si>
  <si>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</si>
  <si>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</si>
  <si>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</si>
  <si>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</si>
  <si>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</si>
  <si>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</si>
  <si>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</si>
  <si>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</si>
  <si>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</si>
  <si>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</si>
  <si>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</si>
  <si>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</si>
  <si>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</si>
  <si>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</si>
  <si>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</si>
  <si>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</si>
  <si>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</si>
  <si>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</si>
  <si>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</si>
  <si>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</si>
  <si>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</si>
  <si>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</si>
  <si>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</si>
  <si>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</si>
  <si>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</si>
  <si>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</si>
  <si>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</si>
  <si>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</si>
  <si>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</si>
  <si>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</si>
  <si>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</si>
  <si>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</si>
  <si>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</si>
  <si>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</si>
  <si>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</si>
  <si>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</si>
  <si>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</si>
  <si>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</si>
  <si>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</si>
  <si>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</si>
  <si>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</si>
  <si>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</si>
  <si>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</si>
  <si>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</si>
  <si>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</si>
  <si>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</si>
  <si>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</si>
  <si>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</si>
  <si>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</si>
  <si>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</si>
  <si>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</si>
  <si>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</si>
  <si>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</si>
  <si>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</si>
  <si>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</si>
  <si>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</si>
  <si>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</si>
  <si>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</si>
  <si>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</si>
  <si>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</si>
  <si>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</si>
  <si>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</si>
  <si>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</si>
  <si>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</si>
  <si>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</si>
  <si>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</si>
  <si>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</si>
  <si>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</si>
  <si>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</si>
  <si>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</si>
  <si>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</si>
  <si>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</si>
  <si>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</si>
  <si>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</si>
  <si>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</si>
  <si>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</si>
  <si>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</si>
  <si>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</si>
  <si>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</si>
  <si>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</si>
  <si>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</si>
  <si>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</si>
  <si>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</si>
  <si>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</si>
  <si>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</si>
  <si>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</si>
  <si>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</si>
  <si>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</si>
  <si>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</si>
  <si>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</si>
  <si>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</si>
  <si>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</si>
  <si>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</si>
  <si>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</si>
  <si>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</si>
  <si>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</si>
  <si>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</si>
  <si>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</si>
  <si>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</si>
  <si>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</si>
  <si>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</si>
  <si>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</si>
  <si>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</si>
  <si>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</si>
  <si>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</si>
  <si>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</si>
  <si>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</si>
  <si>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</si>
  <si>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</si>
  <si>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</si>
  <si>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</si>
  <si>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</si>
  <si>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</si>
  <si>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</si>
  <si>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</si>
  <si>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</si>
  <si>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</si>
  <si>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</si>
  <si>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</si>
  <si>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</si>
  <si>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</si>
  <si>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</si>
  <si>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</si>
  <si>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</si>
  <si>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</si>
  <si>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</si>
  <si>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</si>
  <si>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</si>
  <si>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</si>
  <si>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</si>
  <si>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</si>
  <si>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</si>
  <si>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</si>
  <si>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</si>
  <si>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</si>
  <si>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</si>
  <si>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</si>
  <si>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</si>
  <si>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</si>
  <si>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</si>
  <si>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</si>
  <si>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</si>
  <si>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</si>
  <si>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</si>
  <si>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</si>
  <si>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</si>
  <si>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</si>
  <si>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</si>
  <si>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</si>
  <si>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</si>
  <si>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</si>
  <si>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</si>
  <si>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</si>
  <si>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</si>
  <si>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</si>
  <si>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</si>
  <si>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</si>
  <si>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</si>
  <si>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</si>
  <si>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</si>
  <si>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</si>
  <si>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</si>
  <si>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</si>
  <si>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</si>
  <si>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</si>
  <si>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</si>
  <si>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</si>
  <si>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</si>
  <si>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</si>
  <si>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</si>
  <si>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</si>
  <si>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</si>
  <si>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</si>
  <si>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</si>
  <si>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</si>
  <si>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</si>
  <si>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</si>
  <si>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</si>
  <si>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</si>
  <si>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</si>
  <si>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</si>
  <si>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</si>
  <si>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</si>
  <si>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</si>
  <si>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</si>
  <si>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</si>
  <si>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</si>
  <si>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</si>
  <si>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</si>
  <si>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</si>
  <si>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</si>
  <si>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</si>
  <si>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</si>
  <si>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</si>
  <si>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</si>
  <si>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</si>
  <si>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</si>
  <si>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</si>
  <si>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</si>
  <si>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</si>
  <si>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</si>
  <si>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</si>
  <si>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</si>
  <si>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</si>
  <si>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</si>
  <si>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</si>
  <si>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</si>
  <si>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</si>
  <si>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</si>
  <si>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</si>
  <si>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</si>
  <si>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</si>
  <si>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</si>
  <si>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</si>
  <si>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</si>
  <si>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</si>
  <si>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</si>
  <si>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</si>
  <si>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</si>
  <si>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</si>
  <si>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</si>
  <si>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</si>
  <si>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</si>
  <si>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</si>
  <si>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</si>
  <si>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</si>
  <si>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</si>
  <si>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</si>
  <si>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</si>
  <si>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</si>
  <si>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</si>
  <si>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</si>
  <si>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</si>
  <si>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</si>
  <si>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</si>
  <si>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</si>
  <si>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</si>
  <si>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</si>
  <si>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</si>
  <si>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</si>
  <si>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</si>
  <si>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</si>
  <si>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</si>
  <si>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</si>
  <si>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</si>
  <si>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</si>
  <si>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</si>
  <si>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</si>
  <si>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</si>
  <si>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</si>
  <si>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</si>
  <si>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</si>
  <si>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</si>
  <si>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</si>
  <si>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</si>
  <si>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</si>
  <si>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</si>
  <si>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</si>
  <si>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</si>
  <si>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</si>
  <si>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</si>
  <si>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</si>
  <si>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</si>
  <si>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</si>
  <si>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</si>
  <si>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</si>
  <si>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</si>
  <si>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</si>
  <si>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</si>
  <si>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</si>
  <si>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</si>
  <si>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</si>
  <si>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</si>
  <si>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</si>
  <si>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</si>
  <si>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</si>
  <si>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</si>
  <si>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</si>
  <si>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</si>
  <si>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</si>
  <si>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</si>
  <si>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</si>
  <si>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</si>
  <si>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</si>
  <si>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</si>
  <si>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</si>
  <si>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</si>
  <si>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</si>
  <si>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</si>
  <si>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</si>
  <si>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</si>
  <si>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</si>
  <si>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</si>
  <si>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</si>
  <si>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</si>
  <si>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</si>
  <si>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</si>
  <si>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</si>
  <si>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</si>
  <si>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</si>
  <si>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</si>
  <si>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</si>
  <si>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</si>
  <si>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</si>
  <si>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</si>
  <si>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</si>
  <si>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</si>
  <si>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</si>
  <si>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</si>
  <si>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</si>
  <si>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</si>
  <si>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</si>
  <si>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</si>
  <si>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</si>
  <si>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</si>
  <si>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</si>
  <si>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</si>
  <si>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</si>
  <si>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</si>
  <si>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</si>
  <si>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</si>
  <si>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</si>
  <si>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</si>
  <si>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</si>
  <si>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</si>
  <si>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</si>
  <si>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</si>
  <si>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</si>
  <si>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</si>
  <si>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</si>
  <si>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</si>
  <si>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</si>
  <si>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</si>
  <si>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</si>
  <si>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</si>
  <si>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</si>
  <si>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</si>
  <si>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</si>
  <si>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</si>
  <si>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</si>
  <si>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</si>
  <si>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</si>
  <si>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</si>
  <si>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</si>
  <si>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</si>
  <si>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</si>
  <si>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</si>
  <si>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</si>
  <si>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</si>
  <si>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</si>
  <si>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</si>
  <si>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</si>
  <si>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</si>
  <si>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</si>
  <si>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</si>
  <si>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</si>
  <si>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</si>
  <si>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</si>
  <si>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</si>
  <si>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</si>
  <si>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</si>
  <si>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</si>
  <si>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</si>
  <si>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</si>
  <si>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</si>
  <si>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</si>
  <si>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</si>
  <si>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</si>
  <si>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</si>
  <si>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</si>
  <si>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</si>
  <si>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</si>
  <si>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</si>
  <si>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</si>
  <si>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</si>
  <si>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</si>
  <si>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</si>
  <si>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</si>
  <si>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</si>
  <si>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</si>
  <si>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</si>
  <si>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</si>
  <si>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</si>
  <si>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</si>
  <si>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</si>
  <si>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</si>
  <si>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</si>
  <si>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</si>
  <si>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</si>
  <si>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</si>
  <si>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</si>
  <si>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</si>
  <si>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</si>
  <si>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</si>
  <si>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</si>
  <si>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</si>
  <si>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</si>
  <si>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</si>
  <si>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</si>
  <si>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</si>
  <si>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</si>
  <si>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</si>
  <si>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</si>
  <si>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</si>
  <si>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</si>
  <si>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</si>
  <si>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</si>
  <si>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</si>
  <si>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</si>
  <si>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</si>
  <si>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</si>
  <si>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</si>
  <si>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</si>
  <si>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</si>
  <si>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</si>
  <si>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</si>
  <si>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</si>
  <si>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</si>
  <si>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</si>
  <si>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</si>
  <si>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</si>
  <si>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</si>
  <si>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</si>
  <si>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</si>
  <si>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</si>
  <si>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</si>
  <si>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</si>
  <si>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</si>
  <si>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</si>
  <si>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</si>
  <si>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</si>
  <si>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</si>
  <si>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</si>
  <si>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</si>
  <si>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</si>
  <si>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</si>
  <si>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</si>
  <si>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</si>
  <si>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</si>
  <si>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</si>
  <si>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</si>
  <si>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</si>
  <si>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</si>
  <si>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</si>
  <si>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</si>
  <si>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</si>
  <si>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</si>
  <si>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</si>
  <si>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</si>
  <si>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</si>
  <si>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</si>
  <si>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</si>
  <si>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</si>
  <si>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</si>
  <si>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</si>
  <si>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</si>
  <si>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</si>
  <si>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</si>
  <si>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</si>
  <si>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</si>
  <si>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</si>
  <si>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</si>
  <si>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</si>
  <si>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</si>
  <si>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</si>
  <si>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</si>
  <si>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</si>
  <si>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</si>
  <si>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</si>
  <si>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</si>
  <si>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</si>
  <si>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</si>
  <si>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</si>
  <si>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</si>
  <si>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</si>
  <si>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</si>
  <si>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</si>
  <si>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</si>
  <si>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</si>
  <si>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</si>
  <si>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</si>
  <si>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</si>
  <si>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</si>
  <si>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</si>
  <si>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</si>
  <si>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</si>
  <si>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</si>
  <si>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</si>
  <si>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</si>
  <si>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</si>
  <si>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</si>
  <si>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</si>
  <si>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</si>
  <si>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</si>
  <si>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</si>
  <si>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</si>
  <si>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</si>
  <si>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</si>
  <si>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</si>
  <si>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</si>
  <si>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</si>
  <si>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</si>
  <si>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</si>
  <si>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</si>
  <si>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</si>
  <si>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</si>
  <si>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</si>
  <si>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</si>
  <si>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</si>
  <si>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</si>
  <si>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</si>
  <si>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</si>
  <si>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</si>
  <si>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</si>
  <si>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</si>
  <si>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</si>
  <si>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</si>
  <si>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</si>
  <si>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</si>
  <si>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</si>
  <si>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</si>
  <si>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</si>
  <si>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</si>
  <si>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</si>
  <si>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</si>
  <si>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</si>
  <si>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</si>
  <si>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</si>
  <si>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</si>
  <si>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</si>
  <si>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</si>
  <si>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</si>
  <si>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</si>
  <si>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</si>
  <si>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</si>
  <si>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</si>
  <si>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</si>
  <si>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</si>
  <si>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</si>
  <si>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</si>
  <si>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</si>
  <si>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</si>
  <si>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</si>
  <si>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</si>
  <si>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</si>
  <si>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</si>
  <si>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</si>
  <si>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</si>
  <si>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</si>
  <si>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</si>
  <si>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</si>
  <si>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</si>
  <si>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</si>
  <si>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</si>
  <si>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</si>
  <si>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</si>
  <si>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</si>
  <si>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</si>
  <si>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</si>
  <si>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</si>
  <si>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</si>
  <si>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</si>
  <si>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</si>
  <si>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</si>
  <si>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</si>
  <si>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</si>
  <si>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</si>
  <si>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</si>
  <si>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</si>
  <si>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</si>
  <si>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</si>
  <si>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</si>
  <si>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</si>
  <si>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</si>
  <si>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</si>
  <si>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</si>
  <si>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</si>
  <si>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</si>
  <si>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</si>
  <si>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</si>
  <si>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</si>
  <si>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</si>
  <si>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</si>
  <si>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</si>
  <si>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</si>
  <si>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</si>
  <si>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</si>
  <si>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</si>
  <si>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</si>
  <si>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</si>
  <si>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</si>
  <si>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</si>
  <si>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</si>
  <si>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</si>
  <si>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</si>
  <si>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</si>
  <si>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</si>
  <si>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</si>
  <si>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</si>
  <si>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</si>
  <si>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</si>
  <si>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</si>
  <si>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</si>
  <si>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</si>
  <si>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</si>
  <si>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</si>
  <si>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</si>
  <si>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</si>
  <si>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</si>
  <si>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</si>
  <si>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</si>
  <si>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</si>
  <si>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</si>
  <si>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</si>
  <si>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</si>
  <si>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</si>
  <si>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</si>
  <si>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</si>
  <si>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</si>
  <si>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</si>
  <si>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</si>
  <si>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</si>
  <si>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</si>
  <si>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</si>
  <si>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</si>
  <si>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</si>
  <si>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</si>
  <si>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</si>
  <si>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</si>
  <si>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</si>
  <si>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</si>
  <si>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</si>
  <si>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</si>
  <si>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</si>
  <si>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</si>
  <si>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</si>
  <si>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</si>
  <si>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</si>
  <si>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</si>
  <si>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</si>
  <si>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</si>
  <si>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</si>
  <si>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</si>
  <si>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</si>
  <si>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</si>
  <si>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</si>
  <si>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</si>
  <si>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</si>
  <si>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</si>
  <si>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</si>
  <si>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</si>
  <si>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</si>
  <si>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</si>
  <si>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</si>
  <si>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</si>
  <si>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</si>
  <si>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</si>
  <si>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</si>
  <si>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</si>
  <si>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</si>
  <si>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</si>
  <si>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</si>
  <si>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</si>
  <si>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</si>
  <si>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</si>
  <si>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</si>
  <si>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</si>
  <si>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</si>
  <si>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</si>
  <si>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</si>
  <si>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</si>
  <si>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</si>
  <si>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</si>
  <si>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</si>
  <si>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</si>
  <si>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</si>
  <si>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</si>
  <si>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</si>
  <si>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</si>
  <si>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</si>
  <si>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</si>
  <si>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</si>
  <si>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</si>
  <si>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</si>
  <si>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</si>
  <si>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</si>
  <si>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</si>
  <si>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</si>
  <si>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</si>
  <si>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</si>
  <si>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</si>
  <si>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</si>
  <si>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</si>
  <si>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</si>
  <si>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</si>
  <si>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</si>
  <si>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</si>
  <si>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</si>
  <si>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</si>
  <si>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</si>
  <si>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</si>
  <si>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</si>
  <si>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</si>
  <si>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</si>
  <si>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</si>
  <si>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</si>
  <si>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</si>
  <si>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</si>
  <si>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</si>
  <si>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</si>
  <si>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</si>
  <si>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</si>
  <si>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</si>
  <si>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</si>
  <si>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</si>
  <si>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</si>
  <si>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</si>
  <si>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</si>
  <si>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</si>
  <si>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</si>
  <si>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</si>
  <si>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</si>
  <si>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</si>
  <si>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</si>
  <si>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</si>
  <si>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</si>
  <si>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</si>
  <si>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</si>
  <si>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</si>
  <si>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</si>
  <si>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</si>
  <si>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</si>
  <si>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</si>
  <si>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</si>
  <si>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</si>
  <si>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</si>
  <si>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</si>
  <si>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</si>
  <si>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</si>
  <si>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</si>
  <si>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</si>
  <si>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</si>
  <si>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</si>
  <si>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</si>
  <si>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</si>
  <si>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</si>
  <si>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</si>
  <si>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</si>
  <si>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</si>
  <si>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</si>
  <si>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</si>
  <si>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</si>
  <si>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</si>
  <si>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</si>
  <si>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</si>
  <si>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</si>
  <si>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</si>
  <si>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</si>
  <si>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</si>
  <si>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</si>
  <si>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</si>
  <si>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</si>
  <si>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</si>
  <si>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</si>
  <si>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</si>
  <si>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</si>
  <si>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</si>
  <si>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</si>
  <si>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</si>
  <si>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</si>
  <si>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</si>
  <si>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</si>
  <si>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</si>
  <si>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</si>
  <si>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</si>
  <si>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</si>
  <si>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</si>
  <si>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</si>
  <si>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</si>
  <si>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</si>
  <si>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</si>
  <si>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</si>
  <si>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</si>
  <si>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</si>
  <si>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</si>
  <si>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</si>
  <si>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</si>
  <si>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</si>
  <si>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</si>
  <si>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</si>
  <si>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</si>
  <si>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</si>
  <si>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</si>
  <si>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</si>
  <si>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</si>
  <si>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</si>
  <si>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</si>
  <si>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</si>
  <si>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</si>
  <si>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</si>
  <si>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</si>
  <si>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</si>
  <si>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</si>
  <si>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</si>
  <si>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</si>
  <si>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</si>
  <si>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</si>
  <si>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</si>
  <si>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</si>
  <si>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</si>
  <si>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</si>
  <si>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</si>
  <si>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</si>
  <si>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</si>
  <si>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</si>
  <si>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</si>
  <si>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</si>
  <si>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</si>
  <si>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</si>
  <si>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</si>
  <si>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</si>
  <si>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</si>
  <si>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</si>
  <si>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</si>
  <si>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</si>
  <si>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</si>
  <si>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</si>
  <si>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</si>
  <si>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</si>
  <si>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</si>
  <si>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</si>
  <si>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</si>
  <si>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</si>
  <si>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</si>
  <si>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</si>
  <si>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</si>
  <si>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</si>
  <si>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</si>
  <si>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</si>
  <si>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</si>
  <si>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</si>
  <si>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</si>
  <si>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</si>
  <si>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</si>
  <si>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</si>
  <si>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</si>
  <si>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</si>
  <si>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</si>
  <si>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</si>
  <si>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</si>
  <si>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</si>
  <si>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</si>
  <si>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</si>
  <si>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</si>
  <si>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</si>
  <si>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</si>
  <si>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</si>
  <si>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</si>
  <si>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</si>
  <si>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</si>
  <si>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</si>
  <si>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</si>
  <si>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</si>
  <si>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</si>
  <si>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</si>
  <si>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</si>
  <si>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</si>
  <si>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</si>
  <si>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</si>
  <si>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</si>
  <si>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</si>
  <si>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</si>
  <si>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</si>
  <si>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</si>
  <si>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</si>
  <si>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</si>
  <si>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</si>
  <si>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</si>
  <si>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</si>
  <si>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</si>
  <si>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</si>
  <si>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</si>
  <si>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</si>
  <si>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</si>
  <si>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</si>
  <si>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</si>
  <si>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</si>
  <si>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</si>
  <si>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</si>
  <si>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</si>
  <si>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</si>
  <si>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</si>
  <si>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</si>
  <si>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</si>
  <si>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</si>
  <si>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</si>
  <si>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</si>
  <si>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</si>
  <si>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</si>
  <si>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</si>
  <si>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</si>
  <si>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</si>
  <si>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</si>
  <si>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</si>
  <si>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</si>
  <si>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</si>
  <si>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</si>
  <si>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</si>
  <si>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</si>
  <si>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</si>
  <si>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</si>
  <si>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</si>
  <si>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</si>
  <si>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</si>
  <si>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</si>
  <si>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</si>
  <si>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</si>
  <si>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</si>
  <si>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</si>
  <si>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</si>
  <si>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</si>
  <si>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</si>
  <si>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</si>
  <si>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</si>
  <si>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</si>
  <si>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</si>
  <si>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</si>
  <si>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</si>
  <si>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</si>
  <si>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</si>
  <si>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</si>
  <si>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</si>
  <si>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</si>
  <si>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</si>
  <si>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</si>
  <si>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</si>
  <si>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</si>
  <si>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</si>
  <si>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</si>
  <si>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</si>
  <si>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</si>
  <si>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</si>
  <si>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</si>
  <si>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</si>
  <si>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</si>
  <si>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</si>
  <si>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</si>
  <si>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</si>
  <si>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</si>
  <si>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</si>
  <si>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</si>
  <si>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</si>
  <si>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</si>
  <si>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</si>
  <si>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</si>
  <si>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</si>
  <si>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</si>
  <si>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</si>
  <si>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</si>
  <si>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</si>
  <si>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</si>
  <si>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</si>
  <si>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</si>
  <si>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</si>
  <si>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</si>
  <si>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</si>
  <si>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</si>
  <si>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</si>
  <si>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</si>
  <si>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</si>
  <si>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</si>
  <si>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</si>
  <si>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</si>
  <si>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</si>
  <si>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</si>
  <si>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</si>
  <si>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</si>
  <si>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</si>
  <si>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</si>
  <si>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</si>
  <si>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</si>
  <si>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</si>
  <si>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</si>
  <si>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</si>
  <si>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</si>
  <si>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</si>
  <si>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</si>
  <si>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</si>
  <si>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</si>
  <si>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</si>
  <si>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</si>
  <si>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</si>
  <si>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</si>
  <si>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</si>
  <si>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</si>
  <si>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</si>
  <si>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</si>
  <si>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</si>
  <si>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</si>
  <si>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</si>
  <si>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</si>
  <si>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</si>
  <si>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</si>
  <si>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</si>
  <si>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</si>
  <si>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</si>
  <si>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</si>
  <si>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</si>
  <si>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</si>
  <si>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</si>
  <si>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</si>
  <si>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</si>
  <si>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</si>
  <si>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</si>
  <si>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</si>
  <si>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</si>
  <si>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</si>
  <si>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</si>
  <si>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</si>
  <si>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</si>
  <si>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</si>
  <si>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</si>
  <si>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</si>
  <si>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</si>
  <si>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</si>
  <si>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</si>
  <si>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</si>
  <si>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</si>
  <si>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</si>
  <si>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</si>
  <si>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</si>
  <si>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</si>
  <si>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</si>
  <si>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</si>
  <si>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</si>
  <si>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</si>
  <si>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</si>
  <si>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</si>
  <si>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</si>
  <si>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</si>
  <si>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</si>
  <si>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</si>
  <si>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</si>
  <si>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</si>
  <si>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</si>
  <si>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</si>
  <si>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</si>
  <si>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</si>
  <si>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</si>
  <si>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</si>
  <si>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</si>
  <si>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</si>
  <si>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</si>
  <si>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</si>
  <si>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</si>
  <si>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</si>
  <si>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</si>
  <si>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</si>
  <si>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</si>
  <si>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</si>
  <si>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</si>
  <si>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</si>
  <si>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</si>
  <si>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</si>
  <si>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</si>
  <si>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</si>
  <si>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</si>
  <si>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</si>
  <si>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</si>
  <si>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</si>
  <si>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</si>
  <si>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</si>
  <si>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</si>
  <si>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</si>
  <si>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</si>
  <si>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</si>
  <si>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</si>
  <si>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</si>
  <si>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</si>
  <si>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</si>
  <si>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</si>
  <si>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</si>
  <si>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</si>
  <si>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</si>
  <si>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</si>
  <si>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</si>
  <si>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</si>
  <si>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</si>
  <si>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</si>
  <si>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</si>
  <si>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</si>
  <si>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</si>
  <si>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</si>
  <si>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</si>
  <si>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</si>
  <si>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</si>
  <si>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</si>
  <si>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</si>
  <si>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</si>
  <si>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</si>
  <si>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</si>
  <si>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</si>
  <si>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</si>
  <si>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</si>
  <si>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</si>
  <si>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</si>
  <si>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</si>
  <si>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</si>
  <si>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</si>
  <si>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</si>
  <si>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</si>
  <si>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</si>
  <si>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</si>
  <si>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</si>
  <si>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</si>
  <si>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</si>
  <si>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</si>
  <si>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</si>
  <si>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</si>
  <si>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</si>
  <si>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</si>
  <si>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</si>
  <si>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</si>
  <si>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</si>
  <si>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</si>
  <si>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</si>
  <si>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</si>
  <si>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</si>
  <si>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</si>
  <si>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</si>
  <si>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</si>
  <si>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</si>
  <si>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</si>
  <si>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</si>
  <si>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</si>
  <si>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</si>
  <si>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</si>
  <si>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</si>
  <si>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</si>
  <si>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</si>
  <si>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</si>
  <si>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</si>
  <si>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</si>
  <si>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</si>
  <si>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</si>
  <si>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</si>
  <si>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</si>
  <si>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</si>
  <si>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</si>
  <si>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</si>
  <si>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</si>
  <si>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</si>
  <si>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</si>
  <si>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</si>
  <si>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</si>
  <si>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</si>
  <si>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</si>
  <si>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</si>
  <si>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</si>
  <si>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</si>
  <si>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</si>
  <si>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</si>
  <si>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</si>
  <si>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</si>
  <si>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</si>
  <si>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</si>
  <si>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</si>
  <si>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</si>
  <si>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</si>
  <si>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</si>
  <si>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</si>
  <si>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</si>
  <si>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</si>
  <si>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</si>
  <si>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</si>
  <si>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</si>
  <si>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</si>
  <si>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</si>
  <si>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</si>
  <si>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</si>
  <si>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</si>
  <si>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</si>
  <si>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</si>
  <si>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</si>
  <si>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</si>
  <si>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</si>
  <si>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</si>
  <si>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</si>
  <si>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</si>
  <si>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</si>
  <si>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</si>
  <si>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</si>
  <si>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</si>
  <si>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</si>
  <si>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</si>
  <si>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</si>
  <si>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</si>
  <si>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</si>
  <si>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</si>
  <si>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</si>
  <si>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</si>
  <si>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</si>
  <si>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</si>
  <si>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</si>
  <si>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</si>
  <si>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</si>
  <si>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</si>
  <si>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</si>
  <si>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</si>
  <si>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</si>
  <si>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</si>
  <si>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</si>
  <si>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</si>
  <si>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</si>
  <si>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</si>
  <si>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</si>
  <si>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</si>
  <si>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</si>
  <si>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</si>
  <si>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</si>
  <si>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</si>
  <si>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</si>
  <si>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</si>
  <si>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</si>
  <si>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</si>
  <si>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</si>
  <si>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</si>
  <si>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</si>
  <si>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</si>
  <si>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</si>
  <si>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</si>
  <si>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</si>
  <si>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</si>
  <si>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</si>
  <si>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</si>
  <si>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</si>
  <si>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</si>
  <si>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</si>
  <si>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</si>
  <si>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</si>
  <si>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</si>
  <si>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</si>
  <si>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</si>
  <si>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</si>
  <si>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</si>
  <si>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</si>
  <si>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</si>
  <si>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</si>
  <si>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</si>
  <si>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</si>
  <si>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</si>
  <si>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</si>
  <si>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</si>
  <si>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</si>
  <si>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</si>
  <si>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</si>
  <si>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</si>
  <si>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</si>
  <si>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</si>
  <si>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</si>
  <si>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</si>
  <si>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</si>
  <si>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</si>
  <si>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</si>
  <si>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</si>
  <si>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</si>
  <si>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</si>
  <si>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</si>
  <si>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</si>
  <si>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</si>
  <si>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</si>
  <si>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</si>
  <si>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</si>
  <si>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</si>
  <si>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</si>
  <si>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</si>
  <si>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</si>
  <si>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</si>
  <si>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</si>
  <si>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</si>
  <si>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</si>
  <si>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</si>
  <si>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</si>
  <si>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</si>
  <si>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</si>
  <si>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</si>
  <si>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</si>
  <si>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</si>
  <si>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</si>
  <si>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</si>
  <si>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</si>
  <si>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</si>
  <si>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</si>
  <si>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</si>
  <si>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</si>
  <si>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</si>
  <si>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</si>
  <si>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</si>
  <si>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</si>
  <si>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</si>
  <si>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</si>
  <si>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</si>
  <si>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</si>
  <si>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</si>
  <si>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</si>
  <si>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</si>
  <si>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</si>
  <si>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</si>
  <si>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</si>
  <si>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</si>
  <si>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</si>
  <si>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</si>
  <si>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</si>
  <si>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</si>
  <si>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</si>
  <si>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</si>
  <si>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</si>
  <si>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</si>
  <si>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</si>
  <si>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</si>
  <si>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</si>
  <si>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</si>
  <si>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</si>
  <si>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</si>
  <si>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</si>
  <si>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</si>
  <si>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</si>
  <si>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</si>
  <si>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</si>
  <si>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</si>
  <si>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</si>
  <si>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</si>
  <si>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</si>
  <si>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</si>
  <si>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</si>
  <si>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</si>
  <si>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</si>
  <si>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</si>
  <si>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</si>
  <si>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</si>
  <si>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</si>
  <si>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</si>
  <si>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</si>
  <si>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</si>
  <si>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</si>
  <si>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</si>
  <si>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</si>
  <si>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</si>
  <si>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</si>
  <si>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</si>
  <si>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</si>
  <si>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</si>
  <si>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</si>
  <si>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</si>
  <si>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</si>
  <si>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</si>
  <si>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</si>
  <si>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</si>
  <si>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</si>
  <si>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</si>
  <si>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</si>
  <si>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</si>
  <si>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</si>
  <si>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</si>
  <si>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</si>
  <si>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</si>
  <si>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</si>
  <si>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</si>
  <si>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</si>
  <si>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</si>
  <si>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</si>
  <si>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</si>
  <si>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</si>
  <si>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</si>
  <si>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</si>
  <si>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</si>
  <si>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</si>
  <si>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</si>
  <si>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</si>
  <si>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</si>
  <si>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</si>
  <si>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</si>
  <si>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</si>
  <si>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</si>
  <si>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</si>
  <si>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</si>
  <si>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</si>
  <si>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</si>
  <si>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</si>
  <si>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</si>
  <si>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</si>
  <si>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</si>
  <si>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</si>
  <si>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</si>
  <si>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</si>
  <si>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</si>
  <si>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</si>
  <si>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</si>
  <si>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</si>
  <si>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</si>
  <si>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</si>
  <si>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</si>
  <si>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</si>
  <si>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</si>
  <si>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</si>
  <si>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</si>
  <si>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</si>
  <si>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</si>
  <si>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</si>
  <si>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</si>
  <si>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</si>
  <si>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</si>
  <si>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</si>
  <si>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</si>
  <si>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</si>
  <si>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</si>
  <si>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</si>
  <si>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</si>
  <si>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</si>
  <si>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</si>
  <si>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</si>
  <si>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</si>
  <si>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</si>
  <si>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</si>
  <si>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</si>
  <si>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</si>
  <si>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</si>
  <si>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</si>
  <si>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</si>
  <si>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</si>
  <si>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</si>
  <si>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</si>
  <si>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</si>
  <si>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</si>
  <si>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</si>
  <si>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</si>
  <si>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</si>
  <si>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</si>
  <si>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</si>
  <si>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</si>
  <si>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</si>
  <si>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</si>
  <si>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</si>
  <si>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</si>
  <si>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</si>
  <si>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</si>
  <si>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</si>
  <si>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</si>
  <si>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</si>
  <si>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</si>
  <si>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</si>
  <si>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</si>
  <si>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</si>
  <si>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</si>
  <si>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</si>
  <si>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</si>
  <si>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</si>
  <si>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</si>
  <si>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</si>
  <si>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</si>
  <si>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</si>
  <si>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</si>
  <si>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</si>
  <si>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</si>
  <si>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</si>
  <si>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</si>
  <si>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</si>
  <si>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</si>
  <si>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</si>
  <si>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</si>
  <si>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</si>
  <si>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</si>
  <si>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</si>
  <si>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</si>
  <si>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</si>
  <si>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</si>
  <si>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</si>
  <si>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</si>
  <si>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</si>
  <si>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</si>
  <si>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</si>
  <si>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</si>
  <si>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</si>
  <si>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</si>
  <si>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</si>
  <si>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</si>
  <si>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</si>
  <si>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</si>
  <si>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</si>
  <si>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</si>
  <si>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</si>
  <si>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</si>
  <si>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</si>
  <si>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</si>
  <si>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</si>
  <si>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</si>
  <si>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</si>
  <si>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</si>
  <si>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</si>
  <si>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</si>
  <si>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</si>
  <si>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</si>
  <si>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</si>
  <si>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</si>
  <si>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</si>
  <si>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</si>
  <si>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</si>
  <si>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</si>
  <si>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</si>
  <si>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</si>
  <si>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</si>
  <si>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</si>
  <si>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</si>
  <si>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</si>
  <si>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</si>
  <si>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</si>
  <si>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</si>
  <si>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</si>
  <si>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</si>
  <si>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</si>
  <si>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</si>
  <si>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</si>
  <si>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</si>
  <si>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</si>
  <si>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</si>
  <si>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</si>
  <si>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</si>
  <si>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</si>
  <si>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</si>
  <si>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</si>
  <si>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</si>
  <si>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</si>
  <si>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</si>
  <si>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</si>
  <si>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</si>
  <si>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</si>
  <si>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</si>
  <si>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</si>
  <si>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</si>
  <si>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</si>
  <si>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</si>
  <si>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</si>
  <si>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</si>
  <si>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</si>
  <si>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</si>
  <si>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</si>
  <si>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</si>
  <si>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</si>
  <si>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</si>
  <si>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</si>
  <si>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</si>
  <si>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</si>
  <si>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</si>
  <si>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</si>
  <si>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</si>
  <si>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</si>
  <si>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</si>
  <si>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</si>
  <si>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</si>
  <si>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</si>
  <si>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</si>
  <si>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</si>
  <si>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</si>
  <si>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</si>
  <si>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</si>
  <si>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</si>
  <si>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</si>
  <si>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</si>
  <si>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</si>
  <si>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</si>
  <si>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</si>
  <si>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</si>
  <si>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</si>
  <si>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</si>
  <si>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</si>
  <si>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</si>
  <si>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</si>
  <si>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</si>
  <si>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</si>
  <si>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</si>
  <si>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</si>
  <si>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</si>
  <si>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</si>
  <si>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</si>
  <si>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</si>
  <si>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</si>
  <si>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</si>
  <si>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</si>
  <si>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</si>
  <si>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</si>
  <si>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</si>
  <si>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</si>
  <si>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</si>
  <si>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</si>
  <si>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</si>
  <si>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</si>
  <si>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</si>
  <si>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</si>
  <si>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</si>
  <si>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</si>
  <si>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</si>
  <si>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</si>
  <si>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</si>
  <si>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</si>
  <si>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</si>
  <si>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</si>
  <si>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</si>
  <si>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</si>
  <si>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</si>
  <si>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</si>
  <si>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</si>
  <si>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</si>
  <si>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</si>
  <si>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</si>
  <si>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</si>
  <si>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</si>
  <si>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</si>
  <si>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</si>
  <si>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</si>
  <si>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</si>
  <si>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</si>
  <si>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</si>
  <si>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</si>
  <si>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</si>
  <si>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</si>
  <si>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</si>
  <si>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</si>
  <si>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</si>
  <si>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</si>
  <si>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</si>
  <si>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</si>
  <si>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</si>
  <si>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</si>
  <si>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</si>
  <si>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</si>
  <si>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</si>
  <si>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</si>
  <si>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</si>
  <si>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</si>
  <si>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</si>
  <si>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</si>
  <si>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</si>
  <si>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</si>
  <si>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</si>
  <si>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</si>
  <si>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</si>
  <si>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</si>
  <si>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</si>
  <si>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</si>
  <si>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</si>
  <si>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</si>
  <si>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</si>
  <si>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</si>
  <si>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</si>
  <si>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</si>
  <si>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</si>
  <si>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</si>
  <si>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</si>
  <si>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</si>
  <si>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</si>
  <si>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</si>
  <si>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</si>
  <si>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</si>
  <si>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</si>
  <si>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</si>
  <si>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</si>
  <si>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</si>
  <si>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</si>
  <si>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</si>
  <si>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</si>
  <si>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</si>
  <si>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</si>
  <si>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</si>
  <si>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</si>
  <si>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</si>
  <si>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</si>
  <si>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</si>
  <si>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</si>
  <si>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</si>
  <si>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</si>
  <si>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</si>
  <si>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</si>
  <si>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</si>
  <si>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</si>
  <si>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</si>
  <si>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</si>
  <si>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</si>
  <si>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</si>
  <si>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</si>
  <si>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</si>
  <si>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</si>
  <si>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</si>
  <si>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</si>
  <si>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</si>
  <si>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</si>
  <si>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</si>
  <si>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</si>
  <si>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</si>
  <si>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</si>
  <si>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</si>
  <si>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</si>
  <si>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</si>
  <si>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</si>
  <si>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</si>
  <si>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</si>
  <si>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</si>
  <si>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</si>
  <si>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</si>
  <si>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</si>
  <si>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</si>
  <si>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</si>
  <si>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</si>
  <si>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</si>
  <si>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</si>
  <si>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</si>
  <si>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</si>
  <si>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</si>
  <si>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</si>
  <si>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</si>
  <si>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</si>
  <si>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</si>
  <si>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</si>
  <si>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</si>
  <si>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</si>
  <si>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</si>
  <si>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</si>
  <si>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</si>
  <si>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</si>
  <si>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</si>
  <si>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</si>
  <si>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</si>
  <si>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</si>
  <si>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</si>
  <si>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</si>
  <si>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</si>
  <si>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</si>
  <si>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</si>
  <si>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</si>
  <si>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</si>
  <si>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</si>
  <si>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</si>
  <si>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</si>
  <si>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</si>
  <si>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</si>
  <si>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</si>
  <si>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</si>
  <si>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</si>
  <si>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</si>
  <si>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</si>
  <si>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</si>
  <si>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</si>
  <si>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</si>
  <si>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</si>
  <si>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</si>
  <si>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</si>
  <si>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</si>
  <si>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</si>
  <si>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</si>
  <si>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</si>
  <si>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</si>
  <si>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</si>
  <si>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</si>
  <si>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</si>
  <si>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</si>
  <si>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</si>
  <si>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</si>
  <si>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</si>
  <si>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</si>
  <si>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</si>
  <si>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</si>
  <si>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</si>
  <si>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</si>
  <si>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</si>
  <si>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</si>
  <si>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</si>
  <si>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</si>
  <si>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</si>
  <si>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</si>
  <si>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</si>
  <si>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</si>
  <si>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</si>
  <si>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</si>
  <si>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</si>
  <si>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</si>
  <si>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</si>
  <si>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</si>
  <si>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</si>
  <si>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</si>
  <si>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</si>
  <si>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</si>
  <si>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</si>
  <si>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</si>
  <si>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</si>
  <si>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</si>
  <si>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</si>
  <si>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</si>
  <si>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</si>
  <si>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</si>
  <si>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</si>
  <si>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</si>
  <si>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</si>
  <si>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</si>
  <si>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</si>
  <si>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</si>
  <si>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</si>
  <si>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</si>
  <si>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</si>
  <si>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</si>
  <si>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</si>
  <si>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</si>
  <si>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</si>
  <si>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</si>
  <si>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</si>
  <si>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</si>
  <si>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</si>
  <si>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</si>
  <si>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</si>
  <si>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</si>
  <si>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</si>
  <si>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</si>
  <si>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</si>
  <si>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</si>
  <si>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</si>
  <si>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</si>
  <si>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</si>
  <si>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</si>
  <si>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</si>
  <si>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</si>
  <si>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</si>
  <si>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</si>
  <si>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</si>
  <si>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</si>
  <si>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</si>
  <si>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</si>
  <si>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</si>
  <si>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</si>
  <si>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</si>
  <si>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</si>
  <si>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</si>
  <si>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</si>
  <si>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</si>
  <si>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</si>
  <si>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</si>
  <si>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</si>
  <si>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</si>
  <si>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</si>
  <si>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</si>
  <si>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</si>
  <si>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</si>
  <si>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</si>
  <si>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</si>
  <si>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</si>
  <si>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</si>
  <si>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</si>
  <si>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</si>
  <si>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</si>
  <si>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</si>
  <si>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</si>
  <si>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</si>
  <si>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</si>
  <si>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</si>
  <si>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</si>
  <si>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</si>
  <si>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</si>
  <si>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</si>
  <si>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</si>
  <si>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</si>
  <si>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</si>
  <si>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</si>
  <si>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</si>
  <si>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</si>
  <si>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</si>
  <si>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</si>
  <si>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</si>
  <si>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</si>
  <si>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</si>
  <si>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</si>
  <si>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</si>
  <si>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</si>
  <si>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</si>
  <si>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</si>
  <si>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</si>
  <si>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</si>
  <si>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</si>
  <si>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</si>
  <si>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</si>
  <si>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</si>
  <si>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</si>
  <si>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</si>
  <si>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</si>
  <si>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</si>
  <si>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</si>
  <si>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</si>
  <si>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</si>
  <si>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</si>
  <si>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</si>
  <si>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</si>
  <si>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</si>
  <si>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</si>
  <si>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</si>
  <si>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</si>
  <si>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</si>
  <si>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</si>
  <si>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</si>
  <si>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</si>
  <si>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</si>
  <si>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</si>
  <si>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</si>
  <si>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</si>
  <si>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</si>
  <si>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</si>
  <si>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</si>
  <si>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</si>
  <si>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</si>
  <si>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</si>
  <si>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</si>
  <si>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</si>
  <si>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</si>
  <si>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</si>
  <si>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</si>
  <si>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</si>
  <si>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</si>
  <si>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</si>
  <si>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</si>
  <si>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</si>
  <si>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</si>
  <si>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</si>
  <si>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</si>
  <si>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</si>
  <si>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</si>
  <si>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</si>
  <si>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</si>
  <si>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</si>
  <si>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</si>
  <si>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</si>
  <si>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</si>
  <si>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</si>
  <si>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</si>
  <si>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</si>
  <si>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</si>
  <si>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</si>
  <si>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</si>
  <si>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</si>
  <si>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</si>
  <si>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</si>
  <si>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</si>
  <si>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</si>
  <si>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</si>
  <si>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</si>
  <si>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</si>
  <si>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</si>
  <si>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</si>
  <si>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</si>
  <si>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</si>
  <si>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</si>
  <si>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</si>
  <si>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</si>
  <si>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</si>
  <si>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</si>
  <si>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</si>
  <si>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</si>
  <si>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</si>
  <si>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</si>
  <si>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</si>
  <si>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</si>
  <si>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</si>
  <si>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</si>
  <si>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</si>
  <si>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</si>
  <si>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</si>
  <si>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</si>
  <si>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</si>
  <si>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</si>
  <si>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</si>
  <si>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</si>
  <si>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</si>
  <si>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</si>
  <si>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</si>
  <si>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</si>
  <si>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</si>
  <si>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</si>
  <si>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</si>
  <si>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</si>
  <si>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</si>
  <si>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</si>
  <si>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</si>
  <si>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</si>
  <si>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</si>
  <si>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</si>
  <si>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</si>
  <si>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</si>
  <si>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</si>
  <si>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</si>
  <si>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</si>
  <si>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</si>
  <si>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</si>
  <si>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</si>
  <si>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</si>
  <si>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</si>
  <si>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</si>
  <si>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</si>
  <si>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</si>
  <si>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</si>
  <si>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</si>
  <si>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</si>
  <si>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</si>
  <si>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</si>
  <si>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</si>
  <si>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</si>
  <si>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</si>
  <si>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</si>
  <si>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</si>
  <si>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</si>
  <si>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</si>
  <si>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</si>
  <si>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</si>
  <si>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</si>
  <si>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</si>
  <si>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</si>
  <si>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</si>
  <si>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</si>
  <si>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</si>
  <si>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</si>
  <si>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</si>
  <si>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</si>
  <si>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</si>
  <si>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</si>
  <si>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</si>
  <si>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</si>
  <si>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</si>
  <si>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</si>
  <si>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</si>
  <si>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</si>
  <si>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</si>
  <si>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</si>
  <si>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</si>
  <si>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</si>
  <si>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</si>
  <si>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</si>
  <si>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</si>
  <si>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</si>
  <si>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</si>
  <si>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</si>
  <si>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</si>
  <si>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</si>
  <si>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</si>
  <si>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</si>
  <si>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</si>
  <si>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</si>
  <si>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</si>
  <si>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</si>
  <si>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</si>
  <si>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</si>
  <si>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</si>
  <si>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</si>
  <si>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</si>
  <si>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</si>
  <si>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</si>
  <si>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</si>
  <si>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</si>
  <si>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</si>
  <si>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</si>
  <si>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</si>
  <si>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</si>
  <si>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</si>
  <si>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</si>
  <si>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</si>
  <si>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</si>
  <si>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</si>
  <si>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</si>
  <si>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</si>
  <si>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</si>
  <si>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</si>
  <si>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</si>
  <si>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</si>
  <si>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</si>
  <si>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</si>
  <si>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</si>
  <si>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</si>
  <si>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</si>
  <si>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</si>
  <si>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</si>
  <si>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</si>
  <si>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</si>
  <si>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</si>
  <si>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</si>
  <si>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</si>
  <si>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</si>
  <si>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</si>
  <si>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</si>
  <si>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</si>
  <si>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</si>
  <si>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</si>
  <si>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</si>
  <si>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</si>
  <si>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</si>
  <si>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</si>
  <si>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</si>
  <si>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</si>
  <si>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</si>
  <si>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Porcentage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</si>
  <si>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</si>
  <si>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</si>
  <si>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</si>
  <si>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</si>
  <si>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</si>
  <si>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</si>
  <si>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</si>
  <si>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</si>
  <si>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</si>
  <si>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</si>
  <si>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</si>
  <si>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</si>
  <si>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</si>
  <si>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</si>
  <si>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</si>
  <si>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</si>
  <si>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</si>
  <si>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</si>
  <si>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</si>
  <si>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</si>
  <si>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</si>
  <si>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</si>
  <si>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</si>
  <si>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</si>
  <si>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</si>
  <si>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</si>
  <si>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</si>
  <si>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</si>
  <si>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</si>
  <si>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</si>
  <si>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</si>
  <si>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</si>
  <si>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</si>
  <si>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</si>
  <si>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</si>
  <si>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</si>
  <si>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</si>
  <si>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</si>
  <si>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</si>
  <si>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</si>
  <si>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</si>
  <si>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</si>
  <si>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</si>
  <si>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</si>
  <si>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</si>
  <si>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</si>
  <si>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</si>
  <si>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</si>
  <si>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</si>
  <si>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</si>
  <si>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</si>
  <si>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</si>
  <si>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</si>
  <si>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</si>
  <si>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</si>
  <si>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</si>
  <si>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</si>
  <si>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</si>
  <si>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</si>
  <si>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</si>
  <si>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</si>
  <si>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</si>
  <si>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</si>
  <si>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</si>
  <si>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</si>
  <si>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</si>
  <si>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</si>
  <si>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</si>
  <si>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</si>
  <si>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</si>
  <si>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</si>
  <si>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</si>
  <si>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</si>
  <si>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</si>
  <si>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</si>
  <si>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</si>
  <si>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</t>
  </si>
  <si>
    <t>backers</t>
  </si>
  <si>
    <t>0</t>
  </si>
  <si>
    <t>Successful</t>
  </si>
  <si>
    <t>Failed</t>
  </si>
  <si>
    <t>Mean Goal</t>
  </si>
  <si>
    <t>Median Goal</t>
  </si>
  <si>
    <t>Mean Pledge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</si>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</sst>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1" fontId="0" fillId="0" borderId="0" xfId="0" applyNumberFormat="1"/>
  </cellXfs>
  <cellStyles count="1">
    <cellStyle name="Normal" xfId="0" builtinId="0"/>
  </cellStyles>
  <dxfs count="24">
    <dxf>
      <font>
        <color theme="4"/>
      </font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theme="4"/>
      </font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theme="4"/>
      </font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ont>
        <color theme="4"/>
      </font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theme="4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1-8F48-82FB-67F9AE9D07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61-8F48-82FB-67F9AE9D070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61-8F48-82FB-67F9AE9D070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61-8F48-82FB-67F9AE9D0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7053039"/>
        <c:axId val="612569984"/>
      </c:barChart>
      <c:catAx>
        <c:axId val="100705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569984"/>
        <c:crosses val="autoZero"/>
        <c:auto val="1"/>
        <c:lblAlgn val="ctr"/>
        <c:lblOffset val="100"/>
        <c:noMultiLvlLbl val="0"/>
      </c:catAx>
      <c:valAx>
        <c:axId val="61256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5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B-6A40-B35E-7B19D66F86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5CB-6A40-B35E-7B19D66F86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5CB-6A40-B35E-7B19D66F8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5540832"/>
        <c:axId val="555542512"/>
      </c:barChart>
      <c:catAx>
        <c:axId val="55554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42512"/>
        <c:crosses val="autoZero"/>
        <c:auto val="1"/>
        <c:lblAlgn val="ctr"/>
        <c:lblOffset val="100"/>
        <c:noMultiLvlLbl val="0"/>
      </c:catAx>
      <c:valAx>
        <c:axId val="55554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4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F3-8049-AFBE-0E009A8730CB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3F3-8049-AFBE-0E009A8730CB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F3-8049-AFBE-0E009A8730CB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3F3-8049-AFBE-0E009A873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602640"/>
        <c:axId val="555604288"/>
      </c:lineChart>
      <c:catAx>
        <c:axId val="55560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4288"/>
        <c:crosses val="autoZero"/>
        <c:auto val="1"/>
        <c:lblAlgn val="ctr"/>
        <c:lblOffset val="100"/>
        <c:noMultiLvlLbl val="0"/>
      </c:catAx>
      <c:valAx>
        <c:axId val="5556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60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080BF9D-114A-904F-9540-F637589EB637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E4C4520-BD08-B144-A2C1-AF78472A281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1ADC81-BBF4-D648-B26E-32408D66A4B2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0843B79-06AC-B544-AB48-113F22C6DE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E1F9EF7-5965-0A4A-A814-D3C05759DE6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0</xdr:row>
      <xdr:rowOff>0</xdr:rowOff>
    </xdr:from>
    <xdr:to>
      <xdr:col>13</xdr:col>
      <xdr:colOff>508000</xdr:colOff>
      <xdr:row>17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E9575-A1A7-424A-9CA9-2D170AE1A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171450</xdr:rowOff>
    </xdr:from>
    <xdr:to>
      <xdr:col>14</xdr:col>
      <xdr:colOff>457200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4FDA0-1D75-584A-A66D-8179FE68B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31750</xdr:rowOff>
    </xdr:from>
    <xdr:to>
      <xdr:col>13</xdr:col>
      <xdr:colOff>419100</xdr:colOff>
      <xdr:row>19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ABF21-0CC9-2D4F-928C-65EE90BC1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alacio" refreshedDate="44536.730748032409" createdVersion="7" refreshedVersion="7" minRefreshableVersion="3" recordCount="4114" xr:uid="{E24C3562-CB2F-354C-85A7-BC3BF7C419A3}">
  <cacheSource type="worksheet">
    <worksheetSource ref="A1:R4115" sheet="Kickstart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palacio" refreshedDate="44536.773107638888" createdVersion="7" refreshedVersion="7" minRefreshableVersion="3" recordCount="4114" xr:uid="{D453B38E-C3E8-DA4D-A6C4-8587C23E5C33}">
  <cacheSource type="worksheet">
    <worksheetSource ref="A1:T4115" sheet="Kickstart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o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243A42-D764-1F47-A85E-E1483CCEC126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FA482-C831-8045-B209-9A872A6CC5EA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037E92-088B-1848-83CC-FBB56929BBCB}" name="PivotTable6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48" zoomScaleNormal="148" workbookViewId="0">
      <selection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5" customWidth="1"/>
    <col min="17" max="17" width="41.1640625" customWidth="1"/>
    <col min="18" max="18" width="13.5" customWidth="1"/>
    <col min="19" max="19" width="19.6640625" style="17" customWidth="1"/>
    <col min="20" max="20" width="18" style="17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6" t="s">
        <v>8365</v>
      </c>
      <c r="T1" s="16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IFERROR(ROUND(E2/L2,2),"0")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(((I2/60/60/24)+DATE(1970,1,1)))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IFERROR(ROUND(E3/L3,2),"0")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(((I3/60/60/24)+DATE(1970,1,1)))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IFERROR(ROUND(E67/L67,2),"0")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(((I67/60/60/24)+DATE(1970,1,1)))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t="str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t="str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t="str">
        <f t="shared" ref="P131:P194" si="6">IFERROR(ROUND(E131/L131,2),"0")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(((I131/60/60/24)+DATE(1970,1,1)))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t="str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t="str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t="str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t="str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t="str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t="str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t="str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t="str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t="str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t="str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t="str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t="str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t="str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t="str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t="str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t="str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t="str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t="str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t="str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t="str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t="str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t="str">
        <f t="shared" ref="P195:P258" si="9">IFERROR(ROUND(E195/L195,2),"0")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(((I195/60/60/24)+DATE(1970,1,1)))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t="str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t="str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t="str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t="str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t="str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t="str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t="str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t="str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t="str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t="str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t="str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t="str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t="str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t="str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t="str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t="str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t="str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t="str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IFERROR(ROUND(E259/L259,2),"0")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(((I259/60/60/24)+DATE(1970,1,1)))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IFERROR(ROUND(E323/L323,2),"0")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(((I323/60/60/24)+DATE(1970,1,1)))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IFERROR(ROUND(E387/L387,2),"0")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(((I387/60/60/24)+DATE(1970,1,1)))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t="str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t="str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t="str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t="str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t="str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t="str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t="str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IFERROR(ROUND(E451/L451,2),"0")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(((I451/60/60/24)+DATE(1970,1,1)))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t="str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t="str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t="str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t="str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t="str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t="str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t="str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t="str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t="str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t="str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t="str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t="str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t="str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t="str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t="str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t="str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t="str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t="str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IFERROR(ROUND(E515/L515,2),"0")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(((I515/60/60/24)+DATE(1970,1,1)))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t="str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t="str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t="str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t="str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t="str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t="str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t="str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t="str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t="str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t="str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IFERROR(ROUND(E579/L579,2),"0")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(((I579/60/60/24)+DATE(1970,1,1)))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t="str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t="str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t="str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t="str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t="str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t="str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t="str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t="str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t="str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t="str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t="str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t="str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t="str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t="str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t="str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t="str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t="str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t="str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t="str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IFERROR(ROUND(E643/L643,2),"0")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(((I643/60/60/24)+DATE(1970,1,1)))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t="str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IFERROR(ROUND(E707/L707,2),"0")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(((I707/60/60/24)+DATE(1970,1,1)))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t="str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t="str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t="str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t="str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t="str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t="str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t="str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IFERROR(ROUND(E771/L771,2),"0")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(((I771/60/60/24)+DATE(1970,1,1)))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t="str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IFERROR(ROUND(E835/L835,2),"0")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(((I835/60/60/24)+DATE(1970,1,1)))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t="str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t="str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t="str">
        <f t="shared" ref="P899:P962" si="42">IFERROR(ROUND(E899/L899,2),"0")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(((I899/60/60/24)+DATE(1970,1,1)))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t="str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t="str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t="str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t="str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t="str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t="str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t="str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t="str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t="str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t="str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t="str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t="str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t="str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IFERROR(ROUND(E963/L963,2),"0")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(((I963/60/60/24)+DATE(1970,1,1)))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t="str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IFERROR(ROUND(E1027/L1027,2),"0")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(((I1027/60/60/24)+DATE(1970,1,1)))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t="str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t="str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t="str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t="str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t="str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t="str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t="str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t="str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t="str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t="str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t="str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t="str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t="str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t="str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t="str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t="str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t="str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IFERROR(ROUND(E1091/L1091,2),"0")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(((I1091/60/60/24)+DATE(1970,1,1)))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t="str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t="str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t="str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t="str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t="str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t="str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t="str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t="str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t="str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t="str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t="str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IFERROR(ROUND(E1155/L1155,2),"0")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(((I1155/60/60/24)+DATE(1970,1,1)))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t="str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t="str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t="str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t="str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t="str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t="str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t="str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IFERROR(ROUND(E1219/L1219,2),"0")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(((I1219/60/60/24)+DATE(1970,1,1)))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t="str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t="str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t="str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t="str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t="str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t="str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t="str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IFERROR(ROUND(E1283/L1283,2),"0")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(((I1283/60/60/24)+DATE(1970,1,1)))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t="str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t="str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t="str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IFERROR(ROUND(E1347/L1347,2),"0")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(((I1347/60/60/24)+DATE(1970,1,1)))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t="str">
        <f t="shared" ref="P1411:P1474" si="66">IFERROR(ROUND(E1411/L1411,2),"0")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(((I1411/60/60/24)+DATE(1970,1,1)))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t="str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t="str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t="str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t="str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t="str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t="str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t="str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t="str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t="str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t="str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t="str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t="str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t="str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t="str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t="str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t="str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t="str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t="str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IFERROR(ROUND(E1475/L1475,2),"0")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(((I1475/60/60/24)+DATE(1970,1,1)))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t="str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t="str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t="str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t="str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t="str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t="str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IFERROR(ROUND(E1539/L1539,2),"0")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(((I1539/60/60/24)+DATE(1970,1,1)))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t="str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t="str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t="str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t="str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t="str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t="str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t="str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t="str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t="str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t="str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t="str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t="str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t="str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t="str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t="str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t="str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IFERROR(ROUND(E1603/L1603,2),"0")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(((I1603/60/60/24)+DATE(1970,1,1)))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IFERROR(ROUND(E1667/L1667,2),"0")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(((I1667/60/60/24)+DATE(1970,1,1)))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t="str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t="str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t="str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t="str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t="str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t="str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t="str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t="str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t="str">
        <f t="shared" ref="P1731:P1794" si="81">IFERROR(ROUND(E1731/L1731,2),"0")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(((I1731/60/60/24)+DATE(1970,1,1)))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t="str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t="str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t="str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t="str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t="str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t="str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IFERROR(ROUND(E1795/L1795,2),"0")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(((I1795/60/60/24)+DATE(1970,1,1)))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t="str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t="str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t="str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IFERROR(ROUND(E1859/L1859,2),"0")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(((I1859/60/60/24)+DATE(1970,1,1)))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t="str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t="str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t="str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t="str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t="str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IFERROR(ROUND(E1923/L1923,2),"0")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(((I1923/60/60/24)+DATE(1970,1,1)))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t="str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IFERROR(ROUND(E1987/L1987,2),"0")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(((I1987/60/60/24)+DATE(1970,1,1)))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t="str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t="str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t="str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t="str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IFERROR(ROUND(E2051/L2051,2),"0")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(((I2051/60/60/24)+DATE(1970,1,1)))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IFERROR(ROUND(E2115/L2115,2),"0")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(((I2115/60/60/24)+DATE(1970,1,1)))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t="str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t="str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IFERROR(ROUND(E2179/L2179,2),"0")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(((I2179/60/60/24)+DATE(1970,1,1)))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IFERROR(ROUND(E2243/L2243,2),"0")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(((I2243/60/60/24)+DATE(1970,1,1)))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IFERROR(ROUND(E2307/L2307,2),"0")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(((I2307/60/60/24)+DATE(1970,1,1)))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t="str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t="str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t="str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t="str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t="str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t="str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t="str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t="str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t="str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t="str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t="str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t="str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t="str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t="str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t="str">
        <f t="shared" ref="P2371:P2434" si="111">IFERROR(ROUND(E2371/L2371,2),"0")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(((I2371/60/60/24)+DATE(1970,1,1)))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t="str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t="str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t="str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t="str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t="str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t="str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t="str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t="str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t="str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t="str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t="str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t="str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t="str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t="str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t="str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t="str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t="str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t="str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t="str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t="str">
        <f t="shared" ref="P2435:P2498" si="114">IFERROR(ROUND(E2435/L2435,2),"0")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(((I2435/60/60/24)+DATE(1970,1,1)))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t="str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t="str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IFERROR(ROUND(E2499/L2499,2),"0")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(((I2499/60/60/24)+DATE(1970,1,1)))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t="str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t="str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t="str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t="str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t="str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t="str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t="str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t="str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t="str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t="str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t="str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t="str">
        <f t="shared" ref="P2563:P2626" si="120">IFERROR(ROUND(E2563/L2563,2),"0")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(((I2563/60/60/24)+DATE(1970,1,1)))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t="str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t="str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t="str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t="str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t="str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t="str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t="str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t="str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t="str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t="str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t="str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t="str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t="str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IFERROR(ROUND(E2627/L2627,2),"0")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(((I2627/60/60/24)+DATE(1970,1,1)))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t="str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t="str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t="str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IFERROR(ROUND(E2691/L2691,2),"0")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(((I2691/60/60/24)+DATE(1970,1,1)))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t="str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t="str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t="str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t="str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IFERROR(ROUND(E2755/L2755,2),"0")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(((I2755/60/60/24)+DATE(1970,1,1)))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t="str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t="str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t="str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t="str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t="str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t="str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IFERROR(ROUND(E2819/L2819,2),"0")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(((I2819/60/60/24)+DATE(1970,1,1)))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t="str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t="str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t="str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t="str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t="str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t="str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t="str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t="str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t="str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t="str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t="str">
        <f t="shared" ref="P2883:P2946" si="135">IFERROR(ROUND(E2883/L2883,2),"0")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(((I2883/60/60/24)+DATE(1970,1,1)))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t="str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t="str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t="str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t="str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t="str">
        <f t="shared" ref="P2947:P3010" si="138">IFERROR(ROUND(E2947/L2947,2),"0")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(((I2947/60/60/24)+DATE(1970,1,1)))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t="str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t="str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t="str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t="str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t="str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IFERROR(ROUND(E3011/L3011,2),"0")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(((I3011/60/60/24)+DATE(1970,1,1)))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t="str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t="str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t="str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t="str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IFERROR(ROUND(E3075/L3075,2),"0")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(((I3075/60/60/24)+DATE(1970,1,1)))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t="str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t="str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t="str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t="str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IFERROR(ROUND(E3139/L3139,2),"0")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(((I3139/60/60/24)+DATE(1970,1,1)))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t="str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t="str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t="str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t="str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t="str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IFERROR(ROUND(E3203/L3203,2),"0")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(((I3203/60/60/24)+DATE(1970,1,1)))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t="str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t="str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IFERROR(ROUND(E3267/L3267,2),"0")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(((I3267/60/60/24)+DATE(1970,1,1)))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IFERROR(ROUND(E3331/L3331,2),"0")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(((I3331/60/60/24)+DATE(1970,1,1)))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IFERROR(ROUND(E3395/L3395,2),"0")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(((I3395/60/60/24)+DATE(1970,1,1)))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IFERROR(ROUND(E3459/L3459,2),"0")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(((I3459/60/60/24)+DATE(1970,1,1)))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IFERROR(ROUND(E3523/L3523,2),"0")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(((I3523/60/60/24)+DATE(1970,1,1)))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IFERROR(ROUND(E3587/L3587,2),"0")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(((I3587/60/60/24)+DATE(1970,1,1)))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t="str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t="str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t="str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t="str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IFERROR(ROUND(E3651/L3651,2),"0")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(((I3651/60/60/24)+DATE(1970,1,1)))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IFERROR(ROUND(E3715/L3715,2),"0")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(((I3715/60/60/24)+DATE(1970,1,1)))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t="str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t="str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t="str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t="str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IFERROR(ROUND(E3779/L3779,2),"0")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(((I3779/60/60/24)+DATE(1970,1,1)))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t="str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t="str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t="str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t="str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IFERROR(ROUND(E3843/L3843,2),"0")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(((I3843/60/60/24)+DATE(1970,1,1)))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t="str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t="str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t="str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t="str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t="str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t="str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t="str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t="str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t="str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t="str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t="str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t="str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t="str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IFERROR(ROUND(E3907/L3907,2),"0")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(((I3907/60/60/24)+DATE(1970,1,1)))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t="str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t="str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t="str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t="str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t="str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t="str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t="str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t="str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t="str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t="str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t="str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t="str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IFERROR(ROUND(E3971/L3971,2),"0")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(((I3971/60/60/24)+DATE(1970,1,1)))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t="str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t="str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t="str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t="str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t="str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t="str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t="str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t="str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t="str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IFERROR(ROUND(E4035/L4035,2),"0")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(((I4035/60/60/24)+DATE(1970,1,1)))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t="str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t="str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t="str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t="str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t="str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t="str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t="str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t="str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t="str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t="str">
        <f t="shared" ref="P4099:P4115" si="192">IFERROR(ROUND(E4099/L4099,2),"0")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(((I4099/60/60/24)+DATE(1970,1,1)))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t="str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t="str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t="str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t="str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23" priority="3" operator="containsText" text="canceled">
      <formula>NOT(ISERROR(SEARCH("canceled",F1)))</formula>
    </cfRule>
    <cfRule type="containsText" dxfId="22" priority="4" operator="containsText" text="failed">
      <formula>NOT(ISERROR(SEARCH("failed",F1)))</formula>
    </cfRule>
    <cfRule type="containsText" dxfId="21" priority="5" operator="containsText" text="live">
      <formula>NOT(ISERROR(SEARCH("live",F1)))</formula>
    </cfRule>
    <cfRule type="containsText" dxfId="20" priority="6" operator="containsText" text="successful">
      <formula>NOT(ISERROR(SEARCH("successful",F1)))</formula>
    </cfRule>
    <cfRule type="containsText" dxfId="19" priority="7" operator="containsText" text="live">
      <formula>NOT(ISERROR(SEARCH("live",F1)))</formula>
    </cfRule>
    <cfRule type="containsText" dxfId="18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num" val="90"/>
        <color rgb="FFFF0000"/>
        <color theme="4" tint="-0.249977111117893"/>
      </colorScale>
    </cfRule>
    <cfRule type="colorScale" priority="2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018C2-6F60-9A41-8FFE-663A6223E334}">
  <dimension ref="A1:F6"/>
  <sheetViews>
    <sheetView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2571-993A-6142-914F-8992433252CC}">
  <dimension ref="A1:E7"/>
  <sheetViews>
    <sheetView topLeftCell="B2" zoomScale="182" zoomScaleNormal="182" workbookViewId="0">
      <selection activeCell="B1" sqref="B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5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6E16F-4994-B846-8931-E1C71771EB77}">
  <dimension ref="A1:F18"/>
  <sheetViews>
    <sheetView workbookViewId="0">
      <selection activeCell="I28" sqref="I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8362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BD4F5-A9EC-C04C-AC0A-C0109939F4A6}">
  <dimension ref="A1:F6"/>
  <sheetViews>
    <sheetView zoomScale="159" zoomScaleNormal="159" workbookViewId="0">
      <selection activeCell="F2" sqref="F2:F6"/>
    </sheetView>
  </sheetViews>
  <sheetFormatPr baseColWidth="10" defaultRowHeight="15" x14ac:dyDescent="0.2"/>
  <cols>
    <col min="1" max="1" width="28.5" customWidth="1"/>
    <col min="2" max="2" width="32.6640625" customWidth="1"/>
    <col min="5" max="5" width="15.83203125" customWidth="1"/>
  </cols>
  <sheetData>
    <row r="1" spans="1:6" x14ac:dyDescent="0.2">
      <c r="A1" s="10" t="s">
        <v>8380</v>
      </c>
      <c r="B1" s="10" t="s">
        <v>4110</v>
      </c>
      <c r="C1" s="10" t="s">
        <v>8382</v>
      </c>
      <c r="D1" s="10" t="s">
        <v>8383</v>
      </c>
      <c r="E1" s="10" t="s">
        <v>8307</v>
      </c>
      <c r="F1" s="10" t="s">
        <v>8384</v>
      </c>
    </row>
    <row r="2" spans="1:6" ht="64" x14ac:dyDescent="0.2">
      <c r="A2" t="s">
        <v>3473</v>
      </c>
      <c r="B2" s="3" t="str">
        <f>VLOOKUP(A2,Kickstarted!B:C,2,FALSE)</f>
        <v>Help us get actor-writer Ian Bonar's debut play - a hilarious, heartbreaking story of grief and loss - to the 2016 Edinburgh Fringe.</v>
      </c>
      <c r="C2">
        <f>VLOOKUP(A2,Kickstarted!B:E,3,FALSE)</f>
        <v>2000</v>
      </c>
      <c r="D2">
        <f>VLOOKUP(A2,Kickstarted!B:E,4,FALSE)</f>
        <v>2020</v>
      </c>
      <c r="E2">
        <f>VLOOKUP(A2,Kickstarted!B:P,15,FALSE)</f>
        <v>51.79</v>
      </c>
      <c r="F2">
        <f>VLOOKUP(A2,Kickstarted!B:L,11,FALSE)</f>
        <v>39</v>
      </c>
    </row>
    <row r="3" spans="1:6" ht="64" x14ac:dyDescent="0.2">
      <c r="A3" t="s">
        <v>3616</v>
      </c>
      <c r="B3" s="3" t="str">
        <f>VLOOKUP(A3,Kickstarted!B:C,2,FALSE)</f>
        <v>The play yet to be described as "A surefire Edinburgh Fringe Festival Cult Hit". Coming to the Underbelly, Edinburgh, 5th-30th August.</v>
      </c>
      <c r="C3">
        <f>VLOOKUP(A3,Kickstarted!B:E,3,FALSE)</f>
        <v>2000</v>
      </c>
      <c r="D3">
        <f>VLOOKUP(A3,Kickstarted!B:E,4,FALSE)</f>
        <v>2020</v>
      </c>
      <c r="E3">
        <f>VLOOKUP(A3,Kickstarted!B:P,15,FALSE)</f>
        <v>36.07</v>
      </c>
      <c r="F3">
        <f>VLOOKUP(A3,Kickstarted!B:L,11,FALSE)</f>
        <v>56</v>
      </c>
    </row>
    <row r="4" spans="1:6" ht="64" x14ac:dyDescent="0.2">
      <c r="A4" t="s">
        <v>8381</v>
      </c>
      <c r="B4" s="3" t="str">
        <f>VLOOKUP(A4,Kickstarted!B:C,2,FALSE)</f>
        <v>Cutting Off Kate Bush is a one-woman show written &amp; performed by Lucy Benson-Brown, premiering at the Edinburgh Fringe Festival 2014</v>
      </c>
      <c r="C4">
        <f>VLOOKUP(A4,Kickstarted!B:E,3,FALSE)</f>
        <v>1500</v>
      </c>
      <c r="D4">
        <f>VLOOKUP(A4,Kickstarted!B:E,4,FALSE)</f>
        <v>2576</v>
      </c>
      <c r="E4">
        <f>VLOOKUP(A4,Kickstarted!B:P,15,FALSE)</f>
        <v>33.03</v>
      </c>
      <c r="F4">
        <f>VLOOKUP(A4,Kickstarted!B:L,11,FALSE)</f>
        <v>78</v>
      </c>
    </row>
    <row r="5" spans="1:6" ht="64" x14ac:dyDescent="0.2">
      <c r="A5" t="s">
        <v>3329</v>
      </c>
      <c r="B5" s="3" t="str">
        <f>VLOOKUP(A5,Kickstarted!B:C,2,FALSE)</f>
        <v>Jestia and Raedon is a brand new romantic comedy play going to the Edinburgh Fringe Festival this summer.</v>
      </c>
      <c r="C5">
        <f>VLOOKUP(A5,Kickstarted!B:E,3,FALSE)</f>
        <v>1000</v>
      </c>
      <c r="D5">
        <f>VLOOKUP(A5,Kickstarted!B:E,4,FALSE)</f>
        <v>1168</v>
      </c>
      <c r="E5">
        <f>VLOOKUP(A5,Kickstarted!B:P,15,FALSE)</f>
        <v>44.92</v>
      </c>
      <c r="F5">
        <f>VLOOKUP(A5,Kickstarted!B:L,11,FALSE)</f>
        <v>26</v>
      </c>
    </row>
    <row r="6" spans="1:6" ht="64" x14ac:dyDescent="0.2">
      <c r="A6" t="s">
        <v>3221</v>
      </c>
      <c r="B6" s="3" t="str">
        <f>VLOOKUP(A6,Kickstarted!B:C,2,FALSE)</f>
        <v>A one-man show about love, loss, and motorways, written &amp; performed by Ben Norris. Help us get to the 2015 Edinburgh Fringe and beyond!</v>
      </c>
      <c r="C6">
        <f>VLOOKUP(A6,Kickstarted!B:E,3,FALSE)</f>
        <v>4000</v>
      </c>
      <c r="D6">
        <f>VLOOKUP(A6,Kickstarted!B:E,4,FALSE)</f>
        <v>4137</v>
      </c>
      <c r="E6">
        <f>VLOOKUP(A6,Kickstarted!B:P,15,FALSE)</f>
        <v>36.61</v>
      </c>
      <c r="F6">
        <f>VLOOKUP(A6,Kickstarted!B:L,11,FALSE)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CDB48-34D0-6543-A3F7-3B2F3F8D5412}">
  <dimension ref="A1:T413"/>
  <sheetViews>
    <sheetView zoomScale="110" zoomScaleNormal="110" workbookViewId="0">
      <selection activeCell="B1" sqref="B1"/>
    </sheetView>
  </sheetViews>
  <sheetFormatPr baseColWidth="10" defaultRowHeight="15" x14ac:dyDescent="0.2"/>
  <cols>
    <col min="2" max="2" width="23.5" style="3" customWidth="1"/>
    <col min="3" max="3" width="37.6640625" style="3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9" t="s">
        <v>8307</v>
      </c>
      <c r="Q1" s="11" t="s">
        <v>8358</v>
      </c>
      <c r="R1" s="19" t="s">
        <v>8359</v>
      </c>
      <c r="S1" s="20" t="s">
        <v>8365</v>
      </c>
      <c r="T1" s="20" t="s">
        <v>8366</v>
      </c>
    </row>
    <row r="2" spans="1:20" ht="48" x14ac:dyDescent="0.2">
      <c r="A2" s="21">
        <v>521</v>
      </c>
      <c r="B2" s="9" t="s">
        <v>522</v>
      </c>
      <c r="C2" s="3" t="s">
        <v>4631</v>
      </c>
      <c r="D2" s="22">
        <v>5000</v>
      </c>
      <c r="E2" s="23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s="21" t="b">
        <v>0</v>
      </c>
      <c r="L2" s="21">
        <v>56</v>
      </c>
      <c r="M2" s="21" t="b">
        <v>1</v>
      </c>
      <c r="N2" s="21" t="s">
        <v>8269</v>
      </c>
      <c r="O2" s="21">
        <v>105</v>
      </c>
      <c r="P2" s="21">
        <v>93.43</v>
      </c>
      <c r="Q2" s="24" t="s">
        <v>8315</v>
      </c>
      <c r="R2" s="21" t="s">
        <v>8316</v>
      </c>
      <c r="S2" s="25">
        <v>42646.092812499999</v>
      </c>
      <c r="T2" s="25">
        <v>42675.207638888889</v>
      </c>
    </row>
    <row r="3" spans="1:20" ht="48" x14ac:dyDescent="0.2">
      <c r="A3" s="21">
        <v>522</v>
      </c>
      <c r="B3" s="9" t="s">
        <v>523</v>
      </c>
      <c r="C3" s="3" t="s">
        <v>4632</v>
      </c>
      <c r="D3" s="22">
        <v>3000</v>
      </c>
      <c r="E3" s="23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s="21" t="b">
        <v>0</v>
      </c>
      <c r="L3" s="21">
        <v>31</v>
      </c>
      <c r="M3" s="21" t="b">
        <v>1</v>
      </c>
      <c r="N3" s="21" t="s">
        <v>8269</v>
      </c>
      <c r="O3" s="21">
        <v>115</v>
      </c>
      <c r="P3" s="21">
        <v>110.97</v>
      </c>
      <c r="Q3" s="24" t="s">
        <v>8315</v>
      </c>
      <c r="R3" s="21" t="s">
        <v>8316</v>
      </c>
      <c r="S3" s="25">
        <v>42430.040798611109</v>
      </c>
      <c r="T3" s="25">
        <v>42449.999131944445</v>
      </c>
    </row>
    <row r="4" spans="1:20" ht="48" x14ac:dyDescent="0.2">
      <c r="A4" s="21">
        <v>523</v>
      </c>
      <c r="B4" s="9" t="s">
        <v>524</v>
      </c>
      <c r="C4" s="3" t="s">
        <v>4633</v>
      </c>
      <c r="D4" s="22">
        <v>5000</v>
      </c>
      <c r="E4" s="23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s="21" t="b">
        <v>0</v>
      </c>
      <c r="L4" s="21">
        <v>84</v>
      </c>
      <c r="M4" s="21" t="b">
        <v>1</v>
      </c>
      <c r="N4" s="21" t="s">
        <v>8269</v>
      </c>
      <c r="O4" s="21">
        <v>121</v>
      </c>
      <c r="P4" s="21">
        <v>71.790000000000006</v>
      </c>
      <c r="Q4" s="24" t="s">
        <v>8315</v>
      </c>
      <c r="R4" s="21" t="s">
        <v>8316</v>
      </c>
      <c r="S4" s="25">
        <v>42238.13282407407</v>
      </c>
      <c r="T4" s="25">
        <v>42268.13282407407</v>
      </c>
    </row>
    <row r="5" spans="1:20" ht="64" x14ac:dyDescent="0.2">
      <c r="A5" s="21">
        <v>525</v>
      </c>
      <c r="B5" s="9" t="s">
        <v>526</v>
      </c>
      <c r="C5" s="3" t="s">
        <v>4635</v>
      </c>
      <c r="D5" s="22">
        <v>12000</v>
      </c>
      <c r="E5" s="23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s="21" t="b">
        <v>0</v>
      </c>
      <c r="L5" s="21">
        <v>12</v>
      </c>
      <c r="M5" s="21" t="b">
        <v>1</v>
      </c>
      <c r="N5" s="21" t="s">
        <v>8269</v>
      </c>
      <c r="O5" s="21">
        <v>100</v>
      </c>
      <c r="P5" s="21">
        <v>1000</v>
      </c>
      <c r="Q5" s="24" t="s">
        <v>8315</v>
      </c>
      <c r="R5" s="21" t="s">
        <v>8316</v>
      </c>
      <c r="S5" s="25">
        <v>41850.400937500002</v>
      </c>
      <c r="T5" s="25">
        <v>41895.400937500002</v>
      </c>
    </row>
    <row r="6" spans="1:20" ht="64" x14ac:dyDescent="0.2">
      <c r="A6" s="21">
        <v>527</v>
      </c>
      <c r="B6" s="9" t="s">
        <v>528</v>
      </c>
      <c r="C6" s="3" t="s">
        <v>4637</v>
      </c>
      <c r="D6" s="22">
        <v>10000</v>
      </c>
      <c r="E6" s="23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s="21" t="b">
        <v>0</v>
      </c>
      <c r="L6" s="21">
        <v>158</v>
      </c>
      <c r="M6" s="21" t="b">
        <v>1</v>
      </c>
      <c r="N6" s="21" t="s">
        <v>8269</v>
      </c>
      <c r="O6" s="21">
        <v>101</v>
      </c>
      <c r="P6" s="21">
        <v>63.83</v>
      </c>
      <c r="Q6" s="24" t="s">
        <v>8315</v>
      </c>
      <c r="R6" s="21" t="s">
        <v>8316</v>
      </c>
      <c r="S6" s="25">
        <v>42753.205625000002</v>
      </c>
      <c r="T6" s="25">
        <v>42783.670138888891</v>
      </c>
    </row>
    <row r="7" spans="1:20" ht="32" x14ac:dyDescent="0.2">
      <c r="A7" s="21">
        <v>528</v>
      </c>
      <c r="B7" s="9" t="s">
        <v>529</v>
      </c>
      <c r="C7" s="3" t="s">
        <v>4638</v>
      </c>
      <c r="D7" s="22">
        <v>1150</v>
      </c>
      <c r="E7" s="23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s="21" t="b">
        <v>0</v>
      </c>
      <c r="L7" s="21">
        <v>30</v>
      </c>
      <c r="M7" s="21" t="b">
        <v>1</v>
      </c>
      <c r="N7" s="21" t="s">
        <v>8269</v>
      </c>
      <c r="O7" s="21">
        <v>116</v>
      </c>
      <c r="P7" s="21">
        <v>44.33</v>
      </c>
      <c r="Q7" s="24" t="s">
        <v>8315</v>
      </c>
      <c r="R7" s="21" t="s">
        <v>8316</v>
      </c>
      <c r="S7" s="25">
        <v>42155.920219907406</v>
      </c>
      <c r="T7" s="25">
        <v>42176.888888888891</v>
      </c>
    </row>
    <row r="8" spans="1:20" ht="48" x14ac:dyDescent="0.2">
      <c r="A8" s="21">
        <v>530</v>
      </c>
      <c r="B8" s="9" t="s">
        <v>531</v>
      </c>
      <c r="C8" s="3" t="s">
        <v>4640</v>
      </c>
      <c r="D8" s="22">
        <v>3405</v>
      </c>
      <c r="E8" s="23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s="21" t="b">
        <v>0</v>
      </c>
      <c r="L8" s="21">
        <v>29</v>
      </c>
      <c r="M8" s="21" t="b">
        <v>1</v>
      </c>
      <c r="N8" s="21" t="s">
        <v>8269</v>
      </c>
      <c r="O8" s="21">
        <v>108</v>
      </c>
      <c r="P8" s="21">
        <v>126.55</v>
      </c>
      <c r="Q8" s="24" t="s">
        <v>8315</v>
      </c>
      <c r="R8" s="21" t="s">
        <v>8316</v>
      </c>
      <c r="S8" s="25">
        <v>42157.591064814813</v>
      </c>
      <c r="T8" s="25">
        <v>42179.083333333328</v>
      </c>
    </row>
    <row r="9" spans="1:20" ht="48" x14ac:dyDescent="0.2">
      <c r="A9" s="21">
        <v>531</v>
      </c>
      <c r="B9" s="9" t="s">
        <v>532</v>
      </c>
      <c r="C9" s="3" t="s">
        <v>4641</v>
      </c>
      <c r="D9" s="22">
        <v>4000</v>
      </c>
      <c r="E9" s="23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s="21" t="b">
        <v>0</v>
      </c>
      <c r="L9" s="21">
        <v>31</v>
      </c>
      <c r="M9" s="21" t="b">
        <v>1</v>
      </c>
      <c r="N9" s="21" t="s">
        <v>8269</v>
      </c>
      <c r="O9" s="21">
        <v>100</v>
      </c>
      <c r="P9" s="21">
        <v>129.03</v>
      </c>
      <c r="Q9" s="24" t="s">
        <v>8315</v>
      </c>
      <c r="R9" s="21" t="s">
        <v>8316</v>
      </c>
      <c r="S9" s="25">
        <v>42676.065150462964</v>
      </c>
      <c r="T9" s="25">
        <v>42721.290972222225</v>
      </c>
    </row>
    <row r="10" spans="1:20" ht="48" x14ac:dyDescent="0.2">
      <c r="A10" s="21">
        <v>532</v>
      </c>
      <c r="B10" s="9" t="s">
        <v>533</v>
      </c>
      <c r="C10" s="3" t="s">
        <v>4642</v>
      </c>
      <c r="D10" s="22">
        <v>10000</v>
      </c>
      <c r="E10" s="23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s="21" t="b">
        <v>0</v>
      </c>
      <c r="L10" s="21">
        <v>173</v>
      </c>
      <c r="M10" s="21" t="b">
        <v>1</v>
      </c>
      <c r="N10" s="21" t="s">
        <v>8269</v>
      </c>
      <c r="O10" s="21">
        <v>123</v>
      </c>
      <c r="P10" s="21">
        <v>71.239999999999995</v>
      </c>
      <c r="Q10" s="24" t="s">
        <v>8315</v>
      </c>
      <c r="R10" s="21" t="s">
        <v>8316</v>
      </c>
      <c r="S10" s="25">
        <v>42473.007037037038</v>
      </c>
      <c r="T10" s="25">
        <v>42503.007037037038</v>
      </c>
    </row>
    <row r="11" spans="1:20" ht="48" x14ac:dyDescent="0.2">
      <c r="A11" s="21">
        <v>537</v>
      </c>
      <c r="B11" s="9" t="s">
        <v>538</v>
      </c>
      <c r="C11" s="3" t="s">
        <v>4647</v>
      </c>
      <c r="D11" s="22">
        <v>2000</v>
      </c>
      <c r="E11" s="23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s="21" t="b">
        <v>0</v>
      </c>
      <c r="L11" s="21">
        <v>59</v>
      </c>
      <c r="M11" s="21" t="b">
        <v>1</v>
      </c>
      <c r="N11" s="21" t="s">
        <v>8269</v>
      </c>
      <c r="O11" s="21">
        <v>121</v>
      </c>
      <c r="P11" s="21">
        <v>40.85</v>
      </c>
      <c r="Q11" s="24" t="s">
        <v>8315</v>
      </c>
      <c r="R11" s="21" t="s">
        <v>8316</v>
      </c>
      <c r="S11" s="25">
        <v>42282.768414351856</v>
      </c>
      <c r="T11" s="25">
        <v>42312.810081018513</v>
      </c>
    </row>
    <row r="12" spans="1:20" ht="48" x14ac:dyDescent="0.2">
      <c r="A12" s="21">
        <v>538</v>
      </c>
      <c r="B12" s="9" t="s">
        <v>539</v>
      </c>
      <c r="C12" s="3" t="s">
        <v>4648</v>
      </c>
      <c r="D12" s="22">
        <v>5000</v>
      </c>
      <c r="E12" s="23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s="21" t="b">
        <v>0</v>
      </c>
      <c r="L12" s="21">
        <v>60</v>
      </c>
      <c r="M12" s="21" t="b">
        <v>1</v>
      </c>
      <c r="N12" s="21" t="s">
        <v>8269</v>
      </c>
      <c r="O12" s="21">
        <v>302</v>
      </c>
      <c r="P12" s="21">
        <v>252.02</v>
      </c>
      <c r="Q12" s="24" t="s">
        <v>8315</v>
      </c>
      <c r="R12" s="21" t="s">
        <v>8316</v>
      </c>
      <c r="S12" s="25">
        <v>42473.794710648144</v>
      </c>
      <c r="T12" s="25">
        <v>42503.794710648144</v>
      </c>
    </row>
    <row r="13" spans="1:20" ht="48" x14ac:dyDescent="0.2">
      <c r="A13" s="21">
        <v>1284</v>
      </c>
      <c r="B13" s="9" t="s">
        <v>1285</v>
      </c>
      <c r="C13" s="3" t="s">
        <v>5394</v>
      </c>
      <c r="D13" s="22">
        <v>2000</v>
      </c>
      <c r="E13" s="23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s="21" t="b">
        <v>0</v>
      </c>
      <c r="L13" s="21">
        <v>31</v>
      </c>
      <c r="M13" s="21" t="b">
        <v>1</v>
      </c>
      <c r="N13" s="21" t="s">
        <v>8269</v>
      </c>
      <c r="O13" s="21">
        <v>101</v>
      </c>
      <c r="P13" s="21">
        <v>65.16</v>
      </c>
      <c r="Q13" s="24" t="s">
        <v>8315</v>
      </c>
      <c r="R13" s="21" t="s">
        <v>8316</v>
      </c>
      <c r="S13" s="25">
        <v>42712.23474537037</v>
      </c>
      <c r="T13" s="25">
        <v>42735.707638888889</v>
      </c>
    </row>
    <row r="14" spans="1:20" ht="48" x14ac:dyDescent="0.2">
      <c r="A14" s="21">
        <v>1288</v>
      </c>
      <c r="B14" s="9" t="s">
        <v>1289</v>
      </c>
      <c r="C14" s="3" t="s">
        <v>5398</v>
      </c>
      <c r="D14" s="22">
        <v>4000</v>
      </c>
      <c r="E14" s="23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s="21" t="b">
        <v>0</v>
      </c>
      <c r="L14" s="21">
        <v>61</v>
      </c>
      <c r="M14" s="21" t="b">
        <v>1</v>
      </c>
      <c r="N14" s="21" t="s">
        <v>8269</v>
      </c>
      <c r="O14" s="21">
        <v>100</v>
      </c>
      <c r="P14" s="21">
        <v>65.87</v>
      </c>
      <c r="Q14" s="24" t="s">
        <v>8315</v>
      </c>
      <c r="R14" s="21" t="s">
        <v>8316</v>
      </c>
      <c r="S14" s="25">
        <v>42561.154664351852</v>
      </c>
      <c r="T14" s="25">
        <v>42592.166666666672</v>
      </c>
    </row>
    <row r="15" spans="1:20" ht="48" x14ac:dyDescent="0.2">
      <c r="A15" s="21">
        <v>1289</v>
      </c>
      <c r="B15" s="9" t="s">
        <v>1290</v>
      </c>
      <c r="C15" s="3" t="s">
        <v>5399</v>
      </c>
      <c r="D15" s="22">
        <v>1500</v>
      </c>
      <c r="E15" s="23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s="21" t="b">
        <v>0</v>
      </c>
      <c r="L15" s="21">
        <v>52</v>
      </c>
      <c r="M15" s="21" t="b">
        <v>1</v>
      </c>
      <c r="N15" s="21" t="s">
        <v>8269</v>
      </c>
      <c r="O15" s="21">
        <v>125</v>
      </c>
      <c r="P15" s="21">
        <v>36.08</v>
      </c>
      <c r="Q15" s="24" t="s">
        <v>8315</v>
      </c>
      <c r="R15" s="21" t="s">
        <v>8316</v>
      </c>
      <c r="S15" s="25">
        <v>42709.134780092587</v>
      </c>
      <c r="T15" s="25">
        <v>42739.134780092587</v>
      </c>
    </row>
    <row r="16" spans="1:20" ht="32" x14ac:dyDescent="0.2">
      <c r="A16" s="21">
        <v>1290</v>
      </c>
      <c r="B16" s="9" t="s">
        <v>1291</v>
      </c>
      <c r="C16" s="3" t="s">
        <v>5400</v>
      </c>
      <c r="D16" s="22">
        <v>3500</v>
      </c>
      <c r="E16" s="23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s="21" t="b">
        <v>0</v>
      </c>
      <c r="L16" s="21">
        <v>86</v>
      </c>
      <c r="M16" s="21" t="b">
        <v>1</v>
      </c>
      <c r="N16" s="21" t="s">
        <v>8269</v>
      </c>
      <c r="O16" s="21">
        <v>109</v>
      </c>
      <c r="P16" s="21">
        <v>44.19</v>
      </c>
      <c r="Q16" s="24" t="s">
        <v>8315</v>
      </c>
      <c r="R16" s="21" t="s">
        <v>8316</v>
      </c>
      <c r="S16" s="25">
        <v>42086.614942129629</v>
      </c>
      <c r="T16" s="25">
        <v>42117.290972222225</v>
      </c>
    </row>
    <row r="17" spans="1:20" ht="48" x14ac:dyDescent="0.2">
      <c r="A17" s="21">
        <v>1291</v>
      </c>
      <c r="B17" s="9" t="s">
        <v>1292</v>
      </c>
      <c r="C17" s="3" t="s">
        <v>5401</v>
      </c>
      <c r="D17" s="22">
        <v>3000</v>
      </c>
      <c r="E17" s="23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s="21" t="b">
        <v>0</v>
      </c>
      <c r="L17" s="21">
        <v>42</v>
      </c>
      <c r="M17" s="21" t="b">
        <v>1</v>
      </c>
      <c r="N17" s="21" t="s">
        <v>8269</v>
      </c>
      <c r="O17" s="21">
        <v>146</v>
      </c>
      <c r="P17" s="21">
        <v>104.07</v>
      </c>
      <c r="Q17" s="24" t="s">
        <v>8315</v>
      </c>
      <c r="R17" s="21" t="s">
        <v>8316</v>
      </c>
      <c r="S17" s="25">
        <v>42064.652673611112</v>
      </c>
      <c r="T17" s="25">
        <v>42101.291666666672</v>
      </c>
    </row>
    <row r="18" spans="1:20" ht="64" x14ac:dyDescent="0.2">
      <c r="A18" s="21">
        <v>1293</v>
      </c>
      <c r="B18" s="9" t="s">
        <v>1294</v>
      </c>
      <c r="C18" s="3" t="s">
        <v>5403</v>
      </c>
      <c r="D18" s="22">
        <v>15000</v>
      </c>
      <c r="E18" s="23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s="21" t="b">
        <v>0</v>
      </c>
      <c r="L18" s="21">
        <v>120</v>
      </c>
      <c r="M18" s="21" t="b">
        <v>1</v>
      </c>
      <c r="N18" s="21" t="s">
        <v>8269</v>
      </c>
      <c r="O18" s="21">
        <v>102</v>
      </c>
      <c r="P18" s="21">
        <v>127.79</v>
      </c>
      <c r="Q18" s="24" t="s">
        <v>8315</v>
      </c>
      <c r="R18" s="21" t="s">
        <v>8316</v>
      </c>
      <c r="S18" s="25">
        <v>42292.701053240744</v>
      </c>
      <c r="T18" s="25">
        <v>42322.742719907401</v>
      </c>
    </row>
    <row r="19" spans="1:20" ht="48" x14ac:dyDescent="0.2">
      <c r="A19" s="21">
        <v>1297</v>
      </c>
      <c r="B19" s="9" t="s">
        <v>1298</v>
      </c>
      <c r="C19" s="3" t="s">
        <v>5407</v>
      </c>
      <c r="D19" s="22">
        <v>20000</v>
      </c>
      <c r="E19" s="23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s="21" t="b">
        <v>0</v>
      </c>
      <c r="L19" s="21">
        <v>238</v>
      </c>
      <c r="M19" s="21" t="b">
        <v>1</v>
      </c>
      <c r="N19" s="21" t="s">
        <v>8269</v>
      </c>
      <c r="O19" s="21">
        <v>110</v>
      </c>
      <c r="P19" s="21">
        <v>92.04</v>
      </c>
      <c r="Q19" s="24" t="s">
        <v>8315</v>
      </c>
      <c r="R19" s="21" t="s">
        <v>8316</v>
      </c>
      <c r="S19" s="25">
        <v>42461.747199074074</v>
      </c>
      <c r="T19" s="25">
        <v>42491.747199074074</v>
      </c>
    </row>
    <row r="20" spans="1:20" ht="48" x14ac:dyDescent="0.2">
      <c r="A20" s="21">
        <v>1299</v>
      </c>
      <c r="B20" s="9" t="s">
        <v>1300</v>
      </c>
      <c r="C20" s="3" t="s">
        <v>5409</v>
      </c>
      <c r="D20" s="22">
        <v>3500</v>
      </c>
      <c r="E20" s="23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s="21" t="b">
        <v>0</v>
      </c>
      <c r="L20" s="21">
        <v>32</v>
      </c>
      <c r="M20" s="21" t="b">
        <v>1</v>
      </c>
      <c r="N20" s="21" t="s">
        <v>8269</v>
      </c>
      <c r="O20" s="21">
        <v>124</v>
      </c>
      <c r="P20" s="21">
        <v>135.63</v>
      </c>
      <c r="Q20" s="24" t="s">
        <v>8315</v>
      </c>
      <c r="R20" s="21" t="s">
        <v>8316</v>
      </c>
      <c r="S20" s="25">
        <v>42169.814340277779</v>
      </c>
      <c r="T20" s="25">
        <v>42199.814340277779</v>
      </c>
    </row>
    <row r="21" spans="1:20" ht="48" x14ac:dyDescent="0.2">
      <c r="A21" s="21">
        <v>1300</v>
      </c>
      <c r="B21" s="9" t="s">
        <v>1301</v>
      </c>
      <c r="C21" s="3" t="s">
        <v>5410</v>
      </c>
      <c r="D21" s="22">
        <v>3000</v>
      </c>
      <c r="E21" s="23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s="21" t="b">
        <v>0</v>
      </c>
      <c r="L21" s="21">
        <v>24</v>
      </c>
      <c r="M21" s="21" t="b">
        <v>1</v>
      </c>
      <c r="N21" s="21" t="s">
        <v>8269</v>
      </c>
      <c r="O21" s="21">
        <v>135</v>
      </c>
      <c r="P21" s="21">
        <v>168.75</v>
      </c>
      <c r="Q21" s="24" t="s">
        <v>8315</v>
      </c>
      <c r="R21" s="21" t="s">
        <v>8316</v>
      </c>
      <c r="S21" s="25">
        <v>42483.675208333334</v>
      </c>
      <c r="T21" s="25">
        <v>42522.789583333331</v>
      </c>
    </row>
    <row r="22" spans="1:20" ht="48" x14ac:dyDescent="0.2">
      <c r="A22" s="21">
        <v>1301</v>
      </c>
      <c r="B22" s="9" t="s">
        <v>1302</v>
      </c>
      <c r="C22" s="3" t="s">
        <v>5411</v>
      </c>
      <c r="D22" s="22">
        <v>2000</v>
      </c>
      <c r="E22" s="23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s="21" t="b">
        <v>0</v>
      </c>
      <c r="L22" s="21">
        <v>29</v>
      </c>
      <c r="M22" s="21" t="b">
        <v>1</v>
      </c>
      <c r="N22" s="21" t="s">
        <v>8269</v>
      </c>
      <c r="O22" s="21">
        <v>103</v>
      </c>
      <c r="P22" s="21">
        <v>70.86</v>
      </c>
      <c r="Q22" s="24" t="s">
        <v>8315</v>
      </c>
      <c r="R22" s="21" t="s">
        <v>8316</v>
      </c>
      <c r="S22" s="25">
        <v>42195.749745370369</v>
      </c>
      <c r="T22" s="25">
        <v>42206.125</v>
      </c>
    </row>
    <row r="23" spans="1:20" ht="48" x14ac:dyDescent="0.2">
      <c r="A23" s="21">
        <v>1302</v>
      </c>
      <c r="B23" s="9" t="s">
        <v>1303</v>
      </c>
      <c r="C23" s="3" t="s">
        <v>5412</v>
      </c>
      <c r="D23" s="22">
        <v>2500</v>
      </c>
      <c r="E23" s="23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s="21" t="b">
        <v>0</v>
      </c>
      <c r="L23" s="21">
        <v>50</v>
      </c>
      <c r="M23" s="21" t="b">
        <v>1</v>
      </c>
      <c r="N23" s="21" t="s">
        <v>8269</v>
      </c>
      <c r="O23" s="21">
        <v>100</v>
      </c>
      <c r="P23" s="21">
        <v>50</v>
      </c>
      <c r="Q23" s="24" t="s">
        <v>8315</v>
      </c>
      <c r="R23" s="21" t="s">
        <v>8316</v>
      </c>
      <c r="S23" s="25">
        <v>42675.057997685188</v>
      </c>
      <c r="T23" s="25">
        <v>42705.099664351852</v>
      </c>
    </row>
    <row r="24" spans="1:20" ht="48" x14ac:dyDescent="0.2">
      <c r="A24" s="21">
        <v>2781</v>
      </c>
      <c r="B24" s="9" t="s">
        <v>2781</v>
      </c>
      <c r="C24" s="3" t="s">
        <v>6891</v>
      </c>
      <c r="D24" s="22">
        <v>1250</v>
      </c>
      <c r="E24" s="23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s="21" t="b">
        <v>0</v>
      </c>
      <c r="L24" s="21">
        <v>28</v>
      </c>
      <c r="M24" s="21" t="b">
        <v>1</v>
      </c>
      <c r="N24" s="21" t="s">
        <v>8269</v>
      </c>
      <c r="O24" s="21">
        <v>105</v>
      </c>
      <c r="P24" s="21">
        <v>47</v>
      </c>
      <c r="Q24" s="24" t="s">
        <v>8315</v>
      </c>
      <c r="R24" s="21" t="s">
        <v>8316</v>
      </c>
      <c r="S24" s="25">
        <v>42018.94159722222</v>
      </c>
      <c r="T24" s="25">
        <v>42047.291666666672</v>
      </c>
    </row>
    <row r="25" spans="1:20" ht="32" x14ac:dyDescent="0.2">
      <c r="A25" s="21">
        <v>2782</v>
      </c>
      <c r="B25" s="9" t="s">
        <v>2782</v>
      </c>
      <c r="C25" s="3" t="s">
        <v>6892</v>
      </c>
      <c r="D25" s="22">
        <v>1000</v>
      </c>
      <c r="E25" s="23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s="21" t="b">
        <v>0</v>
      </c>
      <c r="L25" s="21">
        <v>18</v>
      </c>
      <c r="M25" s="21" t="b">
        <v>1</v>
      </c>
      <c r="N25" s="21" t="s">
        <v>8269</v>
      </c>
      <c r="O25" s="21">
        <v>120</v>
      </c>
      <c r="P25" s="21">
        <v>66.67</v>
      </c>
      <c r="Q25" s="24" t="s">
        <v>8315</v>
      </c>
      <c r="R25" s="21" t="s">
        <v>8316</v>
      </c>
      <c r="S25" s="25">
        <v>42026.924976851849</v>
      </c>
      <c r="T25" s="25">
        <v>42052.207638888889</v>
      </c>
    </row>
    <row r="26" spans="1:20" ht="48" x14ac:dyDescent="0.2">
      <c r="A26" s="21">
        <v>2784</v>
      </c>
      <c r="B26" s="9" t="s">
        <v>2784</v>
      </c>
      <c r="C26" s="3" t="s">
        <v>6894</v>
      </c>
      <c r="D26" s="22">
        <v>6000</v>
      </c>
      <c r="E26" s="23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s="21" t="b">
        <v>0</v>
      </c>
      <c r="L26" s="21">
        <v>108</v>
      </c>
      <c r="M26" s="21" t="b">
        <v>1</v>
      </c>
      <c r="N26" s="21" t="s">
        <v>8269</v>
      </c>
      <c r="O26" s="21">
        <v>119</v>
      </c>
      <c r="P26" s="21">
        <v>66.11</v>
      </c>
      <c r="Q26" s="24" t="s">
        <v>8315</v>
      </c>
      <c r="R26" s="21" t="s">
        <v>8316</v>
      </c>
      <c r="S26" s="25">
        <v>41920.787534722222</v>
      </c>
      <c r="T26" s="25">
        <v>41941.787534722222</v>
      </c>
    </row>
    <row r="27" spans="1:20" ht="48" x14ac:dyDescent="0.2">
      <c r="A27" s="21">
        <v>2785</v>
      </c>
      <c r="B27" s="9" t="s">
        <v>2785</v>
      </c>
      <c r="C27" s="3" t="s">
        <v>6895</v>
      </c>
      <c r="D27" s="22">
        <v>5000</v>
      </c>
      <c r="E27" s="23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s="21" t="b">
        <v>0</v>
      </c>
      <c r="L27" s="21">
        <v>142</v>
      </c>
      <c r="M27" s="21" t="b">
        <v>1</v>
      </c>
      <c r="N27" s="21" t="s">
        <v>8269</v>
      </c>
      <c r="O27" s="21">
        <v>105</v>
      </c>
      <c r="P27" s="21">
        <v>36.86</v>
      </c>
      <c r="Q27" s="24" t="s">
        <v>8315</v>
      </c>
      <c r="R27" s="21" t="s">
        <v>8316</v>
      </c>
      <c r="S27" s="25">
        <v>42558.189432870371</v>
      </c>
      <c r="T27" s="25">
        <v>42587.875</v>
      </c>
    </row>
    <row r="28" spans="1:20" ht="48" x14ac:dyDescent="0.2">
      <c r="A28" s="21">
        <v>2787</v>
      </c>
      <c r="B28" s="9" t="s">
        <v>2787</v>
      </c>
      <c r="C28" s="3" t="s">
        <v>6897</v>
      </c>
      <c r="D28" s="22">
        <v>1000</v>
      </c>
      <c r="E28" s="23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s="21" t="b">
        <v>0</v>
      </c>
      <c r="L28" s="21">
        <v>38</v>
      </c>
      <c r="M28" s="21" t="b">
        <v>1</v>
      </c>
      <c r="N28" s="21" t="s">
        <v>8269</v>
      </c>
      <c r="O28" s="21">
        <v>120</v>
      </c>
      <c r="P28" s="21">
        <v>31.5</v>
      </c>
      <c r="Q28" s="24" t="s">
        <v>8315</v>
      </c>
      <c r="R28" s="21" t="s">
        <v>8316</v>
      </c>
      <c r="S28" s="25">
        <v>41808.198518518519</v>
      </c>
      <c r="T28" s="25">
        <v>41838.198518518519</v>
      </c>
    </row>
    <row r="29" spans="1:20" ht="48" x14ac:dyDescent="0.2">
      <c r="A29" s="21">
        <v>2788</v>
      </c>
      <c r="B29" s="9" t="s">
        <v>2788</v>
      </c>
      <c r="C29" s="3" t="s">
        <v>6898</v>
      </c>
      <c r="D29" s="22">
        <v>2000</v>
      </c>
      <c r="E29" s="23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s="21" t="b">
        <v>0</v>
      </c>
      <c r="L29" s="21">
        <v>20</v>
      </c>
      <c r="M29" s="21" t="b">
        <v>1</v>
      </c>
      <c r="N29" s="21" t="s">
        <v>8269</v>
      </c>
      <c r="O29" s="21">
        <v>103</v>
      </c>
      <c r="P29" s="21">
        <v>102.5</v>
      </c>
      <c r="Q29" s="24" t="s">
        <v>8315</v>
      </c>
      <c r="R29" s="21" t="s">
        <v>8316</v>
      </c>
      <c r="S29" s="25">
        <v>42550.701886574068</v>
      </c>
      <c r="T29" s="25">
        <v>42580.701886574068</v>
      </c>
    </row>
    <row r="30" spans="1:20" ht="32" x14ac:dyDescent="0.2">
      <c r="A30" s="21">
        <v>2789</v>
      </c>
      <c r="B30" s="9" t="s">
        <v>2789</v>
      </c>
      <c r="C30" s="3" t="s">
        <v>6899</v>
      </c>
      <c r="D30" s="22">
        <v>3000</v>
      </c>
      <c r="E30" s="23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s="21" t="b">
        <v>0</v>
      </c>
      <c r="L30" s="21">
        <v>24</v>
      </c>
      <c r="M30" s="21" t="b">
        <v>1</v>
      </c>
      <c r="N30" s="21" t="s">
        <v>8269</v>
      </c>
      <c r="O30" s="21">
        <v>101</v>
      </c>
      <c r="P30" s="21">
        <v>126.46</v>
      </c>
      <c r="Q30" s="24" t="s">
        <v>8315</v>
      </c>
      <c r="R30" s="21" t="s">
        <v>8316</v>
      </c>
      <c r="S30" s="25">
        <v>42056.013124999998</v>
      </c>
      <c r="T30" s="25">
        <v>42075.166666666672</v>
      </c>
    </row>
    <row r="31" spans="1:20" ht="48" x14ac:dyDescent="0.2">
      <c r="A31" s="21">
        <v>2790</v>
      </c>
      <c r="B31" s="9" t="s">
        <v>2790</v>
      </c>
      <c r="C31" s="3" t="s">
        <v>6900</v>
      </c>
      <c r="D31" s="22">
        <v>3000</v>
      </c>
      <c r="E31" s="23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s="21" t="b">
        <v>0</v>
      </c>
      <c r="L31" s="21">
        <v>66</v>
      </c>
      <c r="M31" s="21" t="b">
        <v>1</v>
      </c>
      <c r="N31" s="21" t="s">
        <v>8269</v>
      </c>
      <c r="O31" s="21">
        <v>105</v>
      </c>
      <c r="P31" s="21">
        <v>47.88</v>
      </c>
      <c r="Q31" s="24" t="s">
        <v>8315</v>
      </c>
      <c r="R31" s="21" t="s">
        <v>8316</v>
      </c>
      <c r="S31" s="25">
        <v>42016.938692129625</v>
      </c>
      <c r="T31" s="25">
        <v>42046.938692129625</v>
      </c>
    </row>
    <row r="32" spans="1:20" ht="48" x14ac:dyDescent="0.2">
      <c r="A32" s="21">
        <v>2791</v>
      </c>
      <c r="B32" s="9" t="s">
        <v>2791</v>
      </c>
      <c r="C32" s="3" t="s">
        <v>6901</v>
      </c>
      <c r="D32" s="22">
        <v>2000</v>
      </c>
      <c r="E32" s="23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s="21" t="b">
        <v>0</v>
      </c>
      <c r="L32" s="21">
        <v>28</v>
      </c>
      <c r="M32" s="21" t="b">
        <v>1</v>
      </c>
      <c r="N32" s="21" t="s">
        <v>8269</v>
      </c>
      <c r="O32" s="21">
        <v>103</v>
      </c>
      <c r="P32" s="21">
        <v>73.209999999999994</v>
      </c>
      <c r="Q32" s="24" t="s">
        <v>8315</v>
      </c>
      <c r="R32" s="21" t="s">
        <v>8316</v>
      </c>
      <c r="S32" s="25">
        <v>42591.899988425925</v>
      </c>
      <c r="T32" s="25">
        <v>42622.166666666672</v>
      </c>
    </row>
    <row r="33" spans="1:20" ht="48" x14ac:dyDescent="0.2">
      <c r="A33" s="21">
        <v>2792</v>
      </c>
      <c r="B33" s="9" t="s">
        <v>2792</v>
      </c>
      <c r="C33" s="3" t="s">
        <v>6902</v>
      </c>
      <c r="D33" s="22">
        <v>2000</v>
      </c>
      <c r="E33" s="23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s="21" t="b">
        <v>0</v>
      </c>
      <c r="L33" s="21">
        <v>24</v>
      </c>
      <c r="M33" s="21" t="b">
        <v>1</v>
      </c>
      <c r="N33" s="21" t="s">
        <v>8269</v>
      </c>
      <c r="O33" s="21">
        <v>108</v>
      </c>
      <c r="P33" s="21">
        <v>89.67</v>
      </c>
      <c r="Q33" s="24" t="s">
        <v>8315</v>
      </c>
      <c r="R33" s="21" t="s">
        <v>8316</v>
      </c>
      <c r="S33" s="25">
        <v>42183.231006944443</v>
      </c>
      <c r="T33" s="25">
        <v>42228.231006944443</v>
      </c>
    </row>
    <row r="34" spans="1:20" ht="48" x14ac:dyDescent="0.2">
      <c r="A34" s="21">
        <v>2795</v>
      </c>
      <c r="B34" s="9" t="s">
        <v>2795</v>
      </c>
      <c r="C34" s="3" t="s">
        <v>6905</v>
      </c>
      <c r="D34" s="22">
        <v>700</v>
      </c>
      <c r="E34" s="23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s="21" t="b">
        <v>0</v>
      </c>
      <c r="L34" s="21">
        <v>20</v>
      </c>
      <c r="M34" s="21" t="b">
        <v>1</v>
      </c>
      <c r="N34" s="21" t="s">
        <v>8269</v>
      </c>
      <c r="O34" s="21">
        <v>104</v>
      </c>
      <c r="P34" s="21">
        <v>36.5</v>
      </c>
      <c r="Q34" s="24" t="s">
        <v>8315</v>
      </c>
      <c r="R34" s="21" t="s">
        <v>8316</v>
      </c>
      <c r="S34" s="25">
        <v>41780.525937500002</v>
      </c>
      <c r="T34" s="25">
        <v>41796.958333333336</v>
      </c>
    </row>
    <row r="35" spans="1:20" ht="48" x14ac:dyDescent="0.2">
      <c r="A35" s="21">
        <v>2803</v>
      </c>
      <c r="B35" s="9" t="s">
        <v>2803</v>
      </c>
      <c r="C35" s="3" t="s">
        <v>6913</v>
      </c>
      <c r="D35" s="22">
        <v>10000</v>
      </c>
      <c r="E35" s="23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s="21" t="b">
        <v>0</v>
      </c>
      <c r="L35" s="21">
        <v>141</v>
      </c>
      <c r="M35" s="21" t="b">
        <v>1</v>
      </c>
      <c r="N35" s="21" t="s">
        <v>8269</v>
      </c>
      <c r="O35" s="21">
        <v>128</v>
      </c>
      <c r="P35" s="21">
        <v>90.74</v>
      </c>
      <c r="Q35" s="24" t="s">
        <v>8315</v>
      </c>
      <c r="R35" s="21" t="s">
        <v>8316</v>
      </c>
      <c r="S35" s="25">
        <v>42158.065694444449</v>
      </c>
      <c r="T35" s="25">
        <v>42201</v>
      </c>
    </row>
    <row r="36" spans="1:20" ht="16" x14ac:dyDescent="0.2">
      <c r="A36" s="21">
        <v>2807</v>
      </c>
      <c r="B36" s="9" t="s">
        <v>2807</v>
      </c>
      <c r="C36" s="3" t="s">
        <v>6917</v>
      </c>
      <c r="D36" s="22">
        <v>5000</v>
      </c>
      <c r="E36" s="23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s="21" t="b">
        <v>0</v>
      </c>
      <c r="L36" s="21">
        <v>93</v>
      </c>
      <c r="M36" s="21" t="b">
        <v>1</v>
      </c>
      <c r="N36" s="21" t="s">
        <v>8269</v>
      </c>
      <c r="O36" s="21">
        <v>126</v>
      </c>
      <c r="P36" s="21">
        <v>67.739999999999995</v>
      </c>
      <c r="Q36" s="24" t="s">
        <v>8315</v>
      </c>
      <c r="R36" s="21" t="s">
        <v>8316</v>
      </c>
      <c r="S36" s="25">
        <v>42154.873124999998</v>
      </c>
      <c r="T36" s="25">
        <v>42184.873124999998</v>
      </c>
    </row>
    <row r="37" spans="1:20" ht="48" x14ac:dyDescent="0.2">
      <c r="A37" s="21">
        <v>2808</v>
      </c>
      <c r="B37" s="9" t="s">
        <v>2808</v>
      </c>
      <c r="C37" s="3" t="s">
        <v>6918</v>
      </c>
      <c r="D37" s="22">
        <v>4500</v>
      </c>
      <c r="E37" s="23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s="21" t="b">
        <v>0</v>
      </c>
      <c r="L37" s="21">
        <v>69</v>
      </c>
      <c r="M37" s="21" t="b">
        <v>1</v>
      </c>
      <c r="N37" s="21" t="s">
        <v>8269</v>
      </c>
      <c r="O37" s="21">
        <v>100</v>
      </c>
      <c r="P37" s="21">
        <v>65.38</v>
      </c>
      <c r="Q37" s="24" t="s">
        <v>8315</v>
      </c>
      <c r="R37" s="21" t="s">
        <v>8316</v>
      </c>
      <c r="S37" s="25">
        <v>42208.84646990741</v>
      </c>
      <c r="T37" s="25">
        <v>42238.84646990741</v>
      </c>
    </row>
    <row r="38" spans="1:20" ht="48" x14ac:dyDescent="0.2">
      <c r="A38" s="21">
        <v>2809</v>
      </c>
      <c r="B38" s="9" t="s">
        <v>2809</v>
      </c>
      <c r="C38" s="3" t="s">
        <v>6919</v>
      </c>
      <c r="D38" s="22">
        <v>2500</v>
      </c>
      <c r="E38" s="23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s="21" t="b">
        <v>0</v>
      </c>
      <c r="L38" s="21">
        <v>21</v>
      </c>
      <c r="M38" s="21" t="b">
        <v>1</v>
      </c>
      <c r="N38" s="21" t="s">
        <v>8269</v>
      </c>
      <c r="O38" s="21">
        <v>102</v>
      </c>
      <c r="P38" s="21">
        <v>121.9</v>
      </c>
      <c r="Q38" s="24" t="s">
        <v>8315</v>
      </c>
      <c r="R38" s="21" t="s">
        <v>8316</v>
      </c>
      <c r="S38" s="25">
        <v>42451.496817129635</v>
      </c>
      <c r="T38" s="25">
        <v>42459.610416666663</v>
      </c>
    </row>
    <row r="39" spans="1:20" ht="48" x14ac:dyDescent="0.2">
      <c r="A39" s="21">
        <v>2810</v>
      </c>
      <c r="B39" s="9" t="s">
        <v>2810</v>
      </c>
      <c r="C39" s="3" t="s">
        <v>6920</v>
      </c>
      <c r="D39" s="22">
        <v>2500</v>
      </c>
      <c r="E39" s="23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s="21" t="b">
        <v>0</v>
      </c>
      <c r="L39" s="21">
        <v>57</v>
      </c>
      <c r="M39" s="21" t="b">
        <v>1</v>
      </c>
      <c r="N39" s="21" t="s">
        <v>8269</v>
      </c>
      <c r="O39" s="21">
        <v>108</v>
      </c>
      <c r="P39" s="21">
        <v>47.46</v>
      </c>
      <c r="Q39" s="24" t="s">
        <v>8315</v>
      </c>
      <c r="R39" s="21" t="s">
        <v>8316</v>
      </c>
      <c r="S39" s="25">
        <v>41759.13962962963</v>
      </c>
      <c r="T39" s="25">
        <v>41791.165972222225</v>
      </c>
    </row>
    <row r="40" spans="1:20" ht="48" x14ac:dyDescent="0.2">
      <c r="A40" s="21">
        <v>2813</v>
      </c>
      <c r="B40" s="9" t="s">
        <v>2813</v>
      </c>
      <c r="C40" s="3" t="s">
        <v>6923</v>
      </c>
      <c r="D40" s="22">
        <v>2800</v>
      </c>
      <c r="E40" s="23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s="21" t="b">
        <v>0</v>
      </c>
      <c r="L40" s="21">
        <v>96</v>
      </c>
      <c r="M40" s="21" t="b">
        <v>1</v>
      </c>
      <c r="N40" s="21" t="s">
        <v>8269</v>
      </c>
      <c r="O40" s="21">
        <v>128</v>
      </c>
      <c r="P40" s="21">
        <v>37.21</v>
      </c>
      <c r="Q40" s="24" t="s">
        <v>8315</v>
      </c>
      <c r="R40" s="21" t="s">
        <v>8316</v>
      </c>
      <c r="S40" s="25">
        <v>42693.742604166662</v>
      </c>
      <c r="T40" s="25">
        <v>42718.742604166662</v>
      </c>
    </row>
    <row r="41" spans="1:20" ht="48" x14ac:dyDescent="0.2">
      <c r="A41" s="21">
        <v>2818</v>
      </c>
      <c r="B41" s="9" t="s">
        <v>2818</v>
      </c>
      <c r="C41" s="3" t="s">
        <v>6928</v>
      </c>
      <c r="D41" s="22">
        <v>10000</v>
      </c>
      <c r="E41" s="23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s="21" t="b">
        <v>0</v>
      </c>
      <c r="L41" s="21">
        <v>102</v>
      </c>
      <c r="M41" s="21" t="b">
        <v>1</v>
      </c>
      <c r="N41" s="21" t="s">
        <v>8269</v>
      </c>
      <c r="O41" s="21">
        <v>106</v>
      </c>
      <c r="P41" s="21">
        <v>103.95</v>
      </c>
      <c r="Q41" s="24" t="s">
        <v>8315</v>
      </c>
      <c r="R41" s="21" t="s">
        <v>8316</v>
      </c>
      <c r="S41" s="25">
        <v>42250.598217592589</v>
      </c>
      <c r="T41" s="25">
        <v>42270.598217592589</v>
      </c>
    </row>
    <row r="42" spans="1:20" ht="48" x14ac:dyDescent="0.2">
      <c r="A42" s="21">
        <v>2822</v>
      </c>
      <c r="B42" s="9" t="s">
        <v>2822</v>
      </c>
      <c r="C42" s="3" t="s">
        <v>6932</v>
      </c>
      <c r="D42" s="22">
        <v>6000</v>
      </c>
      <c r="E42" s="23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s="21" t="b">
        <v>0</v>
      </c>
      <c r="L42" s="21">
        <v>94</v>
      </c>
      <c r="M42" s="21" t="b">
        <v>1</v>
      </c>
      <c r="N42" s="21" t="s">
        <v>8269</v>
      </c>
      <c r="O42" s="21">
        <v>100</v>
      </c>
      <c r="P42" s="21">
        <v>63.83</v>
      </c>
      <c r="Q42" s="24" t="s">
        <v>8315</v>
      </c>
      <c r="R42" s="21" t="s">
        <v>8316</v>
      </c>
      <c r="S42" s="25">
        <v>42060.683935185181</v>
      </c>
      <c r="T42" s="25">
        <v>42090.642268518524</v>
      </c>
    </row>
    <row r="43" spans="1:20" ht="48" x14ac:dyDescent="0.2">
      <c r="A43" s="21">
        <v>2824</v>
      </c>
      <c r="B43" s="9" t="s">
        <v>2824</v>
      </c>
      <c r="C43" s="3" t="s">
        <v>6934</v>
      </c>
      <c r="D43" s="22">
        <v>650</v>
      </c>
      <c r="E43" s="23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s="21" t="b">
        <v>0</v>
      </c>
      <c r="L43" s="21">
        <v>15</v>
      </c>
      <c r="M43" s="21" t="b">
        <v>1</v>
      </c>
      <c r="N43" s="21" t="s">
        <v>8269</v>
      </c>
      <c r="O43" s="21">
        <v>117</v>
      </c>
      <c r="P43" s="21">
        <v>50.67</v>
      </c>
      <c r="Q43" s="24" t="s">
        <v>8315</v>
      </c>
      <c r="R43" s="21" t="s">
        <v>8316</v>
      </c>
      <c r="S43" s="25">
        <v>42136.270787037036</v>
      </c>
      <c r="T43" s="25">
        <v>42168.071527777778</v>
      </c>
    </row>
    <row r="44" spans="1:20" ht="64" x14ac:dyDescent="0.2">
      <c r="A44" s="21">
        <v>2826</v>
      </c>
      <c r="B44" s="9" t="s">
        <v>2826</v>
      </c>
      <c r="C44" s="3" t="s">
        <v>6936</v>
      </c>
      <c r="D44" s="22">
        <v>2000</v>
      </c>
      <c r="E44" s="23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s="21" t="b">
        <v>0</v>
      </c>
      <c r="L44" s="21">
        <v>19</v>
      </c>
      <c r="M44" s="21" t="b">
        <v>1</v>
      </c>
      <c r="N44" s="21" t="s">
        <v>8269</v>
      </c>
      <c r="O44" s="21">
        <v>108</v>
      </c>
      <c r="P44" s="21">
        <v>113.42</v>
      </c>
      <c r="Q44" s="24" t="s">
        <v>8315</v>
      </c>
      <c r="R44" s="21" t="s">
        <v>8316</v>
      </c>
      <c r="S44" s="25">
        <v>42171.034861111111</v>
      </c>
      <c r="T44" s="25">
        <v>42195.291666666672</v>
      </c>
    </row>
    <row r="45" spans="1:20" ht="64" x14ac:dyDescent="0.2">
      <c r="A45" s="21">
        <v>2827</v>
      </c>
      <c r="B45" s="9" t="s">
        <v>2827</v>
      </c>
      <c r="C45" s="3" t="s">
        <v>6937</v>
      </c>
      <c r="D45" s="22">
        <v>2000</v>
      </c>
      <c r="E45" s="23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s="21" t="b">
        <v>0</v>
      </c>
      <c r="L45" s="21">
        <v>23</v>
      </c>
      <c r="M45" s="21" t="b">
        <v>1</v>
      </c>
      <c r="N45" s="21" t="s">
        <v>8269</v>
      </c>
      <c r="O45" s="21">
        <v>120</v>
      </c>
      <c r="P45" s="21">
        <v>104.57</v>
      </c>
      <c r="Q45" s="24" t="s">
        <v>8315</v>
      </c>
      <c r="R45" s="21" t="s">
        <v>8316</v>
      </c>
      <c r="S45" s="25">
        <v>42494.683634259258</v>
      </c>
      <c r="T45" s="25">
        <v>42524.6875</v>
      </c>
    </row>
    <row r="46" spans="1:20" ht="32" x14ac:dyDescent="0.2">
      <c r="A46" s="21">
        <v>2830</v>
      </c>
      <c r="B46" s="9" t="s">
        <v>2830</v>
      </c>
      <c r="C46" s="3" t="s">
        <v>6940</v>
      </c>
      <c r="D46" s="22">
        <v>3000</v>
      </c>
      <c r="E46" s="23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s="21" t="b">
        <v>0</v>
      </c>
      <c r="L46" s="21">
        <v>11</v>
      </c>
      <c r="M46" s="21" t="b">
        <v>1</v>
      </c>
      <c r="N46" s="21" t="s">
        <v>8269</v>
      </c>
      <c r="O46" s="21">
        <v>100</v>
      </c>
      <c r="P46" s="21">
        <v>272.73</v>
      </c>
      <c r="Q46" s="24" t="s">
        <v>8315</v>
      </c>
      <c r="R46" s="21" t="s">
        <v>8316</v>
      </c>
      <c r="S46" s="25">
        <v>41758.839675925927</v>
      </c>
      <c r="T46" s="25">
        <v>41771.165972222225</v>
      </c>
    </row>
    <row r="47" spans="1:20" ht="48" x14ac:dyDescent="0.2">
      <c r="A47" s="21">
        <v>2831</v>
      </c>
      <c r="B47" s="9" t="s">
        <v>2831</v>
      </c>
      <c r="C47" s="3" t="s">
        <v>6941</v>
      </c>
      <c r="D47" s="22">
        <v>3000</v>
      </c>
      <c r="E47" s="23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s="21" t="b">
        <v>0</v>
      </c>
      <c r="L47" s="21">
        <v>52</v>
      </c>
      <c r="M47" s="21" t="b">
        <v>1</v>
      </c>
      <c r="N47" s="21" t="s">
        <v>8269</v>
      </c>
      <c r="O47" s="21">
        <v>111</v>
      </c>
      <c r="P47" s="21">
        <v>63.85</v>
      </c>
      <c r="Q47" s="24" t="s">
        <v>8315</v>
      </c>
      <c r="R47" s="21" t="s">
        <v>8316</v>
      </c>
      <c r="S47" s="25">
        <v>42171.824884259258</v>
      </c>
      <c r="T47" s="25">
        <v>42201.824884259258</v>
      </c>
    </row>
    <row r="48" spans="1:20" ht="16" x14ac:dyDescent="0.2">
      <c r="A48" s="21">
        <v>2833</v>
      </c>
      <c r="B48" s="9" t="s">
        <v>2833</v>
      </c>
      <c r="C48" s="3" t="s">
        <v>6943</v>
      </c>
      <c r="D48" s="22">
        <v>2700</v>
      </c>
      <c r="E48" s="23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s="21" t="b">
        <v>0</v>
      </c>
      <c r="L48" s="21">
        <v>35</v>
      </c>
      <c r="M48" s="21" t="b">
        <v>1</v>
      </c>
      <c r="N48" s="21" t="s">
        <v>8269</v>
      </c>
      <c r="O48" s="21">
        <v>108</v>
      </c>
      <c r="P48" s="21">
        <v>83.51</v>
      </c>
      <c r="Q48" s="24" t="s">
        <v>8315</v>
      </c>
      <c r="R48" s="21" t="s">
        <v>8316</v>
      </c>
      <c r="S48" s="25">
        <v>42268.127696759257</v>
      </c>
      <c r="T48" s="25">
        <v>42288.083333333328</v>
      </c>
    </row>
    <row r="49" spans="1:20" ht="64" x14ac:dyDescent="0.2">
      <c r="A49" s="21">
        <v>2836</v>
      </c>
      <c r="B49" s="9" t="s">
        <v>2836</v>
      </c>
      <c r="C49" s="3" t="s">
        <v>6946</v>
      </c>
      <c r="D49" s="22">
        <v>450</v>
      </c>
      <c r="E49" s="23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s="21" t="b">
        <v>0</v>
      </c>
      <c r="L49" s="21">
        <v>11</v>
      </c>
      <c r="M49" s="21" t="b">
        <v>1</v>
      </c>
      <c r="N49" s="21" t="s">
        <v>8269</v>
      </c>
      <c r="O49" s="21">
        <v>108</v>
      </c>
      <c r="P49" s="21">
        <v>44.09</v>
      </c>
      <c r="Q49" s="24" t="s">
        <v>8315</v>
      </c>
      <c r="R49" s="21" t="s">
        <v>8316</v>
      </c>
      <c r="S49" s="25">
        <v>42746.261782407411</v>
      </c>
      <c r="T49" s="25">
        <v>42784.207638888889</v>
      </c>
    </row>
    <row r="50" spans="1:20" ht="48" x14ac:dyDescent="0.2">
      <c r="A50" s="21">
        <v>2838</v>
      </c>
      <c r="B50" s="9" t="s">
        <v>2838</v>
      </c>
      <c r="C50" s="3" t="s">
        <v>6948</v>
      </c>
      <c r="D50" s="22">
        <v>2000</v>
      </c>
      <c r="E50" s="23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s="21" t="b">
        <v>0</v>
      </c>
      <c r="L50" s="21">
        <v>54</v>
      </c>
      <c r="M50" s="21" t="b">
        <v>1</v>
      </c>
      <c r="N50" s="21" t="s">
        <v>8269</v>
      </c>
      <c r="O50" s="21">
        <v>120</v>
      </c>
      <c r="P50" s="21">
        <v>44.54</v>
      </c>
      <c r="Q50" s="24" t="s">
        <v>8315</v>
      </c>
      <c r="R50" s="21" t="s">
        <v>8316</v>
      </c>
      <c r="S50" s="25">
        <v>41842.607592592591</v>
      </c>
      <c r="T50" s="25">
        <v>41864.916666666664</v>
      </c>
    </row>
    <row r="51" spans="1:20" ht="48" x14ac:dyDescent="0.2">
      <c r="A51" s="21">
        <v>2839</v>
      </c>
      <c r="B51" s="9" t="s">
        <v>2839</v>
      </c>
      <c r="C51" s="3" t="s">
        <v>6949</v>
      </c>
      <c r="D51" s="22">
        <v>3500</v>
      </c>
      <c r="E51" s="23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s="21" t="b">
        <v>0</v>
      </c>
      <c r="L51" s="21">
        <v>31</v>
      </c>
      <c r="M51" s="21" t="b">
        <v>1</v>
      </c>
      <c r="N51" s="21" t="s">
        <v>8269</v>
      </c>
      <c r="O51" s="21">
        <v>111</v>
      </c>
      <c r="P51" s="21">
        <v>125.81</v>
      </c>
      <c r="Q51" s="24" t="s">
        <v>8315</v>
      </c>
      <c r="R51" s="21" t="s">
        <v>8316</v>
      </c>
      <c r="S51" s="25">
        <v>41853.240208333329</v>
      </c>
      <c r="T51" s="25">
        <v>41876.207638888889</v>
      </c>
    </row>
    <row r="52" spans="1:20" ht="48" x14ac:dyDescent="0.2">
      <c r="A52" s="21">
        <v>2961</v>
      </c>
      <c r="B52" s="9" t="s">
        <v>2961</v>
      </c>
      <c r="C52" s="3" t="s">
        <v>7071</v>
      </c>
      <c r="D52" s="22">
        <v>5000</v>
      </c>
      <c r="E52" s="23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s="21" t="b">
        <v>0</v>
      </c>
      <c r="L52" s="21">
        <v>108</v>
      </c>
      <c r="M52" s="21" t="b">
        <v>1</v>
      </c>
      <c r="N52" s="21" t="s">
        <v>8269</v>
      </c>
      <c r="O52" s="21">
        <v>110</v>
      </c>
      <c r="P52" s="21">
        <v>50.75</v>
      </c>
      <c r="Q52" s="24" t="s">
        <v>8315</v>
      </c>
      <c r="R52" s="21" t="s">
        <v>8316</v>
      </c>
      <c r="S52" s="25">
        <v>42061.212488425925</v>
      </c>
      <c r="T52" s="25">
        <v>42089.166666666672</v>
      </c>
    </row>
    <row r="53" spans="1:20" ht="48" x14ac:dyDescent="0.2">
      <c r="A53" s="21">
        <v>2962</v>
      </c>
      <c r="B53" s="9" t="s">
        <v>2962</v>
      </c>
      <c r="C53" s="3" t="s">
        <v>7072</v>
      </c>
      <c r="D53" s="22">
        <v>1000</v>
      </c>
      <c r="E53" s="23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s="21" t="b">
        <v>0</v>
      </c>
      <c r="L53" s="21">
        <v>20</v>
      </c>
      <c r="M53" s="21" t="b">
        <v>1</v>
      </c>
      <c r="N53" s="21" t="s">
        <v>8269</v>
      </c>
      <c r="O53" s="21">
        <v>122</v>
      </c>
      <c r="P53" s="21">
        <v>60.9</v>
      </c>
      <c r="Q53" s="24" t="s">
        <v>8315</v>
      </c>
      <c r="R53" s="21" t="s">
        <v>8316</v>
      </c>
      <c r="S53" s="25">
        <v>42036.24428240741</v>
      </c>
      <c r="T53" s="25">
        <v>42064.290972222225</v>
      </c>
    </row>
    <row r="54" spans="1:20" ht="64" x14ac:dyDescent="0.2">
      <c r="A54" s="21">
        <v>2963</v>
      </c>
      <c r="B54" s="9" t="s">
        <v>2963</v>
      </c>
      <c r="C54" s="3" t="s">
        <v>7073</v>
      </c>
      <c r="D54" s="22">
        <v>10000</v>
      </c>
      <c r="E54" s="23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s="21" t="b">
        <v>0</v>
      </c>
      <c r="L54" s="21">
        <v>98</v>
      </c>
      <c r="M54" s="21" t="b">
        <v>1</v>
      </c>
      <c r="N54" s="21" t="s">
        <v>8269</v>
      </c>
      <c r="O54" s="21">
        <v>107</v>
      </c>
      <c r="P54" s="21">
        <v>109.03</v>
      </c>
      <c r="Q54" s="24" t="s">
        <v>8315</v>
      </c>
      <c r="R54" s="21" t="s">
        <v>8316</v>
      </c>
      <c r="S54" s="25">
        <v>42157.470185185186</v>
      </c>
      <c r="T54" s="25">
        <v>42187.470185185186</v>
      </c>
    </row>
    <row r="55" spans="1:20" ht="48" x14ac:dyDescent="0.2">
      <c r="A55" s="21">
        <v>2964</v>
      </c>
      <c r="B55" s="9" t="s">
        <v>2964</v>
      </c>
      <c r="C55" s="3" t="s">
        <v>7074</v>
      </c>
      <c r="D55" s="22">
        <v>5000</v>
      </c>
      <c r="E55" s="23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s="21" t="b">
        <v>0</v>
      </c>
      <c r="L55" s="21">
        <v>196</v>
      </c>
      <c r="M55" s="21" t="b">
        <v>1</v>
      </c>
      <c r="N55" s="21" t="s">
        <v>8269</v>
      </c>
      <c r="O55" s="21">
        <v>101</v>
      </c>
      <c r="P55" s="21">
        <v>25.69</v>
      </c>
      <c r="Q55" s="24" t="s">
        <v>8315</v>
      </c>
      <c r="R55" s="21" t="s">
        <v>8316</v>
      </c>
      <c r="S55" s="25">
        <v>41827.909942129627</v>
      </c>
      <c r="T55" s="25">
        <v>41857.897222222222</v>
      </c>
    </row>
    <row r="56" spans="1:20" ht="48" x14ac:dyDescent="0.2">
      <c r="A56" s="21">
        <v>2965</v>
      </c>
      <c r="B56" s="9" t="s">
        <v>2965</v>
      </c>
      <c r="C56" s="3" t="s">
        <v>7075</v>
      </c>
      <c r="D56" s="22">
        <v>1500</v>
      </c>
      <c r="E56" s="23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s="21" t="b">
        <v>0</v>
      </c>
      <c r="L56" s="21">
        <v>39</v>
      </c>
      <c r="M56" s="21" t="b">
        <v>1</v>
      </c>
      <c r="N56" s="21" t="s">
        <v>8269</v>
      </c>
      <c r="O56" s="21">
        <v>109</v>
      </c>
      <c r="P56" s="21">
        <v>41.92</v>
      </c>
      <c r="Q56" s="24" t="s">
        <v>8315</v>
      </c>
      <c r="R56" s="21" t="s">
        <v>8316</v>
      </c>
      <c r="S56" s="25">
        <v>42162.729548611111</v>
      </c>
      <c r="T56" s="25">
        <v>42192.729548611111</v>
      </c>
    </row>
    <row r="57" spans="1:20" ht="48" x14ac:dyDescent="0.2">
      <c r="A57" s="21">
        <v>2966</v>
      </c>
      <c r="B57" s="9" t="s">
        <v>2966</v>
      </c>
      <c r="C57" s="3" t="s">
        <v>7076</v>
      </c>
      <c r="D57" s="22">
        <v>10000</v>
      </c>
      <c r="E57" s="23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s="21" t="b">
        <v>0</v>
      </c>
      <c r="L57" s="21">
        <v>128</v>
      </c>
      <c r="M57" s="21" t="b">
        <v>1</v>
      </c>
      <c r="N57" s="21" t="s">
        <v>8269</v>
      </c>
      <c r="O57" s="21">
        <v>114</v>
      </c>
      <c r="P57" s="21">
        <v>88.77</v>
      </c>
      <c r="Q57" s="24" t="s">
        <v>8315</v>
      </c>
      <c r="R57" s="21" t="s">
        <v>8316</v>
      </c>
      <c r="S57" s="25">
        <v>42233.738564814819</v>
      </c>
      <c r="T57" s="25">
        <v>42263.738564814819</v>
      </c>
    </row>
    <row r="58" spans="1:20" ht="48" x14ac:dyDescent="0.2">
      <c r="A58" s="21">
        <v>2967</v>
      </c>
      <c r="B58" s="9" t="s">
        <v>2967</v>
      </c>
      <c r="C58" s="3" t="s">
        <v>7077</v>
      </c>
      <c r="D58" s="22">
        <v>5000</v>
      </c>
      <c r="E58" s="23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s="21" t="b">
        <v>0</v>
      </c>
      <c r="L58" s="21">
        <v>71</v>
      </c>
      <c r="M58" s="21" t="b">
        <v>1</v>
      </c>
      <c r="N58" s="21" t="s">
        <v>8269</v>
      </c>
      <c r="O58" s="21">
        <v>114</v>
      </c>
      <c r="P58" s="21">
        <v>80.23</v>
      </c>
      <c r="Q58" s="24" t="s">
        <v>8315</v>
      </c>
      <c r="R58" s="21" t="s">
        <v>8316</v>
      </c>
      <c r="S58" s="25">
        <v>42042.197824074072</v>
      </c>
      <c r="T58" s="25">
        <v>42072.156157407408</v>
      </c>
    </row>
    <row r="59" spans="1:20" ht="32" x14ac:dyDescent="0.2">
      <c r="A59" s="21">
        <v>2968</v>
      </c>
      <c r="B59" s="9" t="s">
        <v>2968</v>
      </c>
      <c r="C59" s="3" t="s">
        <v>7078</v>
      </c>
      <c r="D59" s="22">
        <v>3500</v>
      </c>
      <c r="E59" s="23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s="21" t="b">
        <v>0</v>
      </c>
      <c r="L59" s="21">
        <v>47</v>
      </c>
      <c r="M59" s="21" t="b">
        <v>1</v>
      </c>
      <c r="N59" s="21" t="s">
        <v>8269</v>
      </c>
      <c r="O59" s="21">
        <v>106</v>
      </c>
      <c r="P59" s="21">
        <v>78.94</v>
      </c>
      <c r="Q59" s="24" t="s">
        <v>8315</v>
      </c>
      <c r="R59" s="21" t="s">
        <v>8316</v>
      </c>
      <c r="S59" s="25">
        <v>42585.523842592593</v>
      </c>
      <c r="T59" s="25">
        <v>42599.165972222225</v>
      </c>
    </row>
    <row r="60" spans="1:20" ht="48" x14ac:dyDescent="0.2">
      <c r="A60" s="21">
        <v>2970</v>
      </c>
      <c r="B60" s="9" t="s">
        <v>2970</v>
      </c>
      <c r="C60" s="3" t="s">
        <v>7080</v>
      </c>
      <c r="D60" s="22">
        <v>6000</v>
      </c>
      <c r="E60" s="23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s="21" t="b">
        <v>0</v>
      </c>
      <c r="L60" s="21">
        <v>91</v>
      </c>
      <c r="M60" s="21" t="b">
        <v>1</v>
      </c>
      <c r="N60" s="21" t="s">
        <v>8269</v>
      </c>
      <c r="O60" s="21">
        <v>106</v>
      </c>
      <c r="P60" s="21">
        <v>69.89</v>
      </c>
      <c r="Q60" s="24" t="s">
        <v>8315</v>
      </c>
      <c r="R60" s="21" t="s">
        <v>8316</v>
      </c>
      <c r="S60" s="25">
        <v>41808.669571759259</v>
      </c>
      <c r="T60" s="25">
        <v>41838.669571759259</v>
      </c>
    </row>
    <row r="61" spans="1:20" ht="48" x14ac:dyDescent="0.2">
      <c r="A61" s="21">
        <v>2971</v>
      </c>
      <c r="B61" s="9" t="s">
        <v>2971</v>
      </c>
      <c r="C61" s="3" t="s">
        <v>7081</v>
      </c>
      <c r="D61" s="22">
        <v>3200</v>
      </c>
      <c r="E61" s="23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s="21" t="b">
        <v>0</v>
      </c>
      <c r="L61" s="21">
        <v>43</v>
      </c>
      <c r="M61" s="21" t="b">
        <v>1</v>
      </c>
      <c r="N61" s="21" t="s">
        <v>8269</v>
      </c>
      <c r="O61" s="21">
        <v>100</v>
      </c>
      <c r="P61" s="21">
        <v>74.53</v>
      </c>
      <c r="Q61" s="24" t="s">
        <v>8315</v>
      </c>
      <c r="R61" s="21" t="s">
        <v>8316</v>
      </c>
      <c r="S61" s="25">
        <v>41852.658310185187</v>
      </c>
      <c r="T61" s="25">
        <v>41882.658310185187</v>
      </c>
    </row>
    <row r="62" spans="1:20" ht="32" x14ac:dyDescent="0.2">
      <c r="A62" s="21">
        <v>2972</v>
      </c>
      <c r="B62" s="9" t="s">
        <v>2972</v>
      </c>
      <c r="C62" s="3" t="s">
        <v>7082</v>
      </c>
      <c r="D62" s="22">
        <v>2000</v>
      </c>
      <c r="E62" s="23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s="21" t="b">
        <v>0</v>
      </c>
      <c r="L62" s="21">
        <v>17</v>
      </c>
      <c r="M62" s="21" t="b">
        <v>1</v>
      </c>
      <c r="N62" s="21" t="s">
        <v>8269</v>
      </c>
      <c r="O62" s="21">
        <v>105</v>
      </c>
      <c r="P62" s="21">
        <v>123.94</v>
      </c>
      <c r="Q62" s="24" t="s">
        <v>8315</v>
      </c>
      <c r="R62" s="21" t="s">
        <v>8316</v>
      </c>
      <c r="S62" s="25">
        <v>42694.110185185185</v>
      </c>
      <c r="T62" s="25">
        <v>42709.041666666672</v>
      </c>
    </row>
    <row r="63" spans="1:20" ht="48" x14ac:dyDescent="0.2">
      <c r="A63" s="21">
        <v>2973</v>
      </c>
      <c r="B63" s="9" t="s">
        <v>2973</v>
      </c>
      <c r="C63" s="3" t="s">
        <v>7083</v>
      </c>
      <c r="D63" s="22">
        <v>5000</v>
      </c>
      <c r="E63" s="23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s="21" t="b">
        <v>0</v>
      </c>
      <c r="L63" s="21">
        <v>33</v>
      </c>
      <c r="M63" s="21" t="b">
        <v>1</v>
      </c>
      <c r="N63" s="21" t="s">
        <v>8269</v>
      </c>
      <c r="O63" s="21">
        <v>175</v>
      </c>
      <c r="P63" s="21">
        <v>264.85000000000002</v>
      </c>
      <c r="Q63" s="24" t="s">
        <v>8315</v>
      </c>
      <c r="R63" s="21" t="s">
        <v>8316</v>
      </c>
      <c r="S63" s="25">
        <v>42341.818379629629</v>
      </c>
      <c r="T63" s="25">
        <v>42370.166666666672</v>
      </c>
    </row>
    <row r="64" spans="1:20" ht="64" x14ac:dyDescent="0.2">
      <c r="A64" s="21">
        <v>2974</v>
      </c>
      <c r="B64" s="9" t="s">
        <v>2974</v>
      </c>
      <c r="C64" s="3" t="s">
        <v>7084</v>
      </c>
      <c r="D64" s="22">
        <v>5000</v>
      </c>
      <c r="E64" s="23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s="21" t="b">
        <v>0</v>
      </c>
      <c r="L64" s="21">
        <v>87</v>
      </c>
      <c r="M64" s="21" t="b">
        <v>1</v>
      </c>
      <c r="N64" s="21" t="s">
        <v>8269</v>
      </c>
      <c r="O64" s="21">
        <v>102</v>
      </c>
      <c r="P64" s="21">
        <v>58.62</v>
      </c>
      <c r="Q64" s="24" t="s">
        <v>8315</v>
      </c>
      <c r="R64" s="21" t="s">
        <v>8316</v>
      </c>
      <c r="S64" s="25">
        <v>41880.061006944445</v>
      </c>
      <c r="T64" s="25">
        <v>41908.065972222219</v>
      </c>
    </row>
    <row r="65" spans="1:20" ht="48" x14ac:dyDescent="0.2">
      <c r="A65" s="21">
        <v>2975</v>
      </c>
      <c r="B65" s="9" t="s">
        <v>2975</v>
      </c>
      <c r="C65" s="3" t="s">
        <v>7085</v>
      </c>
      <c r="D65" s="22">
        <v>8000</v>
      </c>
      <c r="E65" s="23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s="21" t="b">
        <v>0</v>
      </c>
      <c r="L65" s="21">
        <v>113</v>
      </c>
      <c r="M65" s="21" t="b">
        <v>1</v>
      </c>
      <c r="N65" s="21" t="s">
        <v>8269</v>
      </c>
      <c r="O65" s="21">
        <v>100</v>
      </c>
      <c r="P65" s="21">
        <v>70.88</v>
      </c>
      <c r="Q65" s="24" t="s">
        <v>8315</v>
      </c>
      <c r="R65" s="21" t="s">
        <v>8316</v>
      </c>
      <c r="S65" s="25">
        <v>41941.683865740742</v>
      </c>
      <c r="T65" s="25">
        <v>41970.125</v>
      </c>
    </row>
    <row r="66" spans="1:20" ht="64" x14ac:dyDescent="0.2">
      <c r="A66" s="21">
        <v>2977</v>
      </c>
      <c r="B66" s="9" t="s">
        <v>2977</v>
      </c>
      <c r="C66" s="3" t="s">
        <v>7087</v>
      </c>
      <c r="D66" s="22">
        <v>3000</v>
      </c>
      <c r="E66" s="23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s="21" t="b">
        <v>0</v>
      </c>
      <c r="L66" s="21">
        <v>30</v>
      </c>
      <c r="M66" s="21" t="b">
        <v>1</v>
      </c>
      <c r="N66" s="21" t="s">
        <v>8269</v>
      </c>
      <c r="O66" s="21">
        <v>114</v>
      </c>
      <c r="P66" s="21">
        <v>113.57</v>
      </c>
      <c r="Q66" s="24" t="s">
        <v>8315</v>
      </c>
      <c r="R66" s="21" t="s">
        <v>8316</v>
      </c>
      <c r="S66" s="25">
        <v>42026.88118055556</v>
      </c>
      <c r="T66" s="25">
        <v>42086.093055555553</v>
      </c>
    </row>
    <row r="67" spans="1:20" ht="48" x14ac:dyDescent="0.2">
      <c r="A67" s="21">
        <v>2978</v>
      </c>
      <c r="B67" s="9" t="s">
        <v>2978</v>
      </c>
      <c r="C67" s="3" t="s">
        <v>7088</v>
      </c>
      <c r="D67" s="22">
        <v>750</v>
      </c>
      <c r="E67" s="23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s="21" t="b">
        <v>0</v>
      </c>
      <c r="L67" s="21">
        <v>16</v>
      </c>
      <c r="M67" s="21" t="b">
        <v>1</v>
      </c>
      <c r="N67" s="21" t="s">
        <v>8269</v>
      </c>
      <c r="O67" s="21">
        <v>129</v>
      </c>
      <c r="P67" s="21">
        <v>60.69</v>
      </c>
      <c r="Q67" s="24" t="s">
        <v>8315</v>
      </c>
      <c r="R67" s="21" t="s">
        <v>8316</v>
      </c>
      <c r="S67" s="25">
        <v>41922.640590277777</v>
      </c>
      <c r="T67" s="25">
        <v>41932.249305555553</v>
      </c>
    </row>
    <row r="68" spans="1:20" ht="48" x14ac:dyDescent="0.2">
      <c r="A68" s="21">
        <v>2979</v>
      </c>
      <c r="B68" s="9" t="s">
        <v>2979</v>
      </c>
      <c r="C68" s="3" t="s">
        <v>7089</v>
      </c>
      <c r="D68" s="22">
        <v>5000</v>
      </c>
      <c r="E68" s="23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s="21" t="b">
        <v>0</v>
      </c>
      <c r="L68" s="21">
        <v>46</v>
      </c>
      <c r="M68" s="21" t="b">
        <v>1</v>
      </c>
      <c r="N68" s="21" t="s">
        <v>8269</v>
      </c>
      <c r="O68" s="21">
        <v>101</v>
      </c>
      <c r="P68" s="21">
        <v>110.22</v>
      </c>
      <c r="Q68" s="24" t="s">
        <v>8315</v>
      </c>
      <c r="R68" s="21" t="s">
        <v>8316</v>
      </c>
      <c r="S68" s="25">
        <v>41993.824340277773</v>
      </c>
      <c r="T68" s="25">
        <v>42010.25</v>
      </c>
    </row>
    <row r="69" spans="1:20" ht="48" x14ac:dyDescent="0.2">
      <c r="A69" s="21">
        <v>2980</v>
      </c>
      <c r="B69" s="9" t="s">
        <v>2980</v>
      </c>
      <c r="C69" s="3" t="s">
        <v>7090</v>
      </c>
      <c r="D69" s="22">
        <v>3000</v>
      </c>
      <c r="E69" s="23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s="21" t="b">
        <v>0</v>
      </c>
      <c r="L69" s="21">
        <v>24</v>
      </c>
      <c r="M69" s="21" t="b">
        <v>1</v>
      </c>
      <c r="N69" s="21" t="s">
        <v>8269</v>
      </c>
      <c r="O69" s="21">
        <v>109</v>
      </c>
      <c r="P69" s="21">
        <v>136.46</v>
      </c>
      <c r="Q69" s="24" t="s">
        <v>8315</v>
      </c>
      <c r="R69" s="21" t="s">
        <v>8316</v>
      </c>
      <c r="S69" s="25">
        <v>42219.915856481486</v>
      </c>
      <c r="T69" s="25">
        <v>42240.083333333328</v>
      </c>
    </row>
    <row r="70" spans="1:20" ht="48" x14ac:dyDescent="0.2">
      <c r="A70" s="21">
        <v>3147</v>
      </c>
      <c r="B70" s="9" t="s">
        <v>3147</v>
      </c>
      <c r="C70" s="3" t="s">
        <v>7257</v>
      </c>
      <c r="D70" s="22">
        <v>20000</v>
      </c>
      <c r="E70" s="23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s="21" t="b">
        <v>1</v>
      </c>
      <c r="L70" s="21">
        <v>213</v>
      </c>
      <c r="M70" s="21" t="b">
        <v>1</v>
      </c>
      <c r="N70" s="21" t="s">
        <v>8269</v>
      </c>
      <c r="O70" s="21">
        <v>118</v>
      </c>
      <c r="P70" s="21">
        <v>110.35</v>
      </c>
      <c r="Q70" s="24" t="s">
        <v>8315</v>
      </c>
      <c r="R70" s="21" t="s">
        <v>8316</v>
      </c>
      <c r="S70" s="25">
        <v>41909.969386574077</v>
      </c>
      <c r="T70" s="25">
        <v>41950.011053240742</v>
      </c>
    </row>
    <row r="71" spans="1:20" ht="32" x14ac:dyDescent="0.2">
      <c r="A71" s="21">
        <v>3148</v>
      </c>
      <c r="B71" s="9" t="s">
        <v>3148</v>
      </c>
      <c r="C71" s="3" t="s">
        <v>7258</v>
      </c>
      <c r="D71" s="22">
        <v>1800</v>
      </c>
      <c r="E71" s="23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s="21" t="b">
        <v>1</v>
      </c>
      <c r="L71" s="21">
        <v>57</v>
      </c>
      <c r="M71" s="21" t="b">
        <v>1</v>
      </c>
      <c r="N71" s="21" t="s">
        <v>8269</v>
      </c>
      <c r="O71" s="21">
        <v>131</v>
      </c>
      <c r="P71" s="21">
        <v>41.42</v>
      </c>
      <c r="Q71" s="24" t="s">
        <v>8315</v>
      </c>
      <c r="R71" s="21" t="s">
        <v>8316</v>
      </c>
      <c r="S71" s="25">
        <v>41891.665324074071</v>
      </c>
      <c r="T71" s="25">
        <v>41913.166666666664</v>
      </c>
    </row>
    <row r="72" spans="1:20" ht="48" x14ac:dyDescent="0.2">
      <c r="A72" s="21">
        <v>3149</v>
      </c>
      <c r="B72" s="9" t="s">
        <v>3149</v>
      </c>
      <c r="C72" s="3" t="s">
        <v>7259</v>
      </c>
      <c r="D72" s="22">
        <v>1250</v>
      </c>
      <c r="E72" s="23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s="21" t="b">
        <v>1</v>
      </c>
      <c r="L72" s="21">
        <v>25</v>
      </c>
      <c r="M72" s="21" t="b">
        <v>1</v>
      </c>
      <c r="N72" s="21" t="s">
        <v>8269</v>
      </c>
      <c r="O72" s="21">
        <v>104</v>
      </c>
      <c r="P72" s="21">
        <v>52</v>
      </c>
      <c r="Q72" s="24" t="s">
        <v>8315</v>
      </c>
      <c r="R72" s="21" t="s">
        <v>8316</v>
      </c>
      <c r="S72" s="25">
        <v>41226.017361111109</v>
      </c>
      <c r="T72" s="25">
        <v>41250.083333333336</v>
      </c>
    </row>
    <row r="73" spans="1:20" ht="64" x14ac:dyDescent="0.2">
      <c r="A73" s="21">
        <v>3150</v>
      </c>
      <c r="B73" s="9" t="s">
        <v>3150</v>
      </c>
      <c r="C73" s="3" t="s">
        <v>7260</v>
      </c>
      <c r="D73" s="22">
        <v>3500</v>
      </c>
      <c r="E73" s="23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s="21" t="b">
        <v>1</v>
      </c>
      <c r="L73" s="21">
        <v>104</v>
      </c>
      <c r="M73" s="21" t="b">
        <v>1</v>
      </c>
      <c r="N73" s="21" t="s">
        <v>8269</v>
      </c>
      <c r="O73" s="21">
        <v>101</v>
      </c>
      <c r="P73" s="21">
        <v>33.99</v>
      </c>
      <c r="Q73" s="24" t="s">
        <v>8315</v>
      </c>
      <c r="R73" s="21" t="s">
        <v>8316</v>
      </c>
      <c r="S73" s="25">
        <v>40478.263923611114</v>
      </c>
      <c r="T73" s="25">
        <v>40568.166666666664</v>
      </c>
    </row>
    <row r="74" spans="1:20" ht="48" x14ac:dyDescent="0.2">
      <c r="A74" s="21">
        <v>3151</v>
      </c>
      <c r="B74" s="9" t="s">
        <v>3151</v>
      </c>
      <c r="C74" s="3" t="s">
        <v>7261</v>
      </c>
      <c r="D74" s="22">
        <v>3500</v>
      </c>
      <c r="E74" s="23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s="21" t="b">
        <v>1</v>
      </c>
      <c r="L74" s="21">
        <v>34</v>
      </c>
      <c r="M74" s="21" t="b">
        <v>1</v>
      </c>
      <c r="N74" s="21" t="s">
        <v>8269</v>
      </c>
      <c r="O74" s="21">
        <v>100</v>
      </c>
      <c r="P74" s="21">
        <v>103.35</v>
      </c>
      <c r="Q74" s="24" t="s">
        <v>8315</v>
      </c>
      <c r="R74" s="21" t="s">
        <v>8316</v>
      </c>
      <c r="S74" s="25">
        <v>41862.83997685185</v>
      </c>
      <c r="T74" s="25">
        <v>41892.83997685185</v>
      </c>
    </row>
    <row r="75" spans="1:20" ht="48" x14ac:dyDescent="0.2">
      <c r="A75" s="21">
        <v>3153</v>
      </c>
      <c r="B75" s="9" t="s">
        <v>3153</v>
      </c>
      <c r="C75" s="3" t="s">
        <v>7263</v>
      </c>
      <c r="D75" s="22">
        <v>3000</v>
      </c>
      <c r="E75" s="23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s="21" t="b">
        <v>1</v>
      </c>
      <c r="L75" s="21">
        <v>241</v>
      </c>
      <c r="M75" s="21" t="b">
        <v>1</v>
      </c>
      <c r="N75" s="21" t="s">
        <v>8269</v>
      </c>
      <c r="O75" s="21">
        <v>336</v>
      </c>
      <c r="P75" s="21">
        <v>41.77</v>
      </c>
      <c r="Q75" s="24" t="s">
        <v>8315</v>
      </c>
      <c r="R75" s="21" t="s">
        <v>8316</v>
      </c>
      <c r="S75" s="25">
        <v>40633.154363425929</v>
      </c>
      <c r="T75" s="25">
        <v>40664.207638888889</v>
      </c>
    </row>
    <row r="76" spans="1:20" ht="48" x14ac:dyDescent="0.2">
      <c r="A76" s="21">
        <v>3154</v>
      </c>
      <c r="B76" s="9" t="s">
        <v>3154</v>
      </c>
      <c r="C76" s="3" t="s">
        <v>7264</v>
      </c>
      <c r="D76" s="22">
        <v>7000</v>
      </c>
      <c r="E76" s="23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s="21" t="b">
        <v>1</v>
      </c>
      <c r="L76" s="21">
        <v>123</v>
      </c>
      <c r="M76" s="21" t="b">
        <v>1</v>
      </c>
      <c r="N76" s="21" t="s">
        <v>8269</v>
      </c>
      <c r="O76" s="21">
        <v>113</v>
      </c>
      <c r="P76" s="21">
        <v>64.27</v>
      </c>
      <c r="Q76" s="24" t="s">
        <v>8315</v>
      </c>
      <c r="R76" s="21" t="s">
        <v>8316</v>
      </c>
      <c r="S76" s="25">
        <v>40970.875671296293</v>
      </c>
      <c r="T76" s="25">
        <v>41000.834004629629</v>
      </c>
    </row>
    <row r="77" spans="1:20" ht="48" x14ac:dyDescent="0.2">
      <c r="A77" s="21">
        <v>3156</v>
      </c>
      <c r="B77" s="9" t="s">
        <v>3156</v>
      </c>
      <c r="C77" s="3" t="s">
        <v>7266</v>
      </c>
      <c r="D77" s="22">
        <v>5500</v>
      </c>
      <c r="E77" s="23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s="21" t="b">
        <v>1</v>
      </c>
      <c r="L77" s="21">
        <v>89</v>
      </c>
      <c r="M77" s="21" t="b">
        <v>1</v>
      </c>
      <c r="N77" s="21" t="s">
        <v>8269</v>
      </c>
      <c r="O77" s="21">
        <v>102</v>
      </c>
      <c r="P77" s="21">
        <v>62.92</v>
      </c>
      <c r="Q77" s="24" t="s">
        <v>8315</v>
      </c>
      <c r="R77" s="21" t="s">
        <v>8316</v>
      </c>
      <c r="S77" s="25">
        <v>41026.953055555554</v>
      </c>
      <c r="T77" s="25">
        <v>41061.953055555554</v>
      </c>
    </row>
    <row r="78" spans="1:20" ht="32" x14ac:dyDescent="0.2">
      <c r="A78" s="21">
        <v>3157</v>
      </c>
      <c r="B78" s="9" t="s">
        <v>3157</v>
      </c>
      <c r="C78" s="3" t="s">
        <v>7267</v>
      </c>
      <c r="D78" s="22">
        <v>4000</v>
      </c>
      <c r="E78" s="23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s="21" t="b">
        <v>1</v>
      </c>
      <c r="L78" s="21">
        <v>41</v>
      </c>
      <c r="M78" s="21" t="b">
        <v>1</v>
      </c>
      <c r="N78" s="21" t="s">
        <v>8269</v>
      </c>
      <c r="O78" s="21">
        <v>101</v>
      </c>
      <c r="P78" s="21">
        <v>98.54</v>
      </c>
      <c r="Q78" s="24" t="s">
        <v>8315</v>
      </c>
      <c r="R78" s="21" t="s">
        <v>8316</v>
      </c>
      <c r="S78" s="25">
        <v>41829.788252314815</v>
      </c>
      <c r="T78" s="25">
        <v>41839.208333333336</v>
      </c>
    </row>
    <row r="79" spans="1:20" ht="32" x14ac:dyDescent="0.2">
      <c r="A79" s="21">
        <v>3158</v>
      </c>
      <c r="B79" s="9" t="s">
        <v>3158</v>
      </c>
      <c r="C79" s="3" t="s">
        <v>7268</v>
      </c>
      <c r="D79" s="22">
        <v>5000</v>
      </c>
      <c r="E79" s="23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s="21" t="b">
        <v>1</v>
      </c>
      <c r="L79" s="21">
        <v>69</v>
      </c>
      <c r="M79" s="21" t="b">
        <v>1</v>
      </c>
      <c r="N79" s="21" t="s">
        <v>8269</v>
      </c>
      <c r="O79" s="21">
        <v>114</v>
      </c>
      <c r="P79" s="21">
        <v>82.61</v>
      </c>
      <c r="Q79" s="24" t="s">
        <v>8315</v>
      </c>
      <c r="R79" s="21" t="s">
        <v>8316</v>
      </c>
      <c r="S79" s="25">
        <v>41447.839722222219</v>
      </c>
      <c r="T79" s="25">
        <v>41477.839722222219</v>
      </c>
    </row>
    <row r="80" spans="1:20" ht="48" x14ac:dyDescent="0.2">
      <c r="A80" s="21">
        <v>3159</v>
      </c>
      <c r="B80" s="9" t="s">
        <v>3159</v>
      </c>
      <c r="C80" s="3" t="s">
        <v>7269</v>
      </c>
      <c r="D80" s="22">
        <v>1500</v>
      </c>
      <c r="E80" s="23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s="21" t="b">
        <v>1</v>
      </c>
      <c r="L80" s="21">
        <v>52</v>
      </c>
      <c r="M80" s="21" t="b">
        <v>1</v>
      </c>
      <c r="N80" s="21" t="s">
        <v>8269</v>
      </c>
      <c r="O80" s="21">
        <v>133</v>
      </c>
      <c r="P80" s="21">
        <v>38.5</v>
      </c>
      <c r="Q80" s="24" t="s">
        <v>8315</v>
      </c>
      <c r="R80" s="21" t="s">
        <v>8316</v>
      </c>
      <c r="S80" s="25">
        <v>40884.066678240742</v>
      </c>
      <c r="T80" s="25">
        <v>40926.958333333336</v>
      </c>
    </row>
    <row r="81" spans="1:20" ht="48" x14ac:dyDescent="0.2">
      <c r="A81" s="21">
        <v>3160</v>
      </c>
      <c r="B81" s="9" t="s">
        <v>3160</v>
      </c>
      <c r="C81" s="3" t="s">
        <v>7270</v>
      </c>
      <c r="D81" s="22">
        <v>4500</v>
      </c>
      <c r="E81" s="23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s="21" t="b">
        <v>1</v>
      </c>
      <c r="L81" s="21">
        <v>57</v>
      </c>
      <c r="M81" s="21" t="b">
        <v>1</v>
      </c>
      <c r="N81" s="21" t="s">
        <v>8269</v>
      </c>
      <c r="O81" s="21">
        <v>102</v>
      </c>
      <c r="P81" s="21">
        <v>80.16</v>
      </c>
      <c r="Q81" s="24" t="s">
        <v>8315</v>
      </c>
      <c r="R81" s="21" t="s">
        <v>8316</v>
      </c>
      <c r="S81" s="25">
        <v>41841.26489583333</v>
      </c>
      <c r="T81" s="25">
        <v>41864.207638888889</v>
      </c>
    </row>
    <row r="82" spans="1:20" ht="48" x14ac:dyDescent="0.2">
      <c r="A82" s="21">
        <v>3162</v>
      </c>
      <c r="B82" s="9" t="s">
        <v>3162</v>
      </c>
      <c r="C82" s="3" t="s">
        <v>7272</v>
      </c>
      <c r="D82" s="22">
        <v>4000</v>
      </c>
      <c r="E82" s="23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s="21" t="b">
        <v>1</v>
      </c>
      <c r="L82" s="21">
        <v>63</v>
      </c>
      <c r="M82" s="21" t="b">
        <v>1</v>
      </c>
      <c r="N82" s="21" t="s">
        <v>8269</v>
      </c>
      <c r="O82" s="21">
        <v>127</v>
      </c>
      <c r="P82" s="21">
        <v>80.73</v>
      </c>
      <c r="Q82" s="24" t="s">
        <v>8315</v>
      </c>
      <c r="R82" s="21" t="s">
        <v>8316</v>
      </c>
      <c r="S82" s="25">
        <v>41799.685902777775</v>
      </c>
      <c r="T82" s="25">
        <v>41827.083333333336</v>
      </c>
    </row>
    <row r="83" spans="1:20" ht="48" x14ac:dyDescent="0.2">
      <c r="A83" s="21">
        <v>3163</v>
      </c>
      <c r="B83" s="9" t="s">
        <v>3163</v>
      </c>
      <c r="C83" s="3" t="s">
        <v>7273</v>
      </c>
      <c r="D83" s="22">
        <v>13000</v>
      </c>
      <c r="E83" s="23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s="21" t="b">
        <v>1</v>
      </c>
      <c r="L83" s="21">
        <v>72</v>
      </c>
      <c r="M83" s="21" t="b">
        <v>1</v>
      </c>
      <c r="N83" s="21" t="s">
        <v>8269</v>
      </c>
      <c r="O83" s="21">
        <v>111</v>
      </c>
      <c r="P83" s="21">
        <v>200.69</v>
      </c>
      <c r="Q83" s="24" t="s">
        <v>8315</v>
      </c>
      <c r="R83" s="21" t="s">
        <v>8316</v>
      </c>
      <c r="S83" s="25">
        <v>41775.753761574073</v>
      </c>
      <c r="T83" s="25">
        <v>41805.753761574073</v>
      </c>
    </row>
    <row r="84" spans="1:20" ht="64" x14ac:dyDescent="0.2">
      <c r="A84" s="21">
        <v>3164</v>
      </c>
      <c r="B84" s="9" t="s">
        <v>3164</v>
      </c>
      <c r="C84" s="3" t="s">
        <v>7274</v>
      </c>
      <c r="D84" s="22">
        <v>2500</v>
      </c>
      <c r="E84" s="23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s="21" t="b">
        <v>1</v>
      </c>
      <c r="L84" s="21">
        <v>71</v>
      </c>
      <c r="M84" s="21" t="b">
        <v>1</v>
      </c>
      <c r="N84" s="21" t="s">
        <v>8269</v>
      </c>
      <c r="O84" s="21">
        <v>107</v>
      </c>
      <c r="P84" s="21">
        <v>37.590000000000003</v>
      </c>
      <c r="Q84" s="24" t="s">
        <v>8315</v>
      </c>
      <c r="R84" s="21" t="s">
        <v>8316</v>
      </c>
      <c r="S84" s="25">
        <v>41766.80572916667</v>
      </c>
      <c r="T84" s="25">
        <v>41799.80572916667</v>
      </c>
    </row>
    <row r="85" spans="1:20" ht="48" x14ac:dyDescent="0.2">
      <c r="A85" s="21">
        <v>3165</v>
      </c>
      <c r="B85" s="9" t="s">
        <v>3165</v>
      </c>
      <c r="C85" s="3" t="s">
        <v>7275</v>
      </c>
      <c r="D85" s="22">
        <v>750</v>
      </c>
      <c r="E85" s="23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s="21" t="b">
        <v>1</v>
      </c>
      <c r="L85" s="21">
        <v>21</v>
      </c>
      <c r="M85" s="21" t="b">
        <v>1</v>
      </c>
      <c r="N85" s="21" t="s">
        <v>8269</v>
      </c>
      <c r="O85" s="21">
        <v>163</v>
      </c>
      <c r="P85" s="21">
        <v>58.1</v>
      </c>
      <c r="Q85" s="24" t="s">
        <v>8315</v>
      </c>
      <c r="R85" s="21" t="s">
        <v>8316</v>
      </c>
      <c r="S85" s="25">
        <v>40644.159259259257</v>
      </c>
      <c r="T85" s="25">
        <v>40666.165972222225</v>
      </c>
    </row>
    <row r="86" spans="1:20" ht="48" x14ac:dyDescent="0.2">
      <c r="A86" s="21">
        <v>3166</v>
      </c>
      <c r="B86" s="9" t="s">
        <v>3166</v>
      </c>
      <c r="C86" s="3" t="s">
        <v>7276</v>
      </c>
      <c r="D86" s="22">
        <v>35000</v>
      </c>
      <c r="E86" s="23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s="21" t="b">
        <v>1</v>
      </c>
      <c r="L86" s="21">
        <v>930</v>
      </c>
      <c r="M86" s="21" t="b">
        <v>1</v>
      </c>
      <c r="N86" s="21" t="s">
        <v>8269</v>
      </c>
      <c r="O86" s="21">
        <v>160</v>
      </c>
      <c r="P86" s="21">
        <v>60.3</v>
      </c>
      <c r="Q86" s="24" t="s">
        <v>8315</v>
      </c>
      <c r="R86" s="21" t="s">
        <v>8316</v>
      </c>
      <c r="S86" s="25">
        <v>41940.69158564815</v>
      </c>
      <c r="T86" s="25">
        <v>41969.332638888889</v>
      </c>
    </row>
    <row r="87" spans="1:20" ht="32" x14ac:dyDescent="0.2">
      <c r="A87" s="21">
        <v>3167</v>
      </c>
      <c r="B87" s="9" t="s">
        <v>3167</v>
      </c>
      <c r="C87" s="3" t="s">
        <v>7277</v>
      </c>
      <c r="D87" s="22">
        <v>3000</v>
      </c>
      <c r="E87" s="23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s="21" t="b">
        <v>1</v>
      </c>
      <c r="L87" s="21">
        <v>55</v>
      </c>
      <c r="M87" s="21" t="b">
        <v>1</v>
      </c>
      <c r="N87" s="21" t="s">
        <v>8269</v>
      </c>
      <c r="O87" s="21">
        <v>116</v>
      </c>
      <c r="P87" s="21">
        <v>63.36</v>
      </c>
      <c r="Q87" s="24" t="s">
        <v>8315</v>
      </c>
      <c r="R87" s="21" t="s">
        <v>8316</v>
      </c>
      <c r="S87" s="25">
        <v>41839.175706018519</v>
      </c>
      <c r="T87" s="25">
        <v>41853.175706018519</v>
      </c>
    </row>
    <row r="88" spans="1:20" ht="48" x14ac:dyDescent="0.2">
      <c r="A88" s="21">
        <v>3168</v>
      </c>
      <c r="B88" s="9" t="s">
        <v>3168</v>
      </c>
      <c r="C88" s="3" t="s">
        <v>7278</v>
      </c>
      <c r="D88" s="22">
        <v>2500</v>
      </c>
      <c r="E88" s="23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s="21" t="b">
        <v>1</v>
      </c>
      <c r="L88" s="21">
        <v>61</v>
      </c>
      <c r="M88" s="21" t="b">
        <v>1</v>
      </c>
      <c r="N88" s="21" t="s">
        <v>8269</v>
      </c>
      <c r="O88" s="21">
        <v>124</v>
      </c>
      <c r="P88" s="21">
        <v>50.9</v>
      </c>
      <c r="Q88" s="24" t="s">
        <v>8315</v>
      </c>
      <c r="R88" s="21" t="s">
        <v>8316</v>
      </c>
      <c r="S88" s="25">
        <v>41772.105937500004</v>
      </c>
      <c r="T88" s="25">
        <v>41803.916666666664</v>
      </c>
    </row>
    <row r="89" spans="1:20" ht="32" x14ac:dyDescent="0.2">
      <c r="A89" s="21">
        <v>3169</v>
      </c>
      <c r="B89" s="9" t="s">
        <v>3169</v>
      </c>
      <c r="C89" s="3" t="s">
        <v>7279</v>
      </c>
      <c r="D89" s="22">
        <v>8000</v>
      </c>
      <c r="E89" s="23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s="21" t="b">
        <v>1</v>
      </c>
      <c r="L89" s="21">
        <v>82</v>
      </c>
      <c r="M89" s="21" t="b">
        <v>1</v>
      </c>
      <c r="N89" s="21" t="s">
        <v>8269</v>
      </c>
      <c r="O89" s="21">
        <v>103</v>
      </c>
      <c r="P89" s="21">
        <v>100.5</v>
      </c>
      <c r="Q89" s="24" t="s">
        <v>8315</v>
      </c>
      <c r="R89" s="21" t="s">
        <v>8316</v>
      </c>
      <c r="S89" s="25">
        <v>41591.737974537034</v>
      </c>
      <c r="T89" s="25">
        <v>41621.207638888889</v>
      </c>
    </row>
    <row r="90" spans="1:20" ht="48" x14ac:dyDescent="0.2">
      <c r="A90" s="21">
        <v>3170</v>
      </c>
      <c r="B90" s="9" t="s">
        <v>3170</v>
      </c>
      <c r="C90" s="3" t="s">
        <v>7280</v>
      </c>
      <c r="D90" s="22">
        <v>2000</v>
      </c>
      <c r="E90" s="23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s="21" t="b">
        <v>1</v>
      </c>
      <c r="L90" s="21">
        <v>71</v>
      </c>
      <c r="M90" s="21" t="b">
        <v>1</v>
      </c>
      <c r="N90" s="21" t="s">
        <v>8269</v>
      </c>
      <c r="O90" s="21">
        <v>112</v>
      </c>
      <c r="P90" s="21">
        <v>31.62</v>
      </c>
      <c r="Q90" s="24" t="s">
        <v>8315</v>
      </c>
      <c r="R90" s="21" t="s">
        <v>8316</v>
      </c>
      <c r="S90" s="25">
        <v>41789.080370370371</v>
      </c>
      <c r="T90" s="25">
        <v>41822.166666666664</v>
      </c>
    </row>
    <row r="91" spans="1:20" ht="48" x14ac:dyDescent="0.2">
      <c r="A91" s="21">
        <v>3172</v>
      </c>
      <c r="B91" s="9" t="s">
        <v>3172</v>
      </c>
      <c r="C91" s="3" t="s">
        <v>7282</v>
      </c>
      <c r="D91" s="22">
        <v>2000</v>
      </c>
      <c r="E91" s="23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s="21" t="b">
        <v>1</v>
      </c>
      <c r="L91" s="21">
        <v>29</v>
      </c>
      <c r="M91" s="21" t="b">
        <v>1</v>
      </c>
      <c r="N91" s="21" t="s">
        <v>8269</v>
      </c>
      <c r="O91" s="21">
        <v>115</v>
      </c>
      <c r="P91" s="21">
        <v>79.31</v>
      </c>
      <c r="Q91" s="24" t="s">
        <v>8315</v>
      </c>
      <c r="R91" s="21" t="s">
        <v>8316</v>
      </c>
      <c r="S91" s="25">
        <v>40923.729953703703</v>
      </c>
      <c r="T91" s="25">
        <v>40953.729953703703</v>
      </c>
    </row>
    <row r="92" spans="1:20" ht="48" x14ac:dyDescent="0.2">
      <c r="A92" s="21">
        <v>3173</v>
      </c>
      <c r="B92" s="9" t="s">
        <v>3173</v>
      </c>
      <c r="C92" s="3" t="s">
        <v>7283</v>
      </c>
      <c r="D92" s="22">
        <v>10000</v>
      </c>
      <c r="E92" s="23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s="21" t="b">
        <v>1</v>
      </c>
      <c r="L92" s="21">
        <v>74</v>
      </c>
      <c r="M92" s="21" t="b">
        <v>1</v>
      </c>
      <c r="N92" s="21" t="s">
        <v>8269</v>
      </c>
      <c r="O92" s="21">
        <v>103</v>
      </c>
      <c r="P92" s="21">
        <v>139.19</v>
      </c>
      <c r="Q92" s="24" t="s">
        <v>8315</v>
      </c>
      <c r="R92" s="21" t="s">
        <v>8316</v>
      </c>
      <c r="S92" s="25">
        <v>41878.878379629627</v>
      </c>
      <c r="T92" s="25">
        <v>41908.878379629627</v>
      </c>
    </row>
    <row r="93" spans="1:20" ht="64" x14ac:dyDescent="0.2">
      <c r="A93" s="21">
        <v>3174</v>
      </c>
      <c r="B93" s="9" t="s">
        <v>3174</v>
      </c>
      <c r="C93" s="3" t="s">
        <v>7284</v>
      </c>
      <c r="D93" s="22">
        <v>3000</v>
      </c>
      <c r="E93" s="23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s="21" t="b">
        <v>1</v>
      </c>
      <c r="L93" s="21">
        <v>23</v>
      </c>
      <c r="M93" s="21" t="b">
        <v>1</v>
      </c>
      <c r="N93" s="21" t="s">
        <v>8269</v>
      </c>
      <c r="O93" s="21">
        <v>101</v>
      </c>
      <c r="P93" s="21">
        <v>131.91</v>
      </c>
      <c r="Q93" s="24" t="s">
        <v>8315</v>
      </c>
      <c r="R93" s="21" t="s">
        <v>8316</v>
      </c>
      <c r="S93" s="25">
        <v>41862.864675925928</v>
      </c>
      <c r="T93" s="25">
        <v>41876.864675925928</v>
      </c>
    </row>
    <row r="94" spans="1:20" ht="64" x14ac:dyDescent="0.2">
      <c r="A94" s="21">
        <v>3175</v>
      </c>
      <c r="B94" s="9" t="s">
        <v>3175</v>
      </c>
      <c r="C94" s="3" t="s">
        <v>7285</v>
      </c>
      <c r="D94" s="22">
        <v>5000</v>
      </c>
      <c r="E94" s="23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s="21" t="b">
        <v>1</v>
      </c>
      <c r="L94" s="21">
        <v>60</v>
      </c>
      <c r="M94" s="21" t="b">
        <v>1</v>
      </c>
      <c r="N94" s="21" t="s">
        <v>8269</v>
      </c>
      <c r="O94" s="21">
        <v>110</v>
      </c>
      <c r="P94" s="21">
        <v>91.3</v>
      </c>
      <c r="Q94" s="24" t="s">
        <v>8315</v>
      </c>
      <c r="R94" s="21" t="s">
        <v>8316</v>
      </c>
      <c r="S94" s="25">
        <v>40531.886886574073</v>
      </c>
      <c r="T94" s="25">
        <v>40591.886886574073</v>
      </c>
    </row>
    <row r="95" spans="1:20" ht="48" x14ac:dyDescent="0.2">
      <c r="A95" s="21">
        <v>3176</v>
      </c>
      <c r="B95" s="9" t="s">
        <v>3176</v>
      </c>
      <c r="C95" s="3" t="s">
        <v>7286</v>
      </c>
      <c r="D95" s="22">
        <v>1900</v>
      </c>
      <c r="E95" s="23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s="21" t="b">
        <v>1</v>
      </c>
      <c r="L95" s="21">
        <v>55</v>
      </c>
      <c r="M95" s="21" t="b">
        <v>1</v>
      </c>
      <c r="N95" s="21" t="s">
        <v>8269</v>
      </c>
      <c r="O95" s="21">
        <v>115</v>
      </c>
      <c r="P95" s="21">
        <v>39.67</v>
      </c>
      <c r="Q95" s="24" t="s">
        <v>8315</v>
      </c>
      <c r="R95" s="21" t="s">
        <v>8316</v>
      </c>
      <c r="S95" s="25">
        <v>41477.930914351848</v>
      </c>
      <c r="T95" s="25">
        <v>41504.625</v>
      </c>
    </row>
    <row r="96" spans="1:20" ht="48" x14ac:dyDescent="0.2">
      <c r="A96" s="21">
        <v>3177</v>
      </c>
      <c r="B96" s="9" t="s">
        <v>3177</v>
      </c>
      <c r="C96" s="3" t="s">
        <v>7287</v>
      </c>
      <c r="D96" s="22">
        <v>2500</v>
      </c>
      <c r="E96" s="23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s="21" t="b">
        <v>1</v>
      </c>
      <c r="L96" s="21">
        <v>51</v>
      </c>
      <c r="M96" s="21" t="b">
        <v>1</v>
      </c>
      <c r="N96" s="21" t="s">
        <v>8269</v>
      </c>
      <c r="O96" s="21">
        <v>117</v>
      </c>
      <c r="P96" s="21">
        <v>57.55</v>
      </c>
      <c r="Q96" s="24" t="s">
        <v>8315</v>
      </c>
      <c r="R96" s="21" t="s">
        <v>8316</v>
      </c>
      <c r="S96" s="25">
        <v>41781.666770833333</v>
      </c>
      <c r="T96" s="25">
        <v>41811.666770833333</v>
      </c>
    </row>
    <row r="97" spans="1:20" ht="32" x14ac:dyDescent="0.2">
      <c r="A97" s="21">
        <v>3179</v>
      </c>
      <c r="B97" s="9" t="s">
        <v>3179</v>
      </c>
      <c r="C97" s="3" t="s">
        <v>7289</v>
      </c>
      <c r="D97" s="22">
        <v>4200</v>
      </c>
      <c r="E97" s="23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s="21" t="b">
        <v>1</v>
      </c>
      <c r="L97" s="21">
        <v>62</v>
      </c>
      <c r="M97" s="21" t="b">
        <v>1</v>
      </c>
      <c r="N97" s="21" t="s">
        <v>8269</v>
      </c>
      <c r="O97" s="21">
        <v>114</v>
      </c>
      <c r="P97" s="21">
        <v>77.34</v>
      </c>
      <c r="Q97" s="24" t="s">
        <v>8315</v>
      </c>
      <c r="R97" s="21" t="s">
        <v>8316</v>
      </c>
      <c r="S97" s="25">
        <v>41375.702210648145</v>
      </c>
      <c r="T97" s="25">
        <v>41400.702210648145</v>
      </c>
    </row>
    <row r="98" spans="1:20" ht="64" x14ac:dyDescent="0.2">
      <c r="A98" s="21">
        <v>3182</v>
      </c>
      <c r="B98" s="9" t="s">
        <v>3182</v>
      </c>
      <c r="C98" s="3" t="s">
        <v>7292</v>
      </c>
      <c r="D98" s="22">
        <v>7000</v>
      </c>
      <c r="E98" s="23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s="21" t="b">
        <v>1</v>
      </c>
      <c r="L98" s="21">
        <v>151</v>
      </c>
      <c r="M98" s="21" t="b">
        <v>1</v>
      </c>
      <c r="N98" s="21" t="s">
        <v>8269</v>
      </c>
      <c r="O98" s="21">
        <v>101</v>
      </c>
      <c r="P98" s="21">
        <v>46.77</v>
      </c>
      <c r="Q98" s="24" t="s">
        <v>8315</v>
      </c>
      <c r="R98" s="21" t="s">
        <v>8316</v>
      </c>
      <c r="S98" s="25">
        <v>40883.949317129627</v>
      </c>
      <c r="T98" s="25">
        <v>40939.708333333336</v>
      </c>
    </row>
    <row r="99" spans="1:20" ht="48" x14ac:dyDescent="0.2">
      <c r="A99" s="21">
        <v>3183</v>
      </c>
      <c r="B99" s="9" t="s">
        <v>3183</v>
      </c>
      <c r="C99" s="3" t="s">
        <v>7293</v>
      </c>
      <c r="D99" s="22">
        <v>2500</v>
      </c>
      <c r="E99" s="23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s="21" t="b">
        <v>1</v>
      </c>
      <c r="L99" s="21">
        <v>68</v>
      </c>
      <c r="M99" s="21" t="b">
        <v>1</v>
      </c>
      <c r="N99" s="21" t="s">
        <v>8269</v>
      </c>
      <c r="O99" s="21">
        <v>109</v>
      </c>
      <c r="P99" s="21">
        <v>40.07</v>
      </c>
      <c r="Q99" s="24" t="s">
        <v>8315</v>
      </c>
      <c r="R99" s="21" t="s">
        <v>8316</v>
      </c>
      <c r="S99" s="25">
        <v>41491.79478009259</v>
      </c>
      <c r="T99" s="25">
        <v>41509.79478009259</v>
      </c>
    </row>
    <row r="100" spans="1:20" ht="48" x14ac:dyDescent="0.2">
      <c r="A100" s="21">
        <v>3184</v>
      </c>
      <c r="B100" s="9" t="s">
        <v>3184</v>
      </c>
      <c r="C100" s="3" t="s">
        <v>7294</v>
      </c>
      <c r="D100" s="22">
        <v>4300</v>
      </c>
      <c r="E100" s="23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s="21" t="b">
        <v>1</v>
      </c>
      <c r="L100" s="21">
        <v>46</v>
      </c>
      <c r="M100" s="21" t="b">
        <v>1</v>
      </c>
      <c r="N100" s="21" t="s">
        <v>8269</v>
      </c>
      <c r="O100" s="21">
        <v>107</v>
      </c>
      <c r="P100" s="21">
        <v>100.22</v>
      </c>
      <c r="Q100" s="24" t="s">
        <v>8315</v>
      </c>
      <c r="R100" s="21" t="s">
        <v>8316</v>
      </c>
      <c r="S100" s="25">
        <v>41791.993414351848</v>
      </c>
      <c r="T100" s="25">
        <v>41821.993414351848</v>
      </c>
    </row>
    <row r="101" spans="1:20" ht="64" x14ac:dyDescent="0.2">
      <c r="A101" s="21">
        <v>3187</v>
      </c>
      <c r="B101" s="9" t="s">
        <v>3187</v>
      </c>
      <c r="C101" s="3" t="s">
        <v>7297</v>
      </c>
      <c r="D101" s="22">
        <v>15000</v>
      </c>
      <c r="E101" s="23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s="21" t="b">
        <v>1</v>
      </c>
      <c r="L101" s="21">
        <v>244</v>
      </c>
      <c r="M101" s="21" t="b">
        <v>1</v>
      </c>
      <c r="N101" s="21" t="s">
        <v>8269</v>
      </c>
      <c r="O101" s="21">
        <v>116</v>
      </c>
      <c r="P101" s="21">
        <v>71.489999999999995</v>
      </c>
      <c r="Q101" s="24" t="s">
        <v>8315</v>
      </c>
      <c r="R101" s="21" t="s">
        <v>8316</v>
      </c>
      <c r="S101" s="25">
        <v>41835.666354166664</v>
      </c>
      <c r="T101" s="25">
        <v>41855.666354166664</v>
      </c>
    </row>
    <row r="102" spans="1:20" ht="48" x14ac:dyDescent="0.2">
      <c r="A102" s="21">
        <v>3208</v>
      </c>
      <c r="B102" s="9" t="s">
        <v>3208</v>
      </c>
      <c r="C102" s="3" t="s">
        <v>7318</v>
      </c>
      <c r="D102" s="22">
        <v>5000</v>
      </c>
      <c r="E102" s="23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s="21" t="b">
        <v>1</v>
      </c>
      <c r="L102" s="21">
        <v>82</v>
      </c>
      <c r="M102" s="21" t="b">
        <v>1</v>
      </c>
      <c r="N102" s="21" t="s">
        <v>8269</v>
      </c>
      <c r="O102" s="21">
        <v>104</v>
      </c>
      <c r="P102" s="21">
        <v>63.11</v>
      </c>
      <c r="Q102" s="24" t="s">
        <v>8315</v>
      </c>
      <c r="R102" s="21" t="s">
        <v>8316</v>
      </c>
      <c r="S102" s="25">
        <v>41827.605057870373</v>
      </c>
      <c r="T102" s="25">
        <v>41848.605057870373</v>
      </c>
    </row>
    <row r="103" spans="1:20" ht="48" x14ac:dyDescent="0.2">
      <c r="A103" s="21">
        <v>3209</v>
      </c>
      <c r="B103" s="9" t="s">
        <v>3209</v>
      </c>
      <c r="C103" s="3" t="s">
        <v>7319</v>
      </c>
      <c r="D103" s="22">
        <v>9500</v>
      </c>
      <c r="E103" s="23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s="21" t="b">
        <v>1</v>
      </c>
      <c r="L103" s="21">
        <v>226</v>
      </c>
      <c r="M103" s="21" t="b">
        <v>1</v>
      </c>
      <c r="N103" s="21" t="s">
        <v>8269</v>
      </c>
      <c r="O103" s="21">
        <v>119</v>
      </c>
      <c r="P103" s="21">
        <v>50.16</v>
      </c>
      <c r="Q103" s="24" t="s">
        <v>8315</v>
      </c>
      <c r="R103" s="21" t="s">
        <v>8316</v>
      </c>
      <c r="S103" s="25">
        <v>41778.637245370373</v>
      </c>
      <c r="T103" s="25">
        <v>41810.958333333336</v>
      </c>
    </row>
    <row r="104" spans="1:20" ht="48" x14ac:dyDescent="0.2">
      <c r="A104" s="21">
        <v>3210</v>
      </c>
      <c r="B104" s="9" t="s">
        <v>3210</v>
      </c>
      <c r="C104" s="3" t="s">
        <v>7320</v>
      </c>
      <c r="D104" s="22">
        <v>3000</v>
      </c>
      <c r="E104" s="23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s="21" t="b">
        <v>1</v>
      </c>
      <c r="L104" s="21">
        <v>60</v>
      </c>
      <c r="M104" s="21" t="b">
        <v>1</v>
      </c>
      <c r="N104" s="21" t="s">
        <v>8269</v>
      </c>
      <c r="O104" s="21">
        <v>126</v>
      </c>
      <c r="P104" s="21">
        <v>62.88</v>
      </c>
      <c r="Q104" s="24" t="s">
        <v>8315</v>
      </c>
      <c r="R104" s="21" t="s">
        <v>8316</v>
      </c>
      <c r="S104" s="25">
        <v>41013.936562499999</v>
      </c>
      <c r="T104" s="25">
        <v>41061.165972222225</v>
      </c>
    </row>
    <row r="105" spans="1:20" ht="64" x14ac:dyDescent="0.2">
      <c r="A105" s="21">
        <v>3211</v>
      </c>
      <c r="B105" s="9" t="s">
        <v>3211</v>
      </c>
      <c r="C105" s="3" t="s">
        <v>7321</v>
      </c>
      <c r="D105" s="22">
        <v>23000</v>
      </c>
      <c r="E105" s="23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s="21" t="b">
        <v>1</v>
      </c>
      <c r="L105" s="21">
        <v>322</v>
      </c>
      <c r="M105" s="21" t="b">
        <v>1</v>
      </c>
      <c r="N105" s="21" t="s">
        <v>8269</v>
      </c>
      <c r="O105" s="21">
        <v>120</v>
      </c>
      <c r="P105" s="21">
        <v>85.53</v>
      </c>
      <c r="Q105" s="24" t="s">
        <v>8315</v>
      </c>
      <c r="R105" s="21" t="s">
        <v>8316</v>
      </c>
      <c r="S105" s="25">
        <v>41834.586574074077</v>
      </c>
      <c r="T105" s="25">
        <v>41866.083333333336</v>
      </c>
    </row>
    <row r="106" spans="1:20" ht="32" x14ac:dyDescent="0.2">
      <c r="A106" s="21">
        <v>3212</v>
      </c>
      <c r="B106" s="9" t="s">
        <v>3212</v>
      </c>
      <c r="C106" s="3" t="s">
        <v>7322</v>
      </c>
      <c r="D106" s="22">
        <v>4000</v>
      </c>
      <c r="E106" s="23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s="21" t="b">
        <v>1</v>
      </c>
      <c r="L106" s="21">
        <v>94</v>
      </c>
      <c r="M106" s="21" t="b">
        <v>1</v>
      </c>
      <c r="N106" s="21" t="s">
        <v>8269</v>
      </c>
      <c r="O106" s="21">
        <v>126</v>
      </c>
      <c r="P106" s="21">
        <v>53.72</v>
      </c>
      <c r="Q106" s="24" t="s">
        <v>8315</v>
      </c>
      <c r="R106" s="21" t="s">
        <v>8316</v>
      </c>
      <c r="S106" s="25">
        <v>41829.795729166668</v>
      </c>
      <c r="T106" s="25">
        <v>41859.795729166668</v>
      </c>
    </row>
    <row r="107" spans="1:20" ht="64" x14ac:dyDescent="0.2">
      <c r="A107" s="21">
        <v>3215</v>
      </c>
      <c r="B107" s="9" t="s">
        <v>3215</v>
      </c>
      <c r="C107" s="3" t="s">
        <v>7325</v>
      </c>
      <c r="D107" s="22">
        <v>35000</v>
      </c>
      <c r="E107" s="23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s="21" t="b">
        <v>1</v>
      </c>
      <c r="L107" s="21">
        <v>134</v>
      </c>
      <c r="M107" s="21" t="b">
        <v>1</v>
      </c>
      <c r="N107" s="21" t="s">
        <v>8269</v>
      </c>
      <c r="O107" s="21">
        <v>100</v>
      </c>
      <c r="P107" s="21">
        <v>262.11</v>
      </c>
      <c r="Q107" s="24" t="s">
        <v>8315</v>
      </c>
      <c r="R107" s="21" t="s">
        <v>8316</v>
      </c>
      <c r="S107" s="25">
        <v>42219.665173611109</v>
      </c>
      <c r="T107" s="25">
        <v>42257.165972222225</v>
      </c>
    </row>
    <row r="108" spans="1:20" ht="32" x14ac:dyDescent="0.2">
      <c r="A108" s="21">
        <v>3217</v>
      </c>
      <c r="B108" s="9" t="s">
        <v>3217</v>
      </c>
      <c r="C108" s="3" t="s">
        <v>7327</v>
      </c>
      <c r="D108" s="22">
        <v>4500</v>
      </c>
      <c r="E108" s="23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s="21" t="b">
        <v>1</v>
      </c>
      <c r="L108" s="21">
        <v>104</v>
      </c>
      <c r="M108" s="21" t="b">
        <v>1</v>
      </c>
      <c r="N108" s="21" t="s">
        <v>8269</v>
      </c>
      <c r="O108" s="21">
        <v>116</v>
      </c>
      <c r="P108" s="21">
        <v>50.2</v>
      </c>
      <c r="Q108" s="24" t="s">
        <v>8315</v>
      </c>
      <c r="R108" s="21" t="s">
        <v>8316</v>
      </c>
      <c r="S108" s="25">
        <v>42648.546111111107</v>
      </c>
      <c r="T108" s="25">
        <v>42678.546111111107</v>
      </c>
    </row>
    <row r="109" spans="1:20" ht="48" x14ac:dyDescent="0.2">
      <c r="A109" s="21">
        <v>3219</v>
      </c>
      <c r="B109" s="9" t="s">
        <v>3219</v>
      </c>
      <c r="C109" s="3" t="s">
        <v>7329</v>
      </c>
      <c r="D109" s="22">
        <v>20000</v>
      </c>
      <c r="E109" s="23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s="21" t="b">
        <v>1</v>
      </c>
      <c r="L109" s="21">
        <v>119</v>
      </c>
      <c r="M109" s="21" t="b">
        <v>1</v>
      </c>
      <c r="N109" s="21" t="s">
        <v>8269</v>
      </c>
      <c r="O109" s="21">
        <v>100</v>
      </c>
      <c r="P109" s="21">
        <v>168.25</v>
      </c>
      <c r="Q109" s="24" t="s">
        <v>8315</v>
      </c>
      <c r="R109" s="21" t="s">
        <v>8316</v>
      </c>
      <c r="S109" s="25">
        <v>42050.983182870375</v>
      </c>
      <c r="T109" s="25">
        <v>42085.941516203704</v>
      </c>
    </row>
    <row r="110" spans="1:20" ht="32" x14ac:dyDescent="0.2">
      <c r="A110" s="21">
        <v>3220</v>
      </c>
      <c r="B110" s="9" t="s">
        <v>3220</v>
      </c>
      <c r="C110" s="3" t="s">
        <v>7330</v>
      </c>
      <c r="D110" s="22">
        <v>15000</v>
      </c>
      <c r="E110" s="23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s="21" t="b">
        <v>1</v>
      </c>
      <c r="L110" s="21">
        <v>59</v>
      </c>
      <c r="M110" s="21" t="b">
        <v>1</v>
      </c>
      <c r="N110" s="21" t="s">
        <v>8269</v>
      </c>
      <c r="O110" s="21">
        <v>101</v>
      </c>
      <c r="P110" s="21">
        <v>256.37</v>
      </c>
      <c r="Q110" s="24" t="s">
        <v>8315</v>
      </c>
      <c r="R110" s="21" t="s">
        <v>8316</v>
      </c>
      <c r="S110" s="25">
        <v>42772.833379629628</v>
      </c>
      <c r="T110" s="25">
        <v>42806.875</v>
      </c>
    </row>
    <row r="111" spans="1:20" ht="48" x14ac:dyDescent="0.2">
      <c r="A111" s="21">
        <v>3222</v>
      </c>
      <c r="B111" s="9" t="s">
        <v>3222</v>
      </c>
      <c r="C111" s="3" t="s">
        <v>7332</v>
      </c>
      <c r="D111" s="22">
        <v>2500</v>
      </c>
      <c r="E111" s="23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s="21" t="b">
        <v>1</v>
      </c>
      <c r="L111" s="21">
        <v>84</v>
      </c>
      <c r="M111" s="21" t="b">
        <v>1</v>
      </c>
      <c r="N111" s="21" t="s">
        <v>8269</v>
      </c>
      <c r="O111" s="21">
        <v>125</v>
      </c>
      <c r="P111" s="21">
        <v>37.14</v>
      </c>
      <c r="Q111" s="24" t="s">
        <v>8315</v>
      </c>
      <c r="R111" s="21" t="s">
        <v>8316</v>
      </c>
      <c r="S111" s="25">
        <v>42270.582141203704</v>
      </c>
      <c r="T111" s="25">
        <v>42301.895138888889</v>
      </c>
    </row>
    <row r="112" spans="1:20" ht="48" x14ac:dyDescent="0.2">
      <c r="A112" s="21">
        <v>3223</v>
      </c>
      <c r="B112" s="9" t="s">
        <v>3223</v>
      </c>
      <c r="C112" s="3" t="s">
        <v>7333</v>
      </c>
      <c r="D112" s="22">
        <v>3100</v>
      </c>
      <c r="E112" s="23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s="21" t="b">
        <v>1</v>
      </c>
      <c r="L112" s="21">
        <v>74</v>
      </c>
      <c r="M112" s="21" t="b">
        <v>1</v>
      </c>
      <c r="N112" s="21" t="s">
        <v>8269</v>
      </c>
      <c r="O112" s="21">
        <v>110</v>
      </c>
      <c r="P112" s="21">
        <v>45.88</v>
      </c>
      <c r="Q112" s="24" t="s">
        <v>8315</v>
      </c>
      <c r="R112" s="21" t="s">
        <v>8316</v>
      </c>
      <c r="S112" s="25">
        <v>42206.835370370376</v>
      </c>
      <c r="T112" s="25">
        <v>42236.835370370376</v>
      </c>
    </row>
    <row r="113" spans="1:20" ht="64" x14ac:dyDescent="0.2">
      <c r="A113" s="21">
        <v>3224</v>
      </c>
      <c r="B113" s="9" t="s">
        <v>3224</v>
      </c>
      <c r="C113" s="3" t="s">
        <v>7334</v>
      </c>
      <c r="D113" s="22">
        <v>30000</v>
      </c>
      <c r="E113" s="23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s="21" t="b">
        <v>1</v>
      </c>
      <c r="L113" s="21">
        <v>216</v>
      </c>
      <c r="M113" s="21" t="b">
        <v>1</v>
      </c>
      <c r="N113" s="21" t="s">
        <v>8269</v>
      </c>
      <c r="O113" s="21">
        <v>102</v>
      </c>
      <c r="P113" s="21">
        <v>141.71</v>
      </c>
      <c r="Q113" s="24" t="s">
        <v>8315</v>
      </c>
      <c r="R113" s="21" t="s">
        <v>8316</v>
      </c>
      <c r="S113" s="25">
        <v>42697.850844907407</v>
      </c>
      <c r="T113" s="25">
        <v>42745.208333333328</v>
      </c>
    </row>
    <row r="114" spans="1:20" ht="48" x14ac:dyDescent="0.2">
      <c r="A114" s="21">
        <v>3225</v>
      </c>
      <c r="B114" s="9" t="s">
        <v>3225</v>
      </c>
      <c r="C114" s="3" t="s">
        <v>7335</v>
      </c>
      <c r="D114" s="22">
        <v>2000</v>
      </c>
      <c r="E114" s="23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s="21" t="b">
        <v>1</v>
      </c>
      <c r="L114" s="21">
        <v>39</v>
      </c>
      <c r="M114" s="21" t="b">
        <v>1</v>
      </c>
      <c r="N114" s="21" t="s">
        <v>8269</v>
      </c>
      <c r="O114" s="21">
        <v>102</v>
      </c>
      <c r="P114" s="21">
        <v>52.49</v>
      </c>
      <c r="Q114" s="24" t="s">
        <v>8315</v>
      </c>
      <c r="R114" s="21" t="s">
        <v>8316</v>
      </c>
      <c r="S114" s="25">
        <v>42503.559467592597</v>
      </c>
      <c r="T114" s="25">
        <v>42524.875</v>
      </c>
    </row>
    <row r="115" spans="1:20" ht="32" x14ac:dyDescent="0.2">
      <c r="A115" s="21">
        <v>3228</v>
      </c>
      <c r="B115" s="9" t="s">
        <v>3228</v>
      </c>
      <c r="C115" s="3" t="s">
        <v>7338</v>
      </c>
      <c r="D115" s="22">
        <v>7000</v>
      </c>
      <c r="E115" s="23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s="21" t="b">
        <v>1</v>
      </c>
      <c r="L115" s="21">
        <v>37</v>
      </c>
      <c r="M115" s="21" t="b">
        <v>1</v>
      </c>
      <c r="N115" s="21" t="s">
        <v>8269</v>
      </c>
      <c r="O115" s="21">
        <v>102</v>
      </c>
      <c r="P115" s="21">
        <v>193.62</v>
      </c>
      <c r="Q115" s="24" t="s">
        <v>8315</v>
      </c>
      <c r="R115" s="21" t="s">
        <v>8316</v>
      </c>
      <c r="S115" s="25">
        <v>42323.70930555556</v>
      </c>
      <c r="T115" s="25">
        <v>42355.207638888889</v>
      </c>
    </row>
    <row r="116" spans="1:20" ht="48" x14ac:dyDescent="0.2">
      <c r="A116" s="21">
        <v>3229</v>
      </c>
      <c r="B116" s="9" t="s">
        <v>3229</v>
      </c>
      <c r="C116" s="3" t="s">
        <v>7339</v>
      </c>
      <c r="D116" s="22">
        <v>20000</v>
      </c>
      <c r="E116" s="23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s="21" t="b">
        <v>1</v>
      </c>
      <c r="L116" s="21">
        <v>202</v>
      </c>
      <c r="M116" s="21" t="b">
        <v>1</v>
      </c>
      <c r="N116" s="21" t="s">
        <v>8269</v>
      </c>
      <c r="O116" s="21">
        <v>108</v>
      </c>
      <c r="P116" s="21">
        <v>106.8</v>
      </c>
      <c r="Q116" s="24" t="s">
        <v>8315</v>
      </c>
      <c r="R116" s="21" t="s">
        <v>8316</v>
      </c>
      <c r="S116" s="25">
        <v>41933.291643518518</v>
      </c>
      <c r="T116" s="25">
        <v>41963.333310185189</v>
      </c>
    </row>
    <row r="117" spans="1:20" ht="48" x14ac:dyDescent="0.2">
      <c r="A117" s="21">
        <v>3230</v>
      </c>
      <c r="B117" s="9" t="s">
        <v>3230</v>
      </c>
      <c r="C117" s="3" t="s">
        <v>7340</v>
      </c>
      <c r="D117" s="22">
        <v>2600</v>
      </c>
      <c r="E117" s="23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s="21" t="b">
        <v>1</v>
      </c>
      <c r="L117" s="21">
        <v>37</v>
      </c>
      <c r="M117" s="21" t="b">
        <v>1</v>
      </c>
      <c r="N117" s="21" t="s">
        <v>8269</v>
      </c>
      <c r="O117" s="21">
        <v>110</v>
      </c>
      <c r="P117" s="21">
        <v>77.22</v>
      </c>
      <c r="Q117" s="24" t="s">
        <v>8315</v>
      </c>
      <c r="R117" s="21" t="s">
        <v>8316</v>
      </c>
      <c r="S117" s="25">
        <v>41898.168125000004</v>
      </c>
      <c r="T117" s="25">
        <v>41913.165972222225</v>
      </c>
    </row>
    <row r="118" spans="1:20" ht="48" x14ac:dyDescent="0.2">
      <c r="A118" s="21">
        <v>3231</v>
      </c>
      <c r="B118" s="9" t="s">
        <v>3231</v>
      </c>
      <c r="C118" s="3" t="s">
        <v>7341</v>
      </c>
      <c r="D118" s="22">
        <v>1000</v>
      </c>
      <c r="E118" s="23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s="21" t="b">
        <v>0</v>
      </c>
      <c r="L118" s="21">
        <v>28</v>
      </c>
      <c r="M118" s="21" t="b">
        <v>1</v>
      </c>
      <c r="N118" s="21" t="s">
        <v>8269</v>
      </c>
      <c r="O118" s="21">
        <v>161</v>
      </c>
      <c r="P118" s="21">
        <v>57.5</v>
      </c>
      <c r="Q118" s="24" t="s">
        <v>8315</v>
      </c>
      <c r="R118" s="21" t="s">
        <v>8316</v>
      </c>
      <c r="S118" s="25">
        <v>42446.943831018521</v>
      </c>
      <c r="T118" s="25">
        <v>42476.943831018521</v>
      </c>
    </row>
    <row r="119" spans="1:20" ht="48" x14ac:dyDescent="0.2">
      <c r="A119" s="21">
        <v>3232</v>
      </c>
      <c r="B119" s="9" t="s">
        <v>3232</v>
      </c>
      <c r="C119" s="3" t="s">
        <v>7342</v>
      </c>
      <c r="D119" s="22">
        <v>1000</v>
      </c>
      <c r="E119" s="23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s="21" t="b">
        <v>1</v>
      </c>
      <c r="L119" s="21">
        <v>26</v>
      </c>
      <c r="M119" s="21" t="b">
        <v>1</v>
      </c>
      <c r="N119" s="21" t="s">
        <v>8269</v>
      </c>
      <c r="O119" s="21">
        <v>131</v>
      </c>
      <c r="P119" s="21">
        <v>50.46</v>
      </c>
      <c r="Q119" s="24" t="s">
        <v>8315</v>
      </c>
      <c r="R119" s="21" t="s">
        <v>8316</v>
      </c>
      <c r="S119" s="25">
        <v>42463.81385416667</v>
      </c>
      <c r="T119" s="25">
        <v>42494.165972222225</v>
      </c>
    </row>
    <row r="120" spans="1:20" ht="48" x14ac:dyDescent="0.2">
      <c r="A120" s="21">
        <v>3233</v>
      </c>
      <c r="B120" s="9" t="s">
        <v>3233</v>
      </c>
      <c r="C120" s="3" t="s">
        <v>7343</v>
      </c>
      <c r="D120" s="22">
        <v>5000</v>
      </c>
      <c r="E120" s="23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s="21" t="b">
        <v>0</v>
      </c>
      <c r="L120" s="21">
        <v>61</v>
      </c>
      <c r="M120" s="21" t="b">
        <v>1</v>
      </c>
      <c r="N120" s="21" t="s">
        <v>8269</v>
      </c>
      <c r="O120" s="21">
        <v>119</v>
      </c>
      <c r="P120" s="21">
        <v>97.38</v>
      </c>
      <c r="Q120" s="24" t="s">
        <v>8315</v>
      </c>
      <c r="R120" s="21" t="s">
        <v>8316</v>
      </c>
      <c r="S120" s="25">
        <v>42766.805034722223</v>
      </c>
      <c r="T120" s="25">
        <v>42796.805034722223</v>
      </c>
    </row>
    <row r="121" spans="1:20" ht="48" x14ac:dyDescent="0.2">
      <c r="A121" s="21">
        <v>3235</v>
      </c>
      <c r="B121" s="9" t="s">
        <v>3235</v>
      </c>
      <c r="C121" s="3" t="s">
        <v>7345</v>
      </c>
      <c r="D121" s="22">
        <v>15000</v>
      </c>
      <c r="E121" s="23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s="21" t="b">
        <v>1</v>
      </c>
      <c r="L121" s="21">
        <v>181</v>
      </c>
      <c r="M121" s="21" t="b">
        <v>1</v>
      </c>
      <c r="N121" s="21" t="s">
        <v>8269</v>
      </c>
      <c r="O121" s="21">
        <v>103</v>
      </c>
      <c r="P121" s="21">
        <v>85.53</v>
      </c>
      <c r="Q121" s="24" t="s">
        <v>8315</v>
      </c>
      <c r="R121" s="21" t="s">
        <v>8316</v>
      </c>
      <c r="S121" s="25">
        <v>42522.347812499997</v>
      </c>
      <c r="T121" s="25">
        <v>42552.347812499997</v>
      </c>
    </row>
    <row r="122" spans="1:20" ht="48" x14ac:dyDescent="0.2">
      <c r="A122" s="21">
        <v>3236</v>
      </c>
      <c r="B122" s="9" t="s">
        <v>3236</v>
      </c>
      <c r="C122" s="3" t="s">
        <v>7346</v>
      </c>
      <c r="D122" s="22">
        <v>20000</v>
      </c>
      <c r="E122" s="23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s="21" t="b">
        <v>0</v>
      </c>
      <c r="L122" s="21">
        <v>110</v>
      </c>
      <c r="M122" s="21" t="b">
        <v>1</v>
      </c>
      <c r="N122" s="21" t="s">
        <v>8269</v>
      </c>
      <c r="O122" s="21">
        <v>101</v>
      </c>
      <c r="P122" s="21">
        <v>182.91</v>
      </c>
      <c r="Q122" s="24" t="s">
        <v>8315</v>
      </c>
      <c r="R122" s="21" t="s">
        <v>8316</v>
      </c>
      <c r="S122" s="25">
        <v>42702.917048611111</v>
      </c>
      <c r="T122" s="25">
        <v>42732.917048611111</v>
      </c>
    </row>
    <row r="123" spans="1:20" ht="48" x14ac:dyDescent="0.2">
      <c r="A123" s="21">
        <v>3237</v>
      </c>
      <c r="B123" s="9" t="s">
        <v>3237</v>
      </c>
      <c r="C123" s="3" t="s">
        <v>7347</v>
      </c>
      <c r="D123" s="22">
        <v>35000</v>
      </c>
      <c r="E123" s="23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s="21" t="b">
        <v>1</v>
      </c>
      <c r="L123" s="21">
        <v>269</v>
      </c>
      <c r="M123" s="21" t="b">
        <v>1</v>
      </c>
      <c r="N123" s="21" t="s">
        <v>8269</v>
      </c>
      <c r="O123" s="21">
        <v>101</v>
      </c>
      <c r="P123" s="21">
        <v>131.13999999999999</v>
      </c>
      <c r="Q123" s="24" t="s">
        <v>8315</v>
      </c>
      <c r="R123" s="21" t="s">
        <v>8316</v>
      </c>
      <c r="S123" s="25">
        <v>42252.474351851852</v>
      </c>
      <c r="T123" s="25">
        <v>42276.165972222225</v>
      </c>
    </row>
    <row r="124" spans="1:20" ht="64" x14ac:dyDescent="0.2">
      <c r="A124" s="21">
        <v>3241</v>
      </c>
      <c r="B124" s="9" t="s">
        <v>3241</v>
      </c>
      <c r="C124" s="3" t="s">
        <v>7351</v>
      </c>
      <c r="D124" s="22">
        <v>8500</v>
      </c>
      <c r="E124" s="23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s="21" t="b">
        <v>1</v>
      </c>
      <c r="L124" s="21">
        <v>167</v>
      </c>
      <c r="M124" s="21" t="b">
        <v>1</v>
      </c>
      <c r="N124" s="21" t="s">
        <v>8269</v>
      </c>
      <c r="O124" s="21">
        <v>115</v>
      </c>
      <c r="P124" s="21">
        <v>58.69</v>
      </c>
      <c r="Q124" s="24" t="s">
        <v>8315</v>
      </c>
      <c r="R124" s="21" t="s">
        <v>8316</v>
      </c>
      <c r="S124" s="25">
        <v>41893.324884259258</v>
      </c>
      <c r="T124" s="25">
        <v>41926.290972222225</v>
      </c>
    </row>
    <row r="125" spans="1:20" ht="32" x14ac:dyDescent="0.2">
      <c r="A125" s="21">
        <v>3242</v>
      </c>
      <c r="B125" s="9" t="s">
        <v>3242</v>
      </c>
      <c r="C125" s="3" t="s">
        <v>7352</v>
      </c>
      <c r="D125" s="22">
        <v>10000</v>
      </c>
      <c r="E125" s="23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s="21" t="b">
        <v>1</v>
      </c>
      <c r="L125" s="21">
        <v>183</v>
      </c>
      <c r="M125" s="21" t="b">
        <v>1</v>
      </c>
      <c r="N125" s="21" t="s">
        <v>8269</v>
      </c>
      <c r="O125" s="21">
        <v>127</v>
      </c>
      <c r="P125" s="21">
        <v>69.569999999999993</v>
      </c>
      <c r="Q125" s="24" t="s">
        <v>8315</v>
      </c>
      <c r="R125" s="21" t="s">
        <v>8316</v>
      </c>
      <c r="S125" s="25">
        <v>41871.755694444444</v>
      </c>
      <c r="T125" s="25">
        <v>41901.755694444444</v>
      </c>
    </row>
    <row r="126" spans="1:20" ht="48" x14ac:dyDescent="0.2">
      <c r="A126" s="21">
        <v>3243</v>
      </c>
      <c r="B126" s="9" t="s">
        <v>3243</v>
      </c>
      <c r="C126" s="3" t="s">
        <v>7353</v>
      </c>
      <c r="D126" s="22">
        <v>8000</v>
      </c>
      <c r="E126" s="23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s="21" t="b">
        <v>1</v>
      </c>
      <c r="L126" s="21">
        <v>71</v>
      </c>
      <c r="M126" s="21" t="b">
        <v>1</v>
      </c>
      <c r="N126" s="21" t="s">
        <v>8269</v>
      </c>
      <c r="O126" s="21">
        <v>103</v>
      </c>
      <c r="P126" s="21">
        <v>115.87</v>
      </c>
      <c r="Q126" s="24" t="s">
        <v>8315</v>
      </c>
      <c r="R126" s="21" t="s">
        <v>8316</v>
      </c>
      <c r="S126" s="25">
        <v>42262.096782407403</v>
      </c>
      <c r="T126" s="25">
        <v>42286</v>
      </c>
    </row>
    <row r="127" spans="1:20" ht="48" x14ac:dyDescent="0.2">
      <c r="A127" s="21">
        <v>3245</v>
      </c>
      <c r="B127" s="9" t="s">
        <v>3245</v>
      </c>
      <c r="C127" s="3" t="s">
        <v>7355</v>
      </c>
      <c r="D127" s="22">
        <v>21000</v>
      </c>
      <c r="E127" s="23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s="21" t="b">
        <v>0</v>
      </c>
      <c r="L127" s="21">
        <v>270</v>
      </c>
      <c r="M127" s="21" t="b">
        <v>1</v>
      </c>
      <c r="N127" s="21" t="s">
        <v>8269</v>
      </c>
      <c r="O127" s="21">
        <v>104</v>
      </c>
      <c r="P127" s="21">
        <v>81.13</v>
      </c>
      <c r="Q127" s="24" t="s">
        <v>8315</v>
      </c>
      <c r="R127" s="21" t="s">
        <v>8316</v>
      </c>
      <c r="S127" s="25">
        <v>42135.60020833333</v>
      </c>
      <c r="T127" s="25">
        <v>42167.083333333328</v>
      </c>
    </row>
    <row r="128" spans="1:20" ht="48" x14ac:dyDescent="0.2">
      <c r="A128" s="21">
        <v>3246</v>
      </c>
      <c r="B128" s="9" t="s">
        <v>3246</v>
      </c>
      <c r="C128" s="3" t="s">
        <v>7356</v>
      </c>
      <c r="D128" s="22">
        <v>10000</v>
      </c>
      <c r="E128" s="23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s="21" t="b">
        <v>1</v>
      </c>
      <c r="L128" s="21">
        <v>193</v>
      </c>
      <c r="M128" s="21" t="b">
        <v>1</v>
      </c>
      <c r="N128" s="21" t="s">
        <v>8269</v>
      </c>
      <c r="O128" s="21">
        <v>111</v>
      </c>
      <c r="P128" s="21">
        <v>57.63</v>
      </c>
      <c r="Q128" s="24" t="s">
        <v>8315</v>
      </c>
      <c r="R128" s="21" t="s">
        <v>8316</v>
      </c>
      <c r="S128" s="25">
        <v>42230.472222222219</v>
      </c>
      <c r="T128" s="25">
        <v>42259.165972222225</v>
      </c>
    </row>
    <row r="129" spans="1:20" ht="32" x14ac:dyDescent="0.2">
      <c r="A129" s="21">
        <v>3248</v>
      </c>
      <c r="B129" s="9" t="s">
        <v>3248</v>
      </c>
      <c r="C129" s="3" t="s">
        <v>7358</v>
      </c>
      <c r="D129" s="22">
        <v>12000</v>
      </c>
      <c r="E129" s="23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s="21" t="b">
        <v>1</v>
      </c>
      <c r="L129" s="21">
        <v>200</v>
      </c>
      <c r="M129" s="21" t="b">
        <v>1</v>
      </c>
      <c r="N129" s="21" t="s">
        <v>8269</v>
      </c>
      <c r="O129" s="21">
        <v>101</v>
      </c>
      <c r="P129" s="21">
        <v>60.48</v>
      </c>
      <c r="Q129" s="24" t="s">
        <v>8315</v>
      </c>
      <c r="R129" s="21" t="s">
        <v>8316</v>
      </c>
      <c r="S129" s="25">
        <v>42068.888391203705</v>
      </c>
      <c r="T129" s="25">
        <v>42098.846724537041</v>
      </c>
    </row>
    <row r="130" spans="1:20" ht="48" x14ac:dyDescent="0.2">
      <c r="A130" s="21">
        <v>3249</v>
      </c>
      <c r="B130" s="9" t="s">
        <v>3249</v>
      </c>
      <c r="C130" s="3" t="s">
        <v>7359</v>
      </c>
      <c r="D130" s="22">
        <v>5500</v>
      </c>
      <c r="E130" s="23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s="21" t="b">
        <v>1</v>
      </c>
      <c r="L130" s="21">
        <v>88</v>
      </c>
      <c r="M130" s="21" t="b">
        <v>1</v>
      </c>
      <c r="N130" s="21" t="s">
        <v>8269</v>
      </c>
      <c r="O130" s="21">
        <v>105</v>
      </c>
      <c r="P130" s="21">
        <v>65.58</v>
      </c>
      <c r="Q130" s="24" t="s">
        <v>8315</v>
      </c>
      <c r="R130" s="21" t="s">
        <v>8316</v>
      </c>
      <c r="S130" s="25">
        <v>42145.746689814812</v>
      </c>
      <c r="T130" s="25">
        <v>42175.746689814812</v>
      </c>
    </row>
    <row r="131" spans="1:20" ht="64" x14ac:dyDescent="0.2">
      <c r="A131" s="21">
        <v>3250</v>
      </c>
      <c r="B131" s="9" t="s">
        <v>3250</v>
      </c>
      <c r="C131" s="3" t="s">
        <v>7360</v>
      </c>
      <c r="D131" s="22">
        <v>25000</v>
      </c>
      <c r="E131" s="23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s="21" t="b">
        <v>1</v>
      </c>
      <c r="L131" s="21">
        <v>213</v>
      </c>
      <c r="M131" s="21" t="b">
        <v>1</v>
      </c>
      <c r="N131" s="21" t="s">
        <v>8269</v>
      </c>
      <c r="O131" s="21">
        <v>102</v>
      </c>
      <c r="P131" s="21">
        <v>119.19</v>
      </c>
      <c r="Q131" s="24" t="s">
        <v>8315</v>
      </c>
      <c r="R131" s="21" t="s">
        <v>8316</v>
      </c>
      <c r="S131" s="25">
        <v>41918.742175925923</v>
      </c>
      <c r="T131" s="25">
        <v>41948.783842592595</v>
      </c>
    </row>
    <row r="132" spans="1:20" ht="48" x14ac:dyDescent="0.2">
      <c r="A132" s="21">
        <v>3251</v>
      </c>
      <c r="B132" s="9" t="s">
        <v>3251</v>
      </c>
      <c r="C132" s="3" t="s">
        <v>7361</v>
      </c>
      <c r="D132" s="22">
        <v>1500</v>
      </c>
      <c r="E132" s="23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s="21" t="b">
        <v>1</v>
      </c>
      <c r="L132" s="21">
        <v>20</v>
      </c>
      <c r="M132" s="21" t="b">
        <v>1</v>
      </c>
      <c r="N132" s="21" t="s">
        <v>8269</v>
      </c>
      <c r="O132" s="21">
        <v>111</v>
      </c>
      <c r="P132" s="21">
        <v>83.05</v>
      </c>
      <c r="Q132" s="24" t="s">
        <v>8315</v>
      </c>
      <c r="R132" s="21" t="s">
        <v>8316</v>
      </c>
      <c r="S132" s="25">
        <v>42146.731087962966</v>
      </c>
      <c r="T132" s="25">
        <v>42176.731087962966</v>
      </c>
    </row>
    <row r="133" spans="1:20" ht="48" x14ac:dyDescent="0.2">
      <c r="A133" s="21">
        <v>3253</v>
      </c>
      <c r="B133" s="9" t="s">
        <v>3253</v>
      </c>
      <c r="C133" s="3" t="s">
        <v>7363</v>
      </c>
      <c r="D133" s="22">
        <v>20000</v>
      </c>
      <c r="E133" s="23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s="21" t="b">
        <v>1</v>
      </c>
      <c r="L133" s="21">
        <v>115</v>
      </c>
      <c r="M133" s="21" t="b">
        <v>1</v>
      </c>
      <c r="N133" s="21" t="s">
        <v>8269</v>
      </c>
      <c r="O133" s="21">
        <v>102</v>
      </c>
      <c r="P133" s="21">
        <v>177.09</v>
      </c>
      <c r="Q133" s="24" t="s">
        <v>8315</v>
      </c>
      <c r="R133" s="21" t="s">
        <v>8316</v>
      </c>
      <c r="S133" s="25">
        <v>42602.576712962968</v>
      </c>
      <c r="T133" s="25">
        <v>42621.15625</v>
      </c>
    </row>
    <row r="134" spans="1:20" ht="48" x14ac:dyDescent="0.2">
      <c r="A134" s="21">
        <v>3256</v>
      </c>
      <c r="B134" s="9" t="s">
        <v>3256</v>
      </c>
      <c r="C134" s="3" t="s">
        <v>7366</v>
      </c>
      <c r="D134" s="22">
        <v>10000</v>
      </c>
      <c r="E134" s="23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s="21" t="b">
        <v>1</v>
      </c>
      <c r="L134" s="21">
        <v>176</v>
      </c>
      <c r="M134" s="21" t="b">
        <v>1</v>
      </c>
      <c r="N134" s="21" t="s">
        <v>8269</v>
      </c>
      <c r="O134" s="21">
        <v>128</v>
      </c>
      <c r="P134" s="21">
        <v>72.760000000000005</v>
      </c>
      <c r="Q134" s="24" t="s">
        <v>8315</v>
      </c>
      <c r="R134" s="21" t="s">
        <v>8316</v>
      </c>
      <c r="S134" s="25">
        <v>42144.573807870373</v>
      </c>
      <c r="T134" s="25">
        <v>42166.165972222225</v>
      </c>
    </row>
    <row r="135" spans="1:20" ht="48" x14ac:dyDescent="0.2">
      <c r="A135" s="21">
        <v>3258</v>
      </c>
      <c r="B135" s="9" t="s">
        <v>3258</v>
      </c>
      <c r="C135" s="3" t="s">
        <v>7368</v>
      </c>
      <c r="D135" s="22">
        <v>7000</v>
      </c>
      <c r="E135" s="23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s="21" t="b">
        <v>1</v>
      </c>
      <c r="L135" s="21">
        <v>75</v>
      </c>
      <c r="M135" s="21" t="b">
        <v>1</v>
      </c>
      <c r="N135" s="21" t="s">
        <v>8269</v>
      </c>
      <c r="O135" s="21">
        <v>105</v>
      </c>
      <c r="P135" s="21">
        <v>98.2</v>
      </c>
      <c r="Q135" s="24" t="s">
        <v>8315</v>
      </c>
      <c r="R135" s="21" t="s">
        <v>8316</v>
      </c>
      <c r="S135" s="25">
        <v>41982.887280092589</v>
      </c>
      <c r="T135" s="25">
        <v>42012.887280092589</v>
      </c>
    </row>
    <row r="136" spans="1:20" ht="48" x14ac:dyDescent="0.2">
      <c r="A136" s="21">
        <v>3259</v>
      </c>
      <c r="B136" s="9" t="s">
        <v>3259</v>
      </c>
      <c r="C136" s="3" t="s">
        <v>7369</v>
      </c>
      <c r="D136" s="22">
        <v>23000</v>
      </c>
      <c r="E136" s="23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s="21" t="b">
        <v>1</v>
      </c>
      <c r="L136" s="21">
        <v>97</v>
      </c>
      <c r="M136" s="21" t="b">
        <v>1</v>
      </c>
      <c r="N136" s="21" t="s">
        <v>8269</v>
      </c>
      <c r="O136" s="21">
        <v>106</v>
      </c>
      <c r="P136" s="21">
        <v>251.74</v>
      </c>
      <c r="Q136" s="24" t="s">
        <v>8315</v>
      </c>
      <c r="R136" s="21" t="s">
        <v>8316</v>
      </c>
      <c r="S136" s="25">
        <v>42614.760937500003</v>
      </c>
      <c r="T136" s="25">
        <v>42644.165972222225</v>
      </c>
    </row>
    <row r="137" spans="1:20" ht="48" x14ac:dyDescent="0.2">
      <c r="A137" s="21">
        <v>3260</v>
      </c>
      <c r="B137" s="9" t="s">
        <v>3260</v>
      </c>
      <c r="C137" s="3" t="s">
        <v>7370</v>
      </c>
      <c r="D137" s="22">
        <v>5000</v>
      </c>
      <c r="E137" s="23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s="21" t="b">
        <v>1</v>
      </c>
      <c r="L137" s="21">
        <v>73</v>
      </c>
      <c r="M137" s="21" t="b">
        <v>1</v>
      </c>
      <c r="N137" s="21" t="s">
        <v>8269</v>
      </c>
      <c r="O137" s="21">
        <v>109</v>
      </c>
      <c r="P137" s="21">
        <v>74.819999999999993</v>
      </c>
      <c r="Q137" s="24" t="s">
        <v>8315</v>
      </c>
      <c r="R137" s="21" t="s">
        <v>8316</v>
      </c>
      <c r="S137" s="25">
        <v>42303.672662037032</v>
      </c>
      <c r="T137" s="25">
        <v>42338.714328703703</v>
      </c>
    </row>
    <row r="138" spans="1:20" ht="48" x14ac:dyDescent="0.2">
      <c r="A138" s="21">
        <v>3261</v>
      </c>
      <c r="B138" s="9" t="s">
        <v>3261</v>
      </c>
      <c r="C138" s="3" t="s">
        <v>7371</v>
      </c>
      <c r="D138" s="22">
        <v>3300</v>
      </c>
      <c r="E138" s="23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s="21" t="b">
        <v>1</v>
      </c>
      <c r="L138" s="21">
        <v>49</v>
      </c>
      <c r="M138" s="21" t="b">
        <v>1</v>
      </c>
      <c r="N138" s="21" t="s">
        <v>8269</v>
      </c>
      <c r="O138" s="21">
        <v>100</v>
      </c>
      <c r="P138" s="21">
        <v>67.650000000000006</v>
      </c>
      <c r="Q138" s="24" t="s">
        <v>8315</v>
      </c>
      <c r="R138" s="21" t="s">
        <v>8316</v>
      </c>
      <c r="S138" s="25">
        <v>42171.725416666668</v>
      </c>
      <c r="T138" s="25">
        <v>42201.725416666668</v>
      </c>
    </row>
    <row r="139" spans="1:20" ht="32" x14ac:dyDescent="0.2">
      <c r="A139" s="21">
        <v>3262</v>
      </c>
      <c r="B139" s="9" t="s">
        <v>3262</v>
      </c>
      <c r="C139" s="3" t="s">
        <v>7372</v>
      </c>
      <c r="D139" s="22">
        <v>12200</v>
      </c>
      <c r="E139" s="23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s="21" t="b">
        <v>1</v>
      </c>
      <c r="L139" s="21">
        <v>134</v>
      </c>
      <c r="M139" s="21" t="b">
        <v>1</v>
      </c>
      <c r="N139" s="21" t="s">
        <v>8269</v>
      </c>
      <c r="O139" s="21">
        <v>103</v>
      </c>
      <c r="P139" s="21">
        <v>93.81</v>
      </c>
      <c r="Q139" s="24" t="s">
        <v>8315</v>
      </c>
      <c r="R139" s="21" t="s">
        <v>8316</v>
      </c>
      <c r="S139" s="25">
        <v>41964.315532407403</v>
      </c>
      <c r="T139" s="25">
        <v>41995.166666666672</v>
      </c>
    </row>
    <row r="140" spans="1:20" ht="32" x14ac:dyDescent="0.2">
      <c r="A140" s="21">
        <v>3263</v>
      </c>
      <c r="B140" s="9" t="s">
        <v>3263</v>
      </c>
      <c r="C140" s="3" t="s">
        <v>7373</v>
      </c>
      <c r="D140" s="22">
        <v>2500</v>
      </c>
      <c r="E140" s="23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s="21" t="b">
        <v>1</v>
      </c>
      <c r="L140" s="21">
        <v>68</v>
      </c>
      <c r="M140" s="21" t="b">
        <v>1</v>
      </c>
      <c r="N140" s="21" t="s">
        <v>8269</v>
      </c>
      <c r="O140" s="21">
        <v>112</v>
      </c>
      <c r="P140" s="21">
        <v>41.24</v>
      </c>
      <c r="Q140" s="24" t="s">
        <v>8315</v>
      </c>
      <c r="R140" s="21" t="s">
        <v>8316</v>
      </c>
      <c r="S140" s="25">
        <v>42284.516064814816</v>
      </c>
      <c r="T140" s="25">
        <v>42307.875</v>
      </c>
    </row>
    <row r="141" spans="1:20" ht="32" x14ac:dyDescent="0.2">
      <c r="A141" s="21">
        <v>3264</v>
      </c>
      <c r="B141" s="9" t="s">
        <v>3264</v>
      </c>
      <c r="C141" s="3" t="s">
        <v>7374</v>
      </c>
      <c r="D141" s="22">
        <v>2500</v>
      </c>
      <c r="E141" s="23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s="21" t="b">
        <v>1</v>
      </c>
      <c r="L141" s="21">
        <v>49</v>
      </c>
      <c r="M141" s="21" t="b">
        <v>1</v>
      </c>
      <c r="N141" s="21" t="s">
        <v>8269</v>
      </c>
      <c r="O141" s="21">
        <v>103</v>
      </c>
      <c r="P141" s="21">
        <v>52.55</v>
      </c>
      <c r="Q141" s="24" t="s">
        <v>8315</v>
      </c>
      <c r="R141" s="21" t="s">
        <v>8316</v>
      </c>
      <c r="S141" s="25">
        <v>42016.800208333334</v>
      </c>
      <c r="T141" s="25">
        <v>42032.916666666672</v>
      </c>
    </row>
    <row r="142" spans="1:20" ht="48" x14ac:dyDescent="0.2">
      <c r="A142" s="21">
        <v>3266</v>
      </c>
      <c r="B142" s="9" t="s">
        <v>3266</v>
      </c>
      <c r="C142" s="3" t="s">
        <v>7376</v>
      </c>
      <c r="D142" s="22">
        <v>6000</v>
      </c>
      <c r="E142" s="23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s="21" t="b">
        <v>1</v>
      </c>
      <c r="L142" s="21">
        <v>163</v>
      </c>
      <c r="M142" s="21" t="b">
        <v>1</v>
      </c>
      <c r="N142" s="21" t="s">
        <v>8269</v>
      </c>
      <c r="O142" s="21">
        <v>131</v>
      </c>
      <c r="P142" s="21">
        <v>48.33</v>
      </c>
      <c r="Q142" s="24" t="s">
        <v>8315</v>
      </c>
      <c r="R142" s="21" t="s">
        <v>8316</v>
      </c>
      <c r="S142" s="25">
        <v>42136.536134259266</v>
      </c>
      <c r="T142" s="25">
        <v>42167.875</v>
      </c>
    </row>
    <row r="143" spans="1:20" ht="48" x14ac:dyDescent="0.2">
      <c r="A143" s="21">
        <v>3267</v>
      </c>
      <c r="B143" s="9" t="s">
        <v>3267</v>
      </c>
      <c r="C143" s="3" t="s">
        <v>7377</v>
      </c>
      <c r="D143" s="22">
        <v>15000</v>
      </c>
      <c r="E143" s="23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s="21" t="b">
        <v>1</v>
      </c>
      <c r="L143" s="21">
        <v>288</v>
      </c>
      <c r="M143" s="21" t="b">
        <v>1</v>
      </c>
      <c r="N143" s="21" t="s">
        <v>8269</v>
      </c>
      <c r="O143" s="21">
        <v>102</v>
      </c>
      <c r="P143" s="21">
        <v>53.18</v>
      </c>
      <c r="Q143" s="24" t="s">
        <v>8315</v>
      </c>
      <c r="R143" s="21" t="s">
        <v>8316</v>
      </c>
      <c r="S143" s="25">
        <v>42172.757638888885</v>
      </c>
      <c r="T143" s="25">
        <v>42202.757638888885</v>
      </c>
    </row>
    <row r="144" spans="1:20" ht="48" x14ac:dyDescent="0.2">
      <c r="A144" s="21">
        <v>3268</v>
      </c>
      <c r="B144" s="9" t="s">
        <v>3268</v>
      </c>
      <c r="C144" s="3" t="s">
        <v>7378</v>
      </c>
      <c r="D144" s="22">
        <v>2000</v>
      </c>
      <c r="E144" s="23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s="21" t="b">
        <v>1</v>
      </c>
      <c r="L144" s="21">
        <v>42</v>
      </c>
      <c r="M144" s="21" t="b">
        <v>1</v>
      </c>
      <c r="N144" s="21" t="s">
        <v>8269</v>
      </c>
      <c r="O144" s="21">
        <v>128</v>
      </c>
      <c r="P144" s="21">
        <v>60.95</v>
      </c>
      <c r="Q144" s="24" t="s">
        <v>8315</v>
      </c>
      <c r="R144" s="21" t="s">
        <v>8316</v>
      </c>
      <c r="S144" s="25">
        <v>42590.90425925926</v>
      </c>
      <c r="T144" s="25">
        <v>42606.90425925926</v>
      </c>
    </row>
    <row r="145" spans="1:20" ht="48" x14ac:dyDescent="0.2">
      <c r="A145" s="21">
        <v>3272</v>
      </c>
      <c r="B145" s="9" t="s">
        <v>3272</v>
      </c>
      <c r="C145" s="3" t="s">
        <v>7382</v>
      </c>
      <c r="D145" s="22">
        <v>10000</v>
      </c>
      <c r="E145" s="23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s="21" t="b">
        <v>1</v>
      </c>
      <c r="L145" s="21">
        <v>145</v>
      </c>
      <c r="M145" s="21" t="b">
        <v>1</v>
      </c>
      <c r="N145" s="21" t="s">
        <v>8269</v>
      </c>
      <c r="O145" s="21">
        <v>154</v>
      </c>
      <c r="P145" s="21">
        <v>106.5</v>
      </c>
      <c r="Q145" s="24" t="s">
        <v>8315</v>
      </c>
      <c r="R145" s="21" t="s">
        <v>8316</v>
      </c>
      <c r="S145" s="25">
        <v>42284.500104166669</v>
      </c>
      <c r="T145" s="25">
        <v>42314.541770833333</v>
      </c>
    </row>
    <row r="146" spans="1:20" ht="64" x14ac:dyDescent="0.2">
      <c r="A146" s="21">
        <v>3273</v>
      </c>
      <c r="B146" s="9" t="s">
        <v>3273</v>
      </c>
      <c r="C146" s="3" t="s">
        <v>7383</v>
      </c>
      <c r="D146" s="22">
        <v>4000</v>
      </c>
      <c r="E146" s="23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s="21" t="b">
        <v>1</v>
      </c>
      <c r="L146" s="21">
        <v>21</v>
      </c>
      <c r="M146" s="21" t="b">
        <v>1</v>
      </c>
      <c r="N146" s="21" t="s">
        <v>8269</v>
      </c>
      <c r="O146" s="21">
        <v>107</v>
      </c>
      <c r="P146" s="21">
        <v>204.57</v>
      </c>
      <c r="Q146" s="24" t="s">
        <v>8315</v>
      </c>
      <c r="R146" s="21" t="s">
        <v>8316</v>
      </c>
      <c r="S146" s="25">
        <v>42611.801412037035</v>
      </c>
      <c r="T146" s="25">
        <v>42627.791666666672</v>
      </c>
    </row>
    <row r="147" spans="1:20" ht="48" x14ac:dyDescent="0.2">
      <c r="A147" s="21">
        <v>3274</v>
      </c>
      <c r="B147" s="9" t="s">
        <v>3274</v>
      </c>
      <c r="C147" s="3" t="s">
        <v>7384</v>
      </c>
      <c r="D147" s="22">
        <v>15500</v>
      </c>
      <c r="E147" s="23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s="21" t="b">
        <v>1</v>
      </c>
      <c r="L147" s="21">
        <v>286</v>
      </c>
      <c r="M147" s="21" t="b">
        <v>1</v>
      </c>
      <c r="N147" s="21" t="s">
        <v>8269</v>
      </c>
      <c r="O147" s="21">
        <v>101</v>
      </c>
      <c r="P147" s="21">
        <v>54.91</v>
      </c>
      <c r="Q147" s="24" t="s">
        <v>8315</v>
      </c>
      <c r="R147" s="21" t="s">
        <v>8316</v>
      </c>
      <c r="S147" s="25">
        <v>42400.704537037032</v>
      </c>
      <c r="T147" s="25">
        <v>42444.875</v>
      </c>
    </row>
    <row r="148" spans="1:20" ht="48" x14ac:dyDescent="0.2">
      <c r="A148" s="21">
        <v>3275</v>
      </c>
      <c r="B148" s="9" t="s">
        <v>3275</v>
      </c>
      <c r="C148" s="3" t="s">
        <v>7385</v>
      </c>
      <c r="D148" s="22">
        <v>1800</v>
      </c>
      <c r="E148" s="23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s="21" t="b">
        <v>1</v>
      </c>
      <c r="L148" s="21">
        <v>12</v>
      </c>
      <c r="M148" s="21" t="b">
        <v>1</v>
      </c>
      <c r="N148" s="21" t="s">
        <v>8269</v>
      </c>
      <c r="O148" s="21">
        <v>100</v>
      </c>
      <c r="P148" s="21">
        <v>150.41999999999999</v>
      </c>
      <c r="Q148" s="24" t="s">
        <v>8315</v>
      </c>
      <c r="R148" s="21" t="s">
        <v>8316</v>
      </c>
      <c r="S148" s="25">
        <v>42017.88045138889</v>
      </c>
      <c r="T148" s="25">
        <v>42044.1875</v>
      </c>
    </row>
    <row r="149" spans="1:20" ht="64" x14ac:dyDescent="0.2">
      <c r="A149" s="21">
        <v>3279</v>
      </c>
      <c r="B149" s="9" t="s">
        <v>3279</v>
      </c>
      <c r="C149" s="3" t="s">
        <v>7389</v>
      </c>
      <c r="D149" s="22">
        <v>5800</v>
      </c>
      <c r="E149" s="23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s="21" t="b">
        <v>0</v>
      </c>
      <c r="L149" s="21">
        <v>63</v>
      </c>
      <c r="M149" s="21" t="b">
        <v>1</v>
      </c>
      <c r="N149" s="21" t="s">
        <v>8269</v>
      </c>
      <c r="O149" s="21">
        <v>114</v>
      </c>
      <c r="P149" s="21">
        <v>105.21</v>
      </c>
      <c r="Q149" s="24" t="s">
        <v>8315</v>
      </c>
      <c r="R149" s="21" t="s">
        <v>8316</v>
      </c>
      <c r="S149" s="25">
        <v>42431.102534722217</v>
      </c>
      <c r="T149" s="25">
        <v>42461.06086805556</v>
      </c>
    </row>
    <row r="150" spans="1:20" ht="48" x14ac:dyDescent="0.2">
      <c r="A150" s="21">
        <v>3280</v>
      </c>
      <c r="B150" s="9" t="s">
        <v>3280</v>
      </c>
      <c r="C150" s="3" t="s">
        <v>7390</v>
      </c>
      <c r="D150" s="22">
        <v>2000</v>
      </c>
      <c r="E150" s="23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s="21" t="b">
        <v>0</v>
      </c>
      <c r="L150" s="21">
        <v>30</v>
      </c>
      <c r="M150" s="21" t="b">
        <v>1</v>
      </c>
      <c r="N150" s="21" t="s">
        <v>8269</v>
      </c>
      <c r="O150" s="21">
        <v>103</v>
      </c>
      <c r="P150" s="21">
        <v>68.67</v>
      </c>
      <c r="Q150" s="24" t="s">
        <v>8315</v>
      </c>
      <c r="R150" s="21" t="s">
        <v>8316</v>
      </c>
      <c r="S150" s="25">
        <v>42121.756921296299</v>
      </c>
      <c r="T150" s="25">
        <v>42156.208333333328</v>
      </c>
    </row>
    <row r="151" spans="1:20" ht="48" x14ac:dyDescent="0.2">
      <c r="A151" s="21">
        <v>3281</v>
      </c>
      <c r="B151" s="9" t="s">
        <v>3281</v>
      </c>
      <c r="C151" s="3" t="s">
        <v>7391</v>
      </c>
      <c r="D151" s="22">
        <v>5000</v>
      </c>
      <c r="E151" s="23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s="21" t="b">
        <v>0</v>
      </c>
      <c r="L151" s="21">
        <v>47</v>
      </c>
      <c r="M151" s="21" t="b">
        <v>1</v>
      </c>
      <c r="N151" s="21" t="s">
        <v>8269</v>
      </c>
      <c r="O151" s="21">
        <v>122</v>
      </c>
      <c r="P151" s="21">
        <v>129.36000000000001</v>
      </c>
      <c r="Q151" s="24" t="s">
        <v>8315</v>
      </c>
      <c r="R151" s="21" t="s">
        <v>8316</v>
      </c>
      <c r="S151" s="25">
        <v>42219.019733796296</v>
      </c>
      <c r="T151" s="25">
        <v>42249.019733796296</v>
      </c>
    </row>
    <row r="152" spans="1:20" ht="48" x14ac:dyDescent="0.2">
      <c r="A152" s="21">
        <v>3282</v>
      </c>
      <c r="B152" s="9" t="s">
        <v>3282</v>
      </c>
      <c r="C152" s="3" t="s">
        <v>7392</v>
      </c>
      <c r="D152" s="22">
        <v>31000</v>
      </c>
      <c r="E152" s="23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s="21" t="b">
        <v>0</v>
      </c>
      <c r="L152" s="21">
        <v>237</v>
      </c>
      <c r="M152" s="21" t="b">
        <v>1</v>
      </c>
      <c r="N152" s="21" t="s">
        <v>8269</v>
      </c>
      <c r="O152" s="21">
        <v>103</v>
      </c>
      <c r="P152" s="21">
        <v>134.26</v>
      </c>
      <c r="Q152" s="24" t="s">
        <v>8315</v>
      </c>
      <c r="R152" s="21" t="s">
        <v>8316</v>
      </c>
      <c r="S152" s="25">
        <v>42445.19430555556</v>
      </c>
      <c r="T152" s="25">
        <v>42489.19430555556</v>
      </c>
    </row>
    <row r="153" spans="1:20" ht="48" x14ac:dyDescent="0.2">
      <c r="A153" s="21">
        <v>3284</v>
      </c>
      <c r="B153" s="9" t="s">
        <v>3284</v>
      </c>
      <c r="C153" s="3" t="s">
        <v>7394</v>
      </c>
      <c r="D153" s="22">
        <v>3000</v>
      </c>
      <c r="E153" s="23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s="21" t="b">
        <v>0</v>
      </c>
      <c r="L153" s="21">
        <v>15</v>
      </c>
      <c r="M153" s="21" t="b">
        <v>1</v>
      </c>
      <c r="N153" s="21" t="s">
        <v>8269</v>
      </c>
      <c r="O153" s="21">
        <v>102</v>
      </c>
      <c r="P153" s="21">
        <v>203.2</v>
      </c>
      <c r="Q153" s="24" t="s">
        <v>8315</v>
      </c>
      <c r="R153" s="21" t="s">
        <v>8316</v>
      </c>
      <c r="S153" s="25">
        <v>42380.884872685187</v>
      </c>
      <c r="T153" s="25">
        <v>42398.249305555553</v>
      </c>
    </row>
    <row r="154" spans="1:20" ht="16" x14ac:dyDescent="0.2">
      <c r="A154" s="21">
        <v>3285</v>
      </c>
      <c r="B154" s="9" t="s">
        <v>3285</v>
      </c>
      <c r="C154" s="3" t="s">
        <v>7395</v>
      </c>
      <c r="D154" s="22">
        <v>4999</v>
      </c>
      <c r="E154" s="23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s="21" t="b">
        <v>0</v>
      </c>
      <c r="L154" s="21">
        <v>81</v>
      </c>
      <c r="M154" s="21" t="b">
        <v>1</v>
      </c>
      <c r="N154" s="21" t="s">
        <v>8269</v>
      </c>
      <c r="O154" s="21">
        <v>112</v>
      </c>
      <c r="P154" s="21">
        <v>69.19</v>
      </c>
      <c r="Q154" s="24" t="s">
        <v>8315</v>
      </c>
      <c r="R154" s="21" t="s">
        <v>8316</v>
      </c>
      <c r="S154" s="25">
        <v>42762.942430555559</v>
      </c>
      <c r="T154" s="25">
        <v>42794.208333333328</v>
      </c>
    </row>
    <row r="155" spans="1:20" ht="64" x14ac:dyDescent="0.2">
      <c r="A155" s="21">
        <v>3286</v>
      </c>
      <c r="B155" s="9" t="s">
        <v>3286</v>
      </c>
      <c r="C155" s="3" t="s">
        <v>7396</v>
      </c>
      <c r="D155" s="22">
        <v>15000</v>
      </c>
      <c r="E155" s="23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s="21" t="b">
        <v>0</v>
      </c>
      <c r="L155" s="21">
        <v>122</v>
      </c>
      <c r="M155" s="21" t="b">
        <v>1</v>
      </c>
      <c r="N155" s="21" t="s">
        <v>8269</v>
      </c>
      <c r="O155" s="21">
        <v>102</v>
      </c>
      <c r="P155" s="21">
        <v>125.12</v>
      </c>
      <c r="Q155" s="24" t="s">
        <v>8315</v>
      </c>
      <c r="R155" s="21" t="s">
        <v>8316</v>
      </c>
      <c r="S155" s="25">
        <v>42567.840069444443</v>
      </c>
      <c r="T155" s="25">
        <v>42597.840069444443</v>
      </c>
    </row>
    <row r="156" spans="1:20" ht="48" x14ac:dyDescent="0.2">
      <c r="A156" s="21">
        <v>3291</v>
      </c>
      <c r="B156" s="9" t="s">
        <v>3291</v>
      </c>
      <c r="C156" s="3" t="s">
        <v>7401</v>
      </c>
      <c r="D156" s="22">
        <v>500</v>
      </c>
      <c r="E156" s="23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s="21" t="b">
        <v>0</v>
      </c>
      <c r="L156" s="21">
        <v>14</v>
      </c>
      <c r="M156" s="21" t="b">
        <v>1</v>
      </c>
      <c r="N156" s="21" t="s">
        <v>8269</v>
      </c>
      <c r="O156" s="21">
        <v>114</v>
      </c>
      <c r="P156" s="21">
        <v>40.71</v>
      </c>
      <c r="Q156" s="24" t="s">
        <v>8315</v>
      </c>
      <c r="R156" s="21" t="s">
        <v>8316</v>
      </c>
      <c r="S156" s="25">
        <v>42232.702546296292</v>
      </c>
      <c r="T156" s="25">
        <v>42264.165972222225</v>
      </c>
    </row>
    <row r="157" spans="1:20" ht="48" x14ac:dyDescent="0.2">
      <c r="A157" s="21">
        <v>3298</v>
      </c>
      <c r="B157" s="9" t="s">
        <v>3298</v>
      </c>
      <c r="C157" s="3" t="s">
        <v>7408</v>
      </c>
      <c r="D157" s="22">
        <v>10000</v>
      </c>
      <c r="E157" s="23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s="21" t="b">
        <v>0</v>
      </c>
      <c r="L157" s="21">
        <v>72</v>
      </c>
      <c r="M157" s="21" t="b">
        <v>1</v>
      </c>
      <c r="N157" s="21" t="s">
        <v>8269</v>
      </c>
      <c r="O157" s="21">
        <v>102</v>
      </c>
      <c r="P157" s="21">
        <v>141.29</v>
      </c>
      <c r="Q157" s="24" t="s">
        <v>8315</v>
      </c>
      <c r="R157" s="21" t="s">
        <v>8316</v>
      </c>
      <c r="S157" s="25">
        <v>42239.957962962959</v>
      </c>
      <c r="T157" s="25">
        <v>42260</v>
      </c>
    </row>
    <row r="158" spans="1:20" ht="48" x14ac:dyDescent="0.2">
      <c r="A158" s="21">
        <v>3299</v>
      </c>
      <c r="B158" s="9" t="s">
        <v>3299</v>
      </c>
      <c r="C158" s="3" t="s">
        <v>7409</v>
      </c>
      <c r="D158" s="22">
        <v>3000</v>
      </c>
      <c r="E158" s="23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s="21" t="b">
        <v>0</v>
      </c>
      <c r="L158" s="21">
        <v>63</v>
      </c>
      <c r="M158" s="21" t="b">
        <v>1</v>
      </c>
      <c r="N158" s="21" t="s">
        <v>8269</v>
      </c>
      <c r="O158" s="21">
        <v>116</v>
      </c>
      <c r="P158" s="21">
        <v>55.33</v>
      </c>
      <c r="Q158" s="24" t="s">
        <v>8315</v>
      </c>
      <c r="R158" s="21" t="s">
        <v>8316</v>
      </c>
      <c r="S158" s="25">
        <v>42261.917395833334</v>
      </c>
      <c r="T158" s="25">
        <v>42291.917395833334</v>
      </c>
    </row>
    <row r="159" spans="1:20" ht="48" x14ac:dyDescent="0.2">
      <c r="A159" s="21">
        <v>3300</v>
      </c>
      <c r="B159" s="9" t="s">
        <v>3300</v>
      </c>
      <c r="C159" s="3" t="s">
        <v>7410</v>
      </c>
      <c r="D159" s="22">
        <v>3000</v>
      </c>
      <c r="E159" s="23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s="21" t="b">
        <v>0</v>
      </c>
      <c r="L159" s="21">
        <v>88</v>
      </c>
      <c r="M159" s="21" t="b">
        <v>1</v>
      </c>
      <c r="N159" s="21" t="s">
        <v>8269</v>
      </c>
      <c r="O159" s="21">
        <v>136</v>
      </c>
      <c r="P159" s="21">
        <v>46.42</v>
      </c>
      <c r="Q159" s="24" t="s">
        <v>8315</v>
      </c>
      <c r="R159" s="21" t="s">
        <v>8316</v>
      </c>
      <c r="S159" s="25">
        <v>42102.743773148148</v>
      </c>
      <c r="T159" s="25">
        <v>42123.743773148148</v>
      </c>
    </row>
    <row r="160" spans="1:20" ht="48" x14ac:dyDescent="0.2">
      <c r="A160" s="21">
        <v>3301</v>
      </c>
      <c r="B160" s="9" t="s">
        <v>3301</v>
      </c>
      <c r="C160" s="3" t="s">
        <v>7411</v>
      </c>
      <c r="D160" s="22">
        <v>3000</v>
      </c>
      <c r="E160" s="23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s="21" t="b">
        <v>0</v>
      </c>
      <c r="L160" s="21">
        <v>70</v>
      </c>
      <c r="M160" s="21" t="b">
        <v>1</v>
      </c>
      <c r="N160" s="21" t="s">
        <v>8269</v>
      </c>
      <c r="O160" s="21">
        <v>133</v>
      </c>
      <c r="P160" s="21">
        <v>57.2</v>
      </c>
      <c r="Q160" s="24" t="s">
        <v>8315</v>
      </c>
      <c r="R160" s="21" t="s">
        <v>8316</v>
      </c>
      <c r="S160" s="25">
        <v>42538.73583333334</v>
      </c>
      <c r="T160" s="25">
        <v>42583.290972222225</v>
      </c>
    </row>
    <row r="161" spans="1:20" ht="48" x14ac:dyDescent="0.2">
      <c r="A161" s="21">
        <v>3303</v>
      </c>
      <c r="B161" s="9" t="s">
        <v>3303</v>
      </c>
      <c r="C161" s="3" t="s">
        <v>7413</v>
      </c>
      <c r="D161" s="22">
        <v>1800</v>
      </c>
      <c r="E161" s="23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s="21" t="b">
        <v>0</v>
      </c>
      <c r="L161" s="21">
        <v>35</v>
      </c>
      <c r="M161" s="21" t="b">
        <v>1</v>
      </c>
      <c r="N161" s="21" t="s">
        <v>8269</v>
      </c>
      <c r="O161" s="21">
        <v>116</v>
      </c>
      <c r="P161" s="21">
        <v>59.6</v>
      </c>
      <c r="Q161" s="24" t="s">
        <v>8315</v>
      </c>
      <c r="R161" s="21" t="s">
        <v>8316</v>
      </c>
      <c r="S161" s="25">
        <v>42056.65143518518</v>
      </c>
      <c r="T161" s="25">
        <v>42091.609768518523</v>
      </c>
    </row>
    <row r="162" spans="1:20" ht="48" x14ac:dyDescent="0.2">
      <c r="A162" s="21">
        <v>3304</v>
      </c>
      <c r="B162" s="9" t="s">
        <v>3304</v>
      </c>
      <c r="C162" s="3" t="s">
        <v>7414</v>
      </c>
      <c r="D162" s="22">
        <v>15000</v>
      </c>
      <c r="E162" s="23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s="21" t="b">
        <v>0</v>
      </c>
      <c r="L162" s="21">
        <v>175</v>
      </c>
      <c r="M162" s="21" t="b">
        <v>1</v>
      </c>
      <c r="N162" s="21" t="s">
        <v>8269</v>
      </c>
      <c r="O162" s="21">
        <v>105</v>
      </c>
      <c r="P162" s="21">
        <v>89.59</v>
      </c>
      <c r="Q162" s="24" t="s">
        <v>8315</v>
      </c>
      <c r="R162" s="21" t="s">
        <v>8316</v>
      </c>
      <c r="S162" s="25">
        <v>42696.624444444446</v>
      </c>
      <c r="T162" s="25">
        <v>42726.624444444446</v>
      </c>
    </row>
    <row r="163" spans="1:20" ht="48" x14ac:dyDescent="0.2">
      <c r="A163" s="21">
        <v>3305</v>
      </c>
      <c r="B163" s="9" t="s">
        <v>3305</v>
      </c>
      <c r="C163" s="3" t="s">
        <v>7415</v>
      </c>
      <c r="D163" s="22">
        <v>4000</v>
      </c>
      <c r="E163" s="23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s="21" t="b">
        <v>0</v>
      </c>
      <c r="L163" s="21">
        <v>20</v>
      </c>
      <c r="M163" s="21" t="b">
        <v>1</v>
      </c>
      <c r="N163" s="21" t="s">
        <v>8269</v>
      </c>
      <c r="O163" s="21">
        <v>102</v>
      </c>
      <c r="P163" s="21">
        <v>204.05</v>
      </c>
      <c r="Q163" s="24" t="s">
        <v>8315</v>
      </c>
      <c r="R163" s="21" t="s">
        <v>8316</v>
      </c>
      <c r="S163" s="25">
        <v>42186.855879629627</v>
      </c>
      <c r="T163" s="25">
        <v>42216.855879629627</v>
      </c>
    </row>
    <row r="164" spans="1:20" ht="64" x14ac:dyDescent="0.2">
      <c r="A164" s="21">
        <v>3306</v>
      </c>
      <c r="B164" s="9" t="s">
        <v>3306</v>
      </c>
      <c r="C164" s="3" t="s">
        <v>7416</v>
      </c>
      <c r="D164" s="22">
        <v>1500</v>
      </c>
      <c r="E164" s="23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s="21" t="b">
        <v>0</v>
      </c>
      <c r="L164" s="21">
        <v>54</v>
      </c>
      <c r="M164" s="21" t="b">
        <v>1</v>
      </c>
      <c r="N164" s="21" t="s">
        <v>8269</v>
      </c>
      <c r="O164" s="21">
        <v>175</v>
      </c>
      <c r="P164" s="21">
        <v>48.7</v>
      </c>
      <c r="Q164" s="24" t="s">
        <v>8315</v>
      </c>
      <c r="R164" s="21" t="s">
        <v>8316</v>
      </c>
      <c r="S164" s="25">
        <v>42493.219236111108</v>
      </c>
      <c r="T164" s="25">
        <v>42531.125</v>
      </c>
    </row>
    <row r="165" spans="1:20" ht="48" x14ac:dyDescent="0.2">
      <c r="A165" s="21">
        <v>3307</v>
      </c>
      <c r="B165" s="9" t="s">
        <v>3307</v>
      </c>
      <c r="C165" s="3" t="s">
        <v>7417</v>
      </c>
      <c r="D165" s="22">
        <v>1000</v>
      </c>
      <c r="E165" s="23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s="21" t="b">
        <v>0</v>
      </c>
      <c r="L165" s="21">
        <v>20</v>
      </c>
      <c r="M165" s="21" t="b">
        <v>1</v>
      </c>
      <c r="N165" s="21" t="s">
        <v>8269</v>
      </c>
      <c r="O165" s="21">
        <v>107</v>
      </c>
      <c r="P165" s="21">
        <v>53.34</v>
      </c>
      <c r="Q165" s="24" t="s">
        <v>8315</v>
      </c>
      <c r="R165" s="21" t="s">
        <v>8316</v>
      </c>
      <c r="S165" s="25">
        <v>42475.057164351849</v>
      </c>
      <c r="T165" s="25">
        <v>42505.057164351849</v>
      </c>
    </row>
    <row r="166" spans="1:20" ht="48" x14ac:dyDescent="0.2">
      <c r="A166" s="21">
        <v>3308</v>
      </c>
      <c r="B166" s="9" t="s">
        <v>3308</v>
      </c>
      <c r="C166" s="3" t="s">
        <v>7418</v>
      </c>
      <c r="D166" s="22">
        <v>3500</v>
      </c>
      <c r="E166" s="23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s="21" t="b">
        <v>0</v>
      </c>
      <c r="L166" s="21">
        <v>57</v>
      </c>
      <c r="M166" s="21" t="b">
        <v>1</v>
      </c>
      <c r="N166" s="21" t="s">
        <v>8269</v>
      </c>
      <c r="O166" s="21">
        <v>122</v>
      </c>
      <c r="P166" s="21">
        <v>75.09</v>
      </c>
      <c r="Q166" s="24" t="s">
        <v>8315</v>
      </c>
      <c r="R166" s="21" t="s">
        <v>8316</v>
      </c>
      <c r="S166" s="25">
        <v>42452.876909722225</v>
      </c>
      <c r="T166" s="25">
        <v>42473.876909722225</v>
      </c>
    </row>
    <row r="167" spans="1:20" ht="32" x14ac:dyDescent="0.2">
      <c r="A167" s="21">
        <v>3310</v>
      </c>
      <c r="B167" s="9" t="s">
        <v>3310</v>
      </c>
      <c r="C167" s="3" t="s">
        <v>7420</v>
      </c>
      <c r="D167" s="22">
        <v>6500</v>
      </c>
      <c r="E167" s="23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s="21" t="b">
        <v>0</v>
      </c>
      <c r="L167" s="21">
        <v>31</v>
      </c>
      <c r="M167" s="21" t="b">
        <v>1</v>
      </c>
      <c r="N167" s="21" t="s">
        <v>8269</v>
      </c>
      <c r="O167" s="21">
        <v>100</v>
      </c>
      <c r="P167" s="21">
        <v>209.84</v>
      </c>
      <c r="Q167" s="24" t="s">
        <v>8315</v>
      </c>
      <c r="R167" s="21" t="s">
        <v>8316</v>
      </c>
      <c r="S167" s="25">
        <v>42253.928530092591</v>
      </c>
      <c r="T167" s="25">
        <v>42283.928530092591</v>
      </c>
    </row>
    <row r="168" spans="1:20" ht="48" x14ac:dyDescent="0.2">
      <c r="A168" s="21">
        <v>3311</v>
      </c>
      <c r="B168" s="9" t="s">
        <v>3311</v>
      </c>
      <c r="C168" s="3" t="s">
        <v>7421</v>
      </c>
      <c r="D168" s="22">
        <v>2500</v>
      </c>
      <c r="E168" s="23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s="21" t="b">
        <v>0</v>
      </c>
      <c r="L168" s="21">
        <v>45</v>
      </c>
      <c r="M168" s="21" t="b">
        <v>1</v>
      </c>
      <c r="N168" s="21" t="s">
        <v>8269</v>
      </c>
      <c r="O168" s="21">
        <v>110</v>
      </c>
      <c r="P168" s="21">
        <v>61.02</v>
      </c>
      <c r="Q168" s="24" t="s">
        <v>8315</v>
      </c>
      <c r="R168" s="21" t="s">
        <v>8316</v>
      </c>
      <c r="S168" s="25">
        <v>42264.29178240741</v>
      </c>
      <c r="T168" s="25">
        <v>42294.29178240741</v>
      </c>
    </row>
    <row r="169" spans="1:20" ht="48" x14ac:dyDescent="0.2">
      <c r="A169" s="21">
        <v>3312</v>
      </c>
      <c r="B169" s="9" t="s">
        <v>3312</v>
      </c>
      <c r="C169" s="3" t="s">
        <v>7422</v>
      </c>
      <c r="D169" s="22">
        <v>2500</v>
      </c>
      <c r="E169" s="23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s="21" t="b">
        <v>0</v>
      </c>
      <c r="L169" s="21">
        <v>41</v>
      </c>
      <c r="M169" s="21" t="b">
        <v>1</v>
      </c>
      <c r="N169" s="21" t="s">
        <v>8269</v>
      </c>
      <c r="O169" s="21">
        <v>100</v>
      </c>
      <c r="P169" s="21">
        <v>61</v>
      </c>
      <c r="Q169" s="24" t="s">
        <v>8315</v>
      </c>
      <c r="R169" s="21" t="s">
        <v>8316</v>
      </c>
      <c r="S169" s="25">
        <v>42664.809560185182</v>
      </c>
      <c r="T169" s="25">
        <v>42685.916666666672</v>
      </c>
    </row>
    <row r="170" spans="1:20" ht="48" x14ac:dyDescent="0.2">
      <c r="A170" s="21">
        <v>3313</v>
      </c>
      <c r="B170" s="9" t="s">
        <v>3313</v>
      </c>
      <c r="C170" s="3" t="s">
        <v>7423</v>
      </c>
      <c r="D170" s="22">
        <v>2000</v>
      </c>
      <c r="E170" s="23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s="21" t="b">
        <v>0</v>
      </c>
      <c r="L170" s="21">
        <v>29</v>
      </c>
      <c r="M170" s="21" t="b">
        <v>1</v>
      </c>
      <c r="N170" s="21" t="s">
        <v>8269</v>
      </c>
      <c r="O170" s="21">
        <v>116</v>
      </c>
      <c r="P170" s="21">
        <v>80.03</v>
      </c>
      <c r="Q170" s="24" t="s">
        <v>8315</v>
      </c>
      <c r="R170" s="21" t="s">
        <v>8316</v>
      </c>
      <c r="S170" s="25">
        <v>42382.244409722218</v>
      </c>
      <c r="T170" s="25">
        <v>42396.041666666672</v>
      </c>
    </row>
    <row r="171" spans="1:20" ht="80" x14ac:dyDescent="0.2">
      <c r="A171" s="21">
        <v>3316</v>
      </c>
      <c r="B171" s="9" t="s">
        <v>3316</v>
      </c>
      <c r="C171" s="3" t="s">
        <v>7426</v>
      </c>
      <c r="D171" s="22">
        <v>11737</v>
      </c>
      <c r="E171" s="23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s="21" t="b">
        <v>0</v>
      </c>
      <c r="L171" s="21">
        <v>125</v>
      </c>
      <c r="M171" s="21" t="b">
        <v>1</v>
      </c>
      <c r="N171" s="21" t="s">
        <v>8269</v>
      </c>
      <c r="O171" s="21">
        <v>100</v>
      </c>
      <c r="P171" s="21">
        <v>93.98</v>
      </c>
      <c r="Q171" s="24" t="s">
        <v>8315</v>
      </c>
      <c r="R171" s="21" t="s">
        <v>8316</v>
      </c>
      <c r="S171" s="25">
        <v>41826.871238425927</v>
      </c>
      <c r="T171" s="25">
        <v>41859.57916666667</v>
      </c>
    </row>
    <row r="172" spans="1:20" ht="48" x14ac:dyDescent="0.2">
      <c r="A172" s="21">
        <v>3317</v>
      </c>
      <c r="B172" s="9" t="s">
        <v>3317</v>
      </c>
      <c r="C172" s="3" t="s">
        <v>7427</v>
      </c>
      <c r="D172" s="22">
        <v>1050</v>
      </c>
      <c r="E172" s="23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s="21" t="b">
        <v>0</v>
      </c>
      <c r="L172" s="21">
        <v>18</v>
      </c>
      <c r="M172" s="21" t="b">
        <v>1</v>
      </c>
      <c r="N172" s="21" t="s">
        <v>8269</v>
      </c>
      <c r="O172" s="21">
        <v>106</v>
      </c>
      <c r="P172" s="21">
        <v>61.94</v>
      </c>
      <c r="Q172" s="24" t="s">
        <v>8315</v>
      </c>
      <c r="R172" s="21" t="s">
        <v>8316</v>
      </c>
      <c r="S172" s="25">
        <v>42499.039629629624</v>
      </c>
      <c r="T172" s="25">
        <v>42529.039629629624</v>
      </c>
    </row>
    <row r="173" spans="1:20" ht="48" x14ac:dyDescent="0.2">
      <c r="A173" s="21">
        <v>3320</v>
      </c>
      <c r="B173" s="9" t="s">
        <v>3320</v>
      </c>
      <c r="C173" s="3" t="s">
        <v>7430</v>
      </c>
      <c r="D173" s="22">
        <v>2500</v>
      </c>
      <c r="E173" s="23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s="21" t="b">
        <v>0</v>
      </c>
      <c r="L173" s="21">
        <v>38</v>
      </c>
      <c r="M173" s="21" t="b">
        <v>1</v>
      </c>
      <c r="N173" s="21" t="s">
        <v>8269</v>
      </c>
      <c r="O173" s="21">
        <v>101</v>
      </c>
      <c r="P173" s="21">
        <v>66.45</v>
      </c>
      <c r="Q173" s="24" t="s">
        <v>8315</v>
      </c>
      <c r="R173" s="21" t="s">
        <v>8316</v>
      </c>
      <c r="S173" s="25">
        <v>42513.045798611114</v>
      </c>
      <c r="T173" s="25">
        <v>42543.045798611114</v>
      </c>
    </row>
    <row r="174" spans="1:20" ht="64" x14ac:dyDescent="0.2">
      <c r="A174" s="21">
        <v>3321</v>
      </c>
      <c r="B174" s="9" t="s">
        <v>3321</v>
      </c>
      <c r="C174" s="3" t="s">
        <v>7431</v>
      </c>
      <c r="D174" s="22">
        <v>500</v>
      </c>
      <c r="E174" s="23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s="21" t="b">
        <v>0</v>
      </c>
      <c r="L174" s="21">
        <v>15</v>
      </c>
      <c r="M174" s="21" t="b">
        <v>1</v>
      </c>
      <c r="N174" s="21" t="s">
        <v>8269</v>
      </c>
      <c r="O174" s="21">
        <v>107</v>
      </c>
      <c r="P174" s="21">
        <v>35.799999999999997</v>
      </c>
      <c r="Q174" s="24" t="s">
        <v>8315</v>
      </c>
      <c r="R174" s="21" t="s">
        <v>8316</v>
      </c>
      <c r="S174" s="25">
        <v>41914.100289351853</v>
      </c>
      <c r="T174" s="25">
        <v>41928.165972222225</v>
      </c>
    </row>
    <row r="175" spans="1:20" ht="48" x14ac:dyDescent="0.2">
      <c r="A175" s="21">
        <v>3322</v>
      </c>
      <c r="B175" s="9" t="s">
        <v>3322</v>
      </c>
      <c r="C175" s="3" t="s">
        <v>7432</v>
      </c>
      <c r="D175" s="22">
        <v>3300</v>
      </c>
      <c r="E175" s="23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s="21" t="b">
        <v>0</v>
      </c>
      <c r="L175" s="21">
        <v>23</v>
      </c>
      <c r="M175" s="21" t="b">
        <v>1</v>
      </c>
      <c r="N175" s="21" t="s">
        <v>8269</v>
      </c>
      <c r="O175" s="21">
        <v>102</v>
      </c>
      <c r="P175" s="21">
        <v>145.65</v>
      </c>
      <c r="Q175" s="24" t="s">
        <v>8315</v>
      </c>
      <c r="R175" s="21" t="s">
        <v>8316</v>
      </c>
      <c r="S175" s="25">
        <v>42521.010370370372</v>
      </c>
      <c r="T175" s="25">
        <v>42543.163194444445</v>
      </c>
    </row>
    <row r="176" spans="1:20" ht="48" x14ac:dyDescent="0.2">
      <c r="A176" s="21">
        <v>3326</v>
      </c>
      <c r="B176" s="9" t="s">
        <v>3326</v>
      </c>
      <c r="C176" s="3" t="s">
        <v>7436</v>
      </c>
      <c r="D176" s="22">
        <v>8000</v>
      </c>
      <c r="E176" s="23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s="21" t="b">
        <v>0</v>
      </c>
      <c r="L176" s="21">
        <v>57</v>
      </c>
      <c r="M176" s="21" t="b">
        <v>1</v>
      </c>
      <c r="N176" s="21" t="s">
        <v>8269</v>
      </c>
      <c r="O176" s="21">
        <v>101</v>
      </c>
      <c r="P176" s="21">
        <v>142.28</v>
      </c>
      <c r="Q176" s="24" t="s">
        <v>8315</v>
      </c>
      <c r="R176" s="21" t="s">
        <v>8316</v>
      </c>
      <c r="S176" s="25">
        <v>42041.714178240742</v>
      </c>
      <c r="T176" s="25">
        <v>42071.67251157407</v>
      </c>
    </row>
    <row r="177" spans="1:20" ht="48" x14ac:dyDescent="0.2">
      <c r="A177" s="21">
        <v>3328</v>
      </c>
      <c r="B177" s="9" t="s">
        <v>3328</v>
      </c>
      <c r="C177" s="3" t="s">
        <v>7438</v>
      </c>
      <c r="D177" s="22">
        <v>1800</v>
      </c>
      <c r="E177" s="23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s="21" t="b">
        <v>0</v>
      </c>
      <c r="L177" s="21">
        <v>9</v>
      </c>
      <c r="M177" s="21" t="b">
        <v>1</v>
      </c>
      <c r="N177" s="21" t="s">
        <v>8269</v>
      </c>
      <c r="O177" s="21">
        <v>146</v>
      </c>
      <c r="P177" s="21">
        <v>292.77999999999997</v>
      </c>
      <c r="Q177" s="24" t="s">
        <v>8315</v>
      </c>
      <c r="R177" s="21" t="s">
        <v>8316</v>
      </c>
      <c r="S177" s="25">
        <v>41822.57503472222</v>
      </c>
      <c r="T177" s="25">
        <v>41825.041666666664</v>
      </c>
    </row>
    <row r="178" spans="1:20" ht="48" x14ac:dyDescent="0.2">
      <c r="A178" s="21">
        <v>3331</v>
      </c>
      <c r="B178" s="9" t="s">
        <v>3331</v>
      </c>
      <c r="C178" s="3" t="s">
        <v>7441</v>
      </c>
      <c r="D178" s="22">
        <v>5000</v>
      </c>
      <c r="E178" s="23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s="21" t="b">
        <v>0</v>
      </c>
      <c r="L178" s="21">
        <v>65</v>
      </c>
      <c r="M178" s="21" t="b">
        <v>1</v>
      </c>
      <c r="N178" s="21" t="s">
        <v>8269</v>
      </c>
      <c r="O178" s="21">
        <v>105</v>
      </c>
      <c r="P178" s="21">
        <v>80.400000000000006</v>
      </c>
      <c r="Q178" s="24" t="s">
        <v>8315</v>
      </c>
      <c r="R178" s="21" t="s">
        <v>8316</v>
      </c>
      <c r="S178" s="25">
        <v>42248.697754629626</v>
      </c>
      <c r="T178" s="25">
        <v>42283.697754629626</v>
      </c>
    </row>
    <row r="179" spans="1:20" ht="48" x14ac:dyDescent="0.2">
      <c r="A179" s="21">
        <v>3332</v>
      </c>
      <c r="B179" s="9" t="s">
        <v>3332</v>
      </c>
      <c r="C179" s="3" t="s">
        <v>7442</v>
      </c>
      <c r="D179" s="22">
        <v>6000</v>
      </c>
      <c r="E179" s="23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s="21" t="b">
        <v>0</v>
      </c>
      <c r="L179" s="21">
        <v>83</v>
      </c>
      <c r="M179" s="21" t="b">
        <v>1</v>
      </c>
      <c r="N179" s="21" t="s">
        <v>8269</v>
      </c>
      <c r="O179" s="21">
        <v>100</v>
      </c>
      <c r="P179" s="21">
        <v>72.290000000000006</v>
      </c>
      <c r="Q179" s="24" t="s">
        <v>8315</v>
      </c>
      <c r="R179" s="21" t="s">
        <v>8316</v>
      </c>
      <c r="S179" s="25">
        <v>41809.860300925924</v>
      </c>
      <c r="T179" s="25">
        <v>41839.860300925924</v>
      </c>
    </row>
    <row r="180" spans="1:20" ht="48" x14ac:dyDescent="0.2">
      <c r="A180" s="21">
        <v>3333</v>
      </c>
      <c r="B180" s="9" t="s">
        <v>3333</v>
      </c>
      <c r="C180" s="3" t="s">
        <v>7443</v>
      </c>
      <c r="D180" s="22">
        <v>3500</v>
      </c>
      <c r="E180" s="23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s="21" t="b">
        <v>0</v>
      </c>
      <c r="L180" s="21">
        <v>111</v>
      </c>
      <c r="M180" s="21" t="b">
        <v>1</v>
      </c>
      <c r="N180" s="21" t="s">
        <v>8269</v>
      </c>
      <c r="O180" s="21">
        <v>105</v>
      </c>
      <c r="P180" s="21">
        <v>32.97</v>
      </c>
      <c r="Q180" s="24" t="s">
        <v>8315</v>
      </c>
      <c r="R180" s="21" t="s">
        <v>8316</v>
      </c>
      <c r="S180" s="25">
        <v>42148.676851851851</v>
      </c>
      <c r="T180" s="25">
        <v>42170.676851851851</v>
      </c>
    </row>
    <row r="181" spans="1:20" ht="48" x14ac:dyDescent="0.2">
      <c r="A181" s="21">
        <v>3334</v>
      </c>
      <c r="B181" s="9" t="s">
        <v>3334</v>
      </c>
      <c r="C181" s="3" t="s">
        <v>7444</v>
      </c>
      <c r="D181" s="22">
        <v>3871</v>
      </c>
      <c r="E181" s="23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s="21" t="b">
        <v>0</v>
      </c>
      <c r="L181" s="21">
        <v>46</v>
      </c>
      <c r="M181" s="21" t="b">
        <v>1</v>
      </c>
      <c r="N181" s="21" t="s">
        <v>8269</v>
      </c>
      <c r="O181" s="21">
        <v>139</v>
      </c>
      <c r="P181" s="21">
        <v>116.65</v>
      </c>
      <c r="Q181" s="24" t="s">
        <v>8315</v>
      </c>
      <c r="R181" s="21" t="s">
        <v>8316</v>
      </c>
      <c r="S181" s="25">
        <v>42185.521087962959</v>
      </c>
      <c r="T181" s="25">
        <v>42215.521087962959</v>
      </c>
    </row>
    <row r="182" spans="1:20" ht="32" x14ac:dyDescent="0.2">
      <c r="A182" s="21">
        <v>3338</v>
      </c>
      <c r="B182" s="9" t="s">
        <v>3338</v>
      </c>
      <c r="C182" s="3" t="s">
        <v>7448</v>
      </c>
      <c r="D182" s="22">
        <v>15000</v>
      </c>
      <c r="E182" s="23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s="21" t="b">
        <v>0</v>
      </c>
      <c r="L182" s="21">
        <v>112</v>
      </c>
      <c r="M182" s="21" t="b">
        <v>1</v>
      </c>
      <c r="N182" s="21" t="s">
        <v>8269</v>
      </c>
      <c r="O182" s="21">
        <v>102</v>
      </c>
      <c r="P182" s="21">
        <v>136.85</v>
      </c>
      <c r="Q182" s="24" t="s">
        <v>8315</v>
      </c>
      <c r="R182" s="21" t="s">
        <v>8316</v>
      </c>
      <c r="S182" s="25">
        <v>42769.574999999997</v>
      </c>
      <c r="T182" s="25">
        <v>42790.574999999997</v>
      </c>
    </row>
    <row r="183" spans="1:20" ht="48" x14ac:dyDescent="0.2">
      <c r="A183" s="21">
        <v>3339</v>
      </c>
      <c r="B183" s="9" t="s">
        <v>3339</v>
      </c>
      <c r="C183" s="3" t="s">
        <v>7449</v>
      </c>
      <c r="D183" s="22">
        <v>8000</v>
      </c>
      <c r="E183" s="23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s="21" t="b">
        <v>0</v>
      </c>
      <c r="L183" s="21">
        <v>47</v>
      </c>
      <c r="M183" s="21" t="b">
        <v>1</v>
      </c>
      <c r="N183" s="21" t="s">
        <v>8269</v>
      </c>
      <c r="O183" s="21">
        <v>104</v>
      </c>
      <c r="P183" s="21">
        <v>177.62</v>
      </c>
      <c r="Q183" s="24" t="s">
        <v>8315</v>
      </c>
      <c r="R183" s="21" t="s">
        <v>8316</v>
      </c>
      <c r="S183" s="25">
        <v>42549.665717592594</v>
      </c>
      <c r="T183" s="25">
        <v>42579.665717592594</v>
      </c>
    </row>
    <row r="184" spans="1:20" ht="48" x14ac:dyDescent="0.2">
      <c r="A184" s="21">
        <v>3340</v>
      </c>
      <c r="B184" s="9" t="s">
        <v>3340</v>
      </c>
      <c r="C184" s="3" t="s">
        <v>7450</v>
      </c>
      <c r="D184" s="22">
        <v>3000</v>
      </c>
      <c r="E184" s="23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s="21" t="b">
        <v>0</v>
      </c>
      <c r="L184" s="21">
        <v>38</v>
      </c>
      <c r="M184" s="21" t="b">
        <v>1</v>
      </c>
      <c r="N184" s="21" t="s">
        <v>8269</v>
      </c>
      <c r="O184" s="21">
        <v>138</v>
      </c>
      <c r="P184" s="21">
        <v>109.08</v>
      </c>
      <c r="Q184" s="24" t="s">
        <v>8315</v>
      </c>
      <c r="R184" s="21" t="s">
        <v>8316</v>
      </c>
      <c r="S184" s="25">
        <v>42685.974004629628</v>
      </c>
      <c r="T184" s="25">
        <v>42710.974004629628</v>
      </c>
    </row>
    <row r="185" spans="1:20" ht="32" x14ac:dyDescent="0.2">
      <c r="A185" s="21">
        <v>3342</v>
      </c>
      <c r="B185" s="9" t="s">
        <v>3342</v>
      </c>
      <c r="C185" s="3" t="s">
        <v>7452</v>
      </c>
      <c r="D185" s="22">
        <v>6000</v>
      </c>
      <c r="E185" s="23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s="21" t="b">
        <v>0</v>
      </c>
      <c r="L185" s="21">
        <v>78</v>
      </c>
      <c r="M185" s="21" t="b">
        <v>1</v>
      </c>
      <c r="N185" s="21" t="s">
        <v>8269</v>
      </c>
      <c r="O185" s="21">
        <v>102</v>
      </c>
      <c r="P185" s="21">
        <v>78.209999999999994</v>
      </c>
      <c r="Q185" s="24" t="s">
        <v>8315</v>
      </c>
      <c r="R185" s="21" t="s">
        <v>8316</v>
      </c>
      <c r="S185" s="25">
        <v>42062.296412037031</v>
      </c>
      <c r="T185" s="25">
        <v>42095.207638888889</v>
      </c>
    </row>
    <row r="186" spans="1:20" ht="48" x14ac:dyDescent="0.2">
      <c r="A186" s="21">
        <v>3344</v>
      </c>
      <c r="B186" s="9" t="s">
        <v>3344</v>
      </c>
      <c r="C186" s="3" t="s">
        <v>7454</v>
      </c>
      <c r="D186" s="22">
        <v>4500</v>
      </c>
      <c r="E186" s="23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s="21" t="b">
        <v>0</v>
      </c>
      <c r="L186" s="21">
        <v>40</v>
      </c>
      <c r="M186" s="21" t="b">
        <v>1</v>
      </c>
      <c r="N186" s="21" t="s">
        <v>8269</v>
      </c>
      <c r="O186" s="21">
        <v>101</v>
      </c>
      <c r="P186" s="21">
        <v>114.13</v>
      </c>
      <c r="Q186" s="24" t="s">
        <v>8315</v>
      </c>
      <c r="R186" s="21" t="s">
        <v>8316</v>
      </c>
      <c r="S186" s="25">
        <v>41851.200150462959</v>
      </c>
      <c r="T186" s="25">
        <v>41881.200150462959</v>
      </c>
    </row>
    <row r="187" spans="1:20" ht="48" x14ac:dyDescent="0.2">
      <c r="A187" s="21">
        <v>3345</v>
      </c>
      <c r="B187" s="9" t="s">
        <v>3345</v>
      </c>
      <c r="C187" s="3" t="s">
        <v>7455</v>
      </c>
      <c r="D187" s="22">
        <v>500</v>
      </c>
      <c r="E187" s="23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s="21" t="b">
        <v>0</v>
      </c>
      <c r="L187" s="21">
        <v>13</v>
      </c>
      <c r="M187" s="21" t="b">
        <v>1</v>
      </c>
      <c r="N187" s="21" t="s">
        <v>8269</v>
      </c>
      <c r="O187" s="21">
        <v>130</v>
      </c>
      <c r="P187" s="21">
        <v>50</v>
      </c>
      <c r="Q187" s="24" t="s">
        <v>8315</v>
      </c>
      <c r="R187" s="21" t="s">
        <v>8316</v>
      </c>
      <c r="S187" s="25">
        <v>42053.106111111112</v>
      </c>
      <c r="T187" s="25">
        <v>42112.025694444441</v>
      </c>
    </row>
    <row r="188" spans="1:20" ht="48" x14ac:dyDescent="0.2">
      <c r="A188" s="21">
        <v>3346</v>
      </c>
      <c r="B188" s="9" t="s">
        <v>3346</v>
      </c>
      <c r="C188" s="3" t="s">
        <v>7456</v>
      </c>
      <c r="D188" s="22">
        <v>1500</v>
      </c>
      <c r="E188" s="23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s="21" t="b">
        <v>0</v>
      </c>
      <c r="L188" s="21">
        <v>18</v>
      </c>
      <c r="M188" s="21" t="b">
        <v>1</v>
      </c>
      <c r="N188" s="21" t="s">
        <v>8269</v>
      </c>
      <c r="O188" s="21">
        <v>110</v>
      </c>
      <c r="P188" s="21">
        <v>91.67</v>
      </c>
      <c r="Q188" s="24" t="s">
        <v>8315</v>
      </c>
      <c r="R188" s="21" t="s">
        <v>8316</v>
      </c>
      <c r="S188" s="25">
        <v>42054.024421296301</v>
      </c>
      <c r="T188" s="25">
        <v>42061.024421296301</v>
      </c>
    </row>
    <row r="189" spans="1:20" ht="48" x14ac:dyDescent="0.2">
      <c r="A189" s="21">
        <v>3348</v>
      </c>
      <c r="B189" s="9" t="s">
        <v>3266</v>
      </c>
      <c r="C189" s="3" t="s">
        <v>7458</v>
      </c>
      <c r="D189" s="22">
        <v>5500</v>
      </c>
      <c r="E189" s="23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s="21" t="b">
        <v>0</v>
      </c>
      <c r="L189" s="21">
        <v>79</v>
      </c>
      <c r="M189" s="21" t="b">
        <v>1</v>
      </c>
      <c r="N189" s="21" t="s">
        <v>8269</v>
      </c>
      <c r="O189" s="21">
        <v>100</v>
      </c>
      <c r="P189" s="21">
        <v>69.819999999999993</v>
      </c>
      <c r="Q189" s="24" t="s">
        <v>8315</v>
      </c>
      <c r="R189" s="21" t="s">
        <v>8316</v>
      </c>
      <c r="S189" s="25">
        <v>42466.558796296296</v>
      </c>
      <c r="T189" s="25">
        <v>42490.165972222225</v>
      </c>
    </row>
    <row r="190" spans="1:20" ht="48" x14ac:dyDescent="0.2">
      <c r="A190" s="21">
        <v>3349</v>
      </c>
      <c r="B190" s="9" t="s">
        <v>3348</v>
      </c>
      <c r="C190" s="3" t="s">
        <v>7459</v>
      </c>
      <c r="D190" s="22">
        <v>1000</v>
      </c>
      <c r="E190" s="23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s="21" t="b">
        <v>0</v>
      </c>
      <c r="L190" s="21">
        <v>14</v>
      </c>
      <c r="M190" s="21" t="b">
        <v>1</v>
      </c>
      <c r="N190" s="21" t="s">
        <v>8269</v>
      </c>
      <c r="O190" s="21">
        <v>153</v>
      </c>
      <c r="P190" s="21">
        <v>109.57</v>
      </c>
      <c r="Q190" s="24" t="s">
        <v>8315</v>
      </c>
      <c r="R190" s="21" t="s">
        <v>8316</v>
      </c>
      <c r="S190" s="25">
        <v>42513.110787037032</v>
      </c>
      <c r="T190" s="25">
        <v>42534.708333333328</v>
      </c>
    </row>
    <row r="191" spans="1:20" ht="48" x14ac:dyDescent="0.2">
      <c r="A191" s="21">
        <v>3354</v>
      </c>
      <c r="B191" s="9" t="s">
        <v>3353</v>
      </c>
      <c r="C191" s="3" t="s">
        <v>7464</v>
      </c>
      <c r="D191" s="22">
        <v>3000</v>
      </c>
      <c r="E191" s="23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s="21" t="b">
        <v>0</v>
      </c>
      <c r="L191" s="21">
        <v>55</v>
      </c>
      <c r="M191" s="21" t="b">
        <v>1</v>
      </c>
      <c r="N191" s="21" t="s">
        <v>8269</v>
      </c>
      <c r="O191" s="21">
        <v>102</v>
      </c>
      <c r="P191" s="21">
        <v>55.6</v>
      </c>
      <c r="Q191" s="24" t="s">
        <v>8315</v>
      </c>
      <c r="R191" s="21" t="s">
        <v>8316</v>
      </c>
      <c r="S191" s="25">
        <v>42270.7269212963</v>
      </c>
      <c r="T191" s="25">
        <v>42306.167361111111</v>
      </c>
    </row>
    <row r="192" spans="1:20" ht="48" x14ac:dyDescent="0.2">
      <c r="A192" s="21">
        <v>3358</v>
      </c>
      <c r="B192" s="9" t="s">
        <v>3357</v>
      </c>
      <c r="C192" s="3" t="s">
        <v>7468</v>
      </c>
      <c r="D192" s="22">
        <v>10000</v>
      </c>
      <c r="E192" s="23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s="21" t="b">
        <v>0</v>
      </c>
      <c r="L192" s="21">
        <v>162</v>
      </c>
      <c r="M192" s="21" t="b">
        <v>1</v>
      </c>
      <c r="N192" s="21" t="s">
        <v>8269</v>
      </c>
      <c r="O192" s="21">
        <v>103</v>
      </c>
      <c r="P192" s="21">
        <v>63.57</v>
      </c>
      <c r="Q192" s="24" t="s">
        <v>8315</v>
      </c>
      <c r="R192" s="21" t="s">
        <v>8316</v>
      </c>
      <c r="S192" s="25">
        <v>41932.311099537037</v>
      </c>
      <c r="T192" s="25">
        <v>41962.352766203709</v>
      </c>
    </row>
    <row r="193" spans="1:20" ht="48" x14ac:dyDescent="0.2">
      <c r="A193" s="21">
        <v>3359</v>
      </c>
      <c r="B193" s="9" t="s">
        <v>3358</v>
      </c>
      <c r="C193" s="3" t="s">
        <v>7469</v>
      </c>
      <c r="D193" s="22">
        <v>4000</v>
      </c>
      <c r="E193" s="23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s="21" t="b">
        <v>0</v>
      </c>
      <c r="L193" s="21">
        <v>23</v>
      </c>
      <c r="M193" s="21" t="b">
        <v>1</v>
      </c>
      <c r="N193" s="21" t="s">
        <v>8269</v>
      </c>
      <c r="O193" s="21">
        <v>106</v>
      </c>
      <c r="P193" s="21">
        <v>184.78</v>
      </c>
      <c r="Q193" s="24" t="s">
        <v>8315</v>
      </c>
      <c r="R193" s="21" t="s">
        <v>8316</v>
      </c>
      <c r="S193" s="25">
        <v>42746.057106481487</v>
      </c>
      <c r="T193" s="25">
        <v>42791.057106481487</v>
      </c>
    </row>
    <row r="194" spans="1:20" ht="64" x14ac:dyDescent="0.2">
      <c r="A194" s="21">
        <v>3361</v>
      </c>
      <c r="B194" s="9" t="s">
        <v>3360</v>
      </c>
      <c r="C194" s="3" t="s">
        <v>7471</v>
      </c>
      <c r="D194" s="22">
        <v>5000</v>
      </c>
      <c r="E194" s="23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s="21" t="b">
        <v>0</v>
      </c>
      <c r="L194" s="21">
        <v>68</v>
      </c>
      <c r="M194" s="21" t="b">
        <v>1</v>
      </c>
      <c r="N194" s="21" t="s">
        <v>8269</v>
      </c>
      <c r="O194" s="21">
        <v>113</v>
      </c>
      <c r="P194" s="21">
        <v>83.43</v>
      </c>
      <c r="Q194" s="24" t="s">
        <v>8315</v>
      </c>
      <c r="R194" s="21" t="s">
        <v>8316</v>
      </c>
      <c r="S194" s="25">
        <v>41866.025347222225</v>
      </c>
      <c r="T194" s="25">
        <v>41883.665972222225</v>
      </c>
    </row>
    <row r="195" spans="1:20" ht="48" x14ac:dyDescent="0.2">
      <c r="A195" s="21">
        <v>3362</v>
      </c>
      <c r="B195" s="9" t="s">
        <v>3361</v>
      </c>
      <c r="C195" s="3" t="s">
        <v>7472</v>
      </c>
      <c r="D195" s="22">
        <v>500</v>
      </c>
      <c r="E195" s="23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s="21" t="b">
        <v>0</v>
      </c>
      <c r="L195" s="21">
        <v>20</v>
      </c>
      <c r="M195" s="21" t="b">
        <v>1</v>
      </c>
      <c r="N195" s="21" t="s">
        <v>8269</v>
      </c>
      <c r="O195" s="21">
        <v>218</v>
      </c>
      <c r="P195" s="21">
        <v>54.5</v>
      </c>
      <c r="Q195" s="24" t="s">
        <v>8315</v>
      </c>
      <c r="R195" s="21" t="s">
        <v>8316</v>
      </c>
      <c r="S195" s="25">
        <v>42056.091631944444</v>
      </c>
      <c r="T195" s="25">
        <v>42070.204861111109</v>
      </c>
    </row>
    <row r="196" spans="1:20" ht="48" x14ac:dyDescent="0.2">
      <c r="A196" s="21">
        <v>3363</v>
      </c>
      <c r="B196" s="9" t="s">
        <v>3362</v>
      </c>
      <c r="C196" s="3" t="s">
        <v>7473</v>
      </c>
      <c r="D196" s="22">
        <v>7750</v>
      </c>
      <c r="E196" s="23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s="21" t="b">
        <v>0</v>
      </c>
      <c r="L196" s="21">
        <v>26</v>
      </c>
      <c r="M196" s="21" t="b">
        <v>1</v>
      </c>
      <c r="N196" s="21" t="s">
        <v>8269</v>
      </c>
      <c r="O196" s="21">
        <v>101</v>
      </c>
      <c r="P196" s="21">
        <v>302.31</v>
      </c>
      <c r="Q196" s="24" t="s">
        <v>8315</v>
      </c>
      <c r="R196" s="21" t="s">
        <v>8316</v>
      </c>
      <c r="S196" s="25">
        <v>41851.771354166667</v>
      </c>
      <c r="T196" s="25">
        <v>41870.666666666664</v>
      </c>
    </row>
    <row r="197" spans="1:20" ht="48" x14ac:dyDescent="0.2">
      <c r="A197" s="21">
        <v>3365</v>
      </c>
      <c r="B197" s="9" t="s">
        <v>3364</v>
      </c>
      <c r="C197" s="3" t="s">
        <v>7475</v>
      </c>
      <c r="D197" s="22">
        <v>2500</v>
      </c>
      <c r="E197" s="23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s="21" t="b">
        <v>0</v>
      </c>
      <c r="L197" s="21">
        <v>3</v>
      </c>
      <c r="M197" s="21" t="b">
        <v>1</v>
      </c>
      <c r="N197" s="21" t="s">
        <v>8269</v>
      </c>
      <c r="O197" s="21">
        <v>104</v>
      </c>
      <c r="P197" s="21">
        <v>866.67</v>
      </c>
      <c r="Q197" s="24" t="s">
        <v>8315</v>
      </c>
      <c r="R197" s="21" t="s">
        <v>8316</v>
      </c>
      <c r="S197" s="25">
        <v>42321.101759259262</v>
      </c>
      <c r="T197" s="25">
        <v>42351.101759259262</v>
      </c>
    </row>
    <row r="198" spans="1:20" ht="48" x14ac:dyDescent="0.2">
      <c r="A198" s="21">
        <v>3366</v>
      </c>
      <c r="B198" s="9" t="s">
        <v>3365</v>
      </c>
      <c r="C198" s="3" t="s">
        <v>7476</v>
      </c>
      <c r="D198" s="22">
        <v>500</v>
      </c>
      <c r="E198" s="23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s="21" t="b">
        <v>0</v>
      </c>
      <c r="L198" s="21">
        <v>18</v>
      </c>
      <c r="M198" s="21" t="b">
        <v>1</v>
      </c>
      <c r="N198" s="21" t="s">
        <v>8269</v>
      </c>
      <c r="O198" s="21">
        <v>221</v>
      </c>
      <c r="P198" s="21">
        <v>61.39</v>
      </c>
      <c r="Q198" s="24" t="s">
        <v>8315</v>
      </c>
      <c r="R198" s="21" t="s">
        <v>8316</v>
      </c>
      <c r="S198" s="25">
        <v>42107.067557870367</v>
      </c>
      <c r="T198" s="25">
        <v>42137.067557870367</v>
      </c>
    </row>
    <row r="199" spans="1:20" ht="48" x14ac:dyDescent="0.2">
      <c r="A199" s="21">
        <v>3368</v>
      </c>
      <c r="B199" s="9" t="s">
        <v>3367</v>
      </c>
      <c r="C199" s="3" t="s">
        <v>7478</v>
      </c>
      <c r="D199" s="22">
        <v>1000</v>
      </c>
      <c r="E199" s="23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s="21" t="b">
        <v>0</v>
      </c>
      <c r="L199" s="21">
        <v>23</v>
      </c>
      <c r="M199" s="21" t="b">
        <v>1</v>
      </c>
      <c r="N199" s="21" t="s">
        <v>8269</v>
      </c>
      <c r="O199" s="21">
        <v>105</v>
      </c>
      <c r="P199" s="21">
        <v>45.48</v>
      </c>
      <c r="Q199" s="24" t="s">
        <v>8315</v>
      </c>
      <c r="R199" s="21" t="s">
        <v>8316</v>
      </c>
      <c r="S199" s="25">
        <v>41969.199756944443</v>
      </c>
      <c r="T199" s="25">
        <v>42005.208333333328</v>
      </c>
    </row>
    <row r="200" spans="1:20" ht="48" x14ac:dyDescent="0.2">
      <c r="A200" s="21">
        <v>3370</v>
      </c>
      <c r="B200" s="9" t="s">
        <v>3369</v>
      </c>
      <c r="C200" s="3" t="s">
        <v>7480</v>
      </c>
      <c r="D200" s="22">
        <v>1500</v>
      </c>
      <c r="E200" s="23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s="21" t="b">
        <v>0</v>
      </c>
      <c r="L200" s="21">
        <v>26</v>
      </c>
      <c r="M200" s="21" t="b">
        <v>1</v>
      </c>
      <c r="N200" s="21" t="s">
        <v>8269</v>
      </c>
      <c r="O200" s="21">
        <v>118</v>
      </c>
      <c r="P200" s="21">
        <v>67.92</v>
      </c>
      <c r="Q200" s="24" t="s">
        <v>8315</v>
      </c>
      <c r="R200" s="21" t="s">
        <v>8316</v>
      </c>
      <c r="S200" s="25">
        <v>42690.334317129629</v>
      </c>
      <c r="T200" s="25">
        <v>42721.333333333328</v>
      </c>
    </row>
    <row r="201" spans="1:20" ht="32" x14ac:dyDescent="0.2">
      <c r="A201" s="21">
        <v>3371</v>
      </c>
      <c r="B201" s="9" t="s">
        <v>3370</v>
      </c>
      <c r="C201" s="3" t="s">
        <v>7481</v>
      </c>
      <c r="D201" s="22">
        <v>200</v>
      </c>
      <c r="E201" s="23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s="21" t="b">
        <v>0</v>
      </c>
      <c r="L201" s="21">
        <v>9</v>
      </c>
      <c r="M201" s="21" t="b">
        <v>1</v>
      </c>
      <c r="N201" s="21" t="s">
        <v>8269</v>
      </c>
      <c r="O201" s="21">
        <v>139</v>
      </c>
      <c r="P201" s="21">
        <v>30.78</v>
      </c>
      <c r="Q201" s="24" t="s">
        <v>8315</v>
      </c>
      <c r="R201" s="21" t="s">
        <v>8316</v>
      </c>
      <c r="S201" s="25">
        <v>42312.874594907407</v>
      </c>
      <c r="T201" s="25">
        <v>42340.874594907407</v>
      </c>
    </row>
    <row r="202" spans="1:20" ht="48" x14ac:dyDescent="0.2">
      <c r="A202" s="21">
        <v>3372</v>
      </c>
      <c r="B202" s="9" t="s">
        <v>3371</v>
      </c>
      <c r="C202" s="3" t="s">
        <v>7482</v>
      </c>
      <c r="D202" s="22">
        <v>1000</v>
      </c>
      <c r="E202" s="23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s="21" t="b">
        <v>0</v>
      </c>
      <c r="L202" s="21">
        <v>27</v>
      </c>
      <c r="M202" s="21" t="b">
        <v>1</v>
      </c>
      <c r="N202" s="21" t="s">
        <v>8269</v>
      </c>
      <c r="O202" s="21">
        <v>104</v>
      </c>
      <c r="P202" s="21">
        <v>38.33</v>
      </c>
      <c r="Q202" s="24" t="s">
        <v>8315</v>
      </c>
      <c r="R202" s="21" t="s">
        <v>8316</v>
      </c>
      <c r="S202" s="25">
        <v>41855.548101851848</v>
      </c>
      <c r="T202" s="25">
        <v>41876.207638888889</v>
      </c>
    </row>
    <row r="203" spans="1:20" ht="48" x14ac:dyDescent="0.2">
      <c r="A203" s="21">
        <v>3376</v>
      </c>
      <c r="B203" s="9" t="s">
        <v>3375</v>
      </c>
      <c r="C203" s="3" t="s">
        <v>7486</v>
      </c>
      <c r="D203" s="22">
        <v>8000</v>
      </c>
      <c r="E203" s="23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s="21" t="b">
        <v>0</v>
      </c>
      <c r="L203" s="21">
        <v>19</v>
      </c>
      <c r="M203" s="21" t="b">
        <v>1</v>
      </c>
      <c r="N203" s="21" t="s">
        <v>8269</v>
      </c>
      <c r="O203" s="21">
        <v>100</v>
      </c>
      <c r="P203" s="21">
        <v>421.11</v>
      </c>
      <c r="Q203" s="24" t="s">
        <v>8315</v>
      </c>
      <c r="R203" s="21" t="s">
        <v>8316</v>
      </c>
      <c r="S203" s="25">
        <v>42059.701319444444</v>
      </c>
      <c r="T203" s="25">
        <v>42119.659652777773</v>
      </c>
    </row>
    <row r="204" spans="1:20" ht="48" x14ac:dyDescent="0.2">
      <c r="A204" s="21">
        <v>3380</v>
      </c>
      <c r="B204" s="9" t="s">
        <v>3379</v>
      </c>
      <c r="C204" s="3" t="s">
        <v>7490</v>
      </c>
      <c r="D204" s="22">
        <v>3000</v>
      </c>
      <c r="E204" s="23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s="21" t="b">
        <v>0</v>
      </c>
      <c r="L204" s="21">
        <v>28</v>
      </c>
      <c r="M204" s="21" t="b">
        <v>1</v>
      </c>
      <c r="N204" s="21" t="s">
        <v>8269</v>
      </c>
      <c r="O204" s="21">
        <v>104</v>
      </c>
      <c r="P204" s="21">
        <v>111.89</v>
      </c>
      <c r="Q204" s="24" t="s">
        <v>8315</v>
      </c>
      <c r="R204" s="21" t="s">
        <v>8316</v>
      </c>
      <c r="S204" s="25">
        <v>41937.95344907407</v>
      </c>
      <c r="T204" s="25">
        <v>41972.995115740734</v>
      </c>
    </row>
    <row r="205" spans="1:20" ht="48" x14ac:dyDescent="0.2">
      <c r="A205" s="21">
        <v>3381</v>
      </c>
      <c r="B205" s="9" t="s">
        <v>3380</v>
      </c>
      <c r="C205" s="3" t="s">
        <v>7491</v>
      </c>
      <c r="D205" s="22">
        <v>4000</v>
      </c>
      <c r="E205" s="23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s="21" t="b">
        <v>0</v>
      </c>
      <c r="L205" s="21">
        <v>48</v>
      </c>
      <c r="M205" s="21" t="b">
        <v>1</v>
      </c>
      <c r="N205" s="21" t="s">
        <v>8269</v>
      </c>
      <c r="O205" s="21">
        <v>102</v>
      </c>
      <c r="P205" s="21">
        <v>85.21</v>
      </c>
      <c r="Q205" s="24" t="s">
        <v>8315</v>
      </c>
      <c r="R205" s="21" t="s">
        <v>8316</v>
      </c>
      <c r="S205" s="25">
        <v>42044.184988425928</v>
      </c>
      <c r="T205" s="25">
        <v>42074.143321759257</v>
      </c>
    </row>
    <row r="206" spans="1:20" ht="48" x14ac:dyDescent="0.2">
      <c r="A206" s="21">
        <v>3383</v>
      </c>
      <c r="B206" s="9" t="s">
        <v>3382</v>
      </c>
      <c r="C206" s="3" t="s">
        <v>7493</v>
      </c>
      <c r="D206" s="22">
        <v>1750</v>
      </c>
      <c r="E206" s="23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s="21" t="b">
        <v>0</v>
      </c>
      <c r="L206" s="21">
        <v>30</v>
      </c>
      <c r="M206" s="21" t="b">
        <v>1</v>
      </c>
      <c r="N206" s="21" t="s">
        <v>8269</v>
      </c>
      <c r="O206" s="21">
        <v>112</v>
      </c>
      <c r="P206" s="21">
        <v>65.17</v>
      </c>
      <c r="Q206" s="24" t="s">
        <v>8315</v>
      </c>
      <c r="R206" s="21" t="s">
        <v>8316</v>
      </c>
      <c r="S206" s="25">
        <v>42524.782638888893</v>
      </c>
      <c r="T206" s="25">
        <v>42544.782638888893</v>
      </c>
    </row>
    <row r="207" spans="1:20" ht="48" x14ac:dyDescent="0.2">
      <c r="A207" s="21">
        <v>3384</v>
      </c>
      <c r="B207" s="9" t="s">
        <v>3383</v>
      </c>
      <c r="C207" s="3" t="s">
        <v>7494</v>
      </c>
      <c r="D207" s="22">
        <v>6000</v>
      </c>
      <c r="E207" s="23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s="21" t="b">
        <v>0</v>
      </c>
      <c r="L207" s="21">
        <v>64</v>
      </c>
      <c r="M207" s="21" t="b">
        <v>1</v>
      </c>
      <c r="N207" s="21" t="s">
        <v>8269</v>
      </c>
      <c r="O207" s="21">
        <v>100</v>
      </c>
      <c r="P207" s="21">
        <v>93.76</v>
      </c>
      <c r="Q207" s="24" t="s">
        <v>8315</v>
      </c>
      <c r="R207" s="21" t="s">
        <v>8316</v>
      </c>
      <c r="S207" s="25">
        <v>42292.087592592594</v>
      </c>
      <c r="T207" s="25">
        <v>42329.125</v>
      </c>
    </row>
    <row r="208" spans="1:20" ht="48" x14ac:dyDescent="0.2">
      <c r="A208" s="21">
        <v>3385</v>
      </c>
      <c r="B208" s="9" t="s">
        <v>3384</v>
      </c>
      <c r="C208" s="3" t="s">
        <v>7495</v>
      </c>
      <c r="D208" s="22">
        <v>2000</v>
      </c>
      <c r="E208" s="23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s="21" t="b">
        <v>0</v>
      </c>
      <c r="L208" s="21">
        <v>15</v>
      </c>
      <c r="M208" s="21" t="b">
        <v>1</v>
      </c>
      <c r="N208" s="21" t="s">
        <v>8269</v>
      </c>
      <c r="O208" s="21">
        <v>100</v>
      </c>
      <c r="P208" s="21">
        <v>133.33000000000001</v>
      </c>
      <c r="Q208" s="24" t="s">
        <v>8315</v>
      </c>
      <c r="R208" s="21" t="s">
        <v>8316</v>
      </c>
      <c r="S208" s="25">
        <v>41953.8675</v>
      </c>
      <c r="T208" s="25">
        <v>41983.8675</v>
      </c>
    </row>
    <row r="209" spans="1:20" ht="48" x14ac:dyDescent="0.2">
      <c r="A209" s="21">
        <v>3386</v>
      </c>
      <c r="B209" s="9" t="s">
        <v>3385</v>
      </c>
      <c r="C209" s="3" t="s">
        <v>7496</v>
      </c>
      <c r="D209" s="22">
        <v>2000</v>
      </c>
      <c r="E209" s="23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s="21" t="b">
        <v>0</v>
      </c>
      <c r="L209" s="21">
        <v>41</v>
      </c>
      <c r="M209" s="21" t="b">
        <v>1</v>
      </c>
      <c r="N209" s="21" t="s">
        <v>8269</v>
      </c>
      <c r="O209" s="21">
        <v>105</v>
      </c>
      <c r="P209" s="21">
        <v>51.22</v>
      </c>
      <c r="Q209" s="24" t="s">
        <v>8315</v>
      </c>
      <c r="R209" s="21" t="s">
        <v>8316</v>
      </c>
      <c r="S209" s="25">
        <v>41946.644745370373</v>
      </c>
      <c r="T209" s="25">
        <v>41976.644745370373</v>
      </c>
    </row>
    <row r="210" spans="1:20" ht="64" x14ac:dyDescent="0.2">
      <c r="A210" s="21">
        <v>3387</v>
      </c>
      <c r="B210" s="9" t="s">
        <v>3386</v>
      </c>
      <c r="C210" s="3" t="s">
        <v>7497</v>
      </c>
      <c r="D210" s="22">
        <v>3000</v>
      </c>
      <c r="E210" s="23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s="21" t="b">
        <v>0</v>
      </c>
      <c r="L210" s="21">
        <v>35</v>
      </c>
      <c r="M210" s="21" t="b">
        <v>1</v>
      </c>
      <c r="N210" s="21" t="s">
        <v>8269</v>
      </c>
      <c r="O210" s="21">
        <v>117</v>
      </c>
      <c r="P210" s="21">
        <v>100.17</v>
      </c>
      <c r="Q210" s="24" t="s">
        <v>8315</v>
      </c>
      <c r="R210" s="21" t="s">
        <v>8316</v>
      </c>
      <c r="S210" s="25">
        <v>41947.762592592589</v>
      </c>
      <c r="T210" s="25">
        <v>41987.762592592597</v>
      </c>
    </row>
    <row r="211" spans="1:20" ht="48" x14ac:dyDescent="0.2">
      <c r="A211" s="21">
        <v>3389</v>
      </c>
      <c r="B211" s="9" t="s">
        <v>3388</v>
      </c>
      <c r="C211" s="3" t="s">
        <v>7499</v>
      </c>
      <c r="D211" s="22">
        <v>10000</v>
      </c>
      <c r="E211" s="23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s="21" t="b">
        <v>0</v>
      </c>
      <c r="L211" s="21">
        <v>62</v>
      </c>
      <c r="M211" s="21" t="b">
        <v>1</v>
      </c>
      <c r="N211" s="21" t="s">
        <v>8269</v>
      </c>
      <c r="O211" s="21">
        <v>115</v>
      </c>
      <c r="P211" s="21">
        <v>184.68</v>
      </c>
      <c r="Q211" s="24" t="s">
        <v>8315</v>
      </c>
      <c r="R211" s="21" t="s">
        <v>8316</v>
      </c>
      <c r="S211" s="25">
        <v>42494.563449074078</v>
      </c>
      <c r="T211" s="25">
        <v>42524.563449074078</v>
      </c>
    </row>
    <row r="212" spans="1:20" ht="48" x14ac:dyDescent="0.2">
      <c r="A212" s="21">
        <v>3390</v>
      </c>
      <c r="B212" s="9" t="s">
        <v>3389</v>
      </c>
      <c r="C212" s="3" t="s">
        <v>7500</v>
      </c>
      <c r="D212" s="22">
        <v>1500</v>
      </c>
      <c r="E212" s="23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s="21" t="b">
        <v>0</v>
      </c>
      <c r="L212" s="21">
        <v>22</v>
      </c>
      <c r="M212" s="21" t="b">
        <v>1</v>
      </c>
      <c r="N212" s="21" t="s">
        <v>8269</v>
      </c>
      <c r="O212" s="21">
        <v>102</v>
      </c>
      <c r="P212" s="21">
        <v>69.819999999999993</v>
      </c>
      <c r="Q212" s="24" t="s">
        <v>8315</v>
      </c>
      <c r="R212" s="21" t="s">
        <v>8316</v>
      </c>
      <c r="S212" s="25">
        <v>41815.774826388886</v>
      </c>
      <c r="T212" s="25">
        <v>41830.774826388886</v>
      </c>
    </row>
    <row r="213" spans="1:20" ht="48" x14ac:dyDescent="0.2">
      <c r="A213" s="21">
        <v>3391</v>
      </c>
      <c r="B213" s="9" t="s">
        <v>3390</v>
      </c>
      <c r="C213" s="3" t="s">
        <v>7501</v>
      </c>
      <c r="D213" s="22">
        <v>500</v>
      </c>
      <c r="E213" s="23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s="21" t="b">
        <v>0</v>
      </c>
      <c r="L213" s="21">
        <v>18</v>
      </c>
      <c r="M213" s="21" t="b">
        <v>1</v>
      </c>
      <c r="N213" s="21" t="s">
        <v>8269</v>
      </c>
      <c r="O213" s="21">
        <v>223</v>
      </c>
      <c r="P213" s="21">
        <v>61.94</v>
      </c>
      <c r="Q213" s="24" t="s">
        <v>8315</v>
      </c>
      <c r="R213" s="21" t="s">
        <v>8316</v>
      </c>
      <c r="S213" s="25">
        <v>41830.545694444445</v>
      </c>
      <c r="T213" s="25">
        <v>41859.936111111114</v>
      </c>
    </row>
    <row r="214" spans="1:20" ht="48" x14ac:dyDescent="0.2">
      <c r="A214" s="21">
        <v>3393</v>
      </c>
      <c r="B214" s="9" t="s">
        <v>3392</v>
      </c>
      <c r="C214" s="3" t="s">
        <v>7503</v>
      </c>
      <c r="D214" s="22">
        <v>1500</v>
      </c>
      <c r="E214" s="23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s="21" t="b">
        <v>0</v>
      </c>
      <c r="L214" s="21">
        <v>44</v>
      </c>
      <c r="M214" s="21" t="b">
        <v>1</v>
      </c>
      <c r="N214" s="21" t="s">
        <v>8269</v>
      </c>
      <c r="O214" s="21">
        <v>106</v>
      </c>
      <c r="P214" s="21">
        <v>36.07</v>
      </c>
      <c r="Q214" s="24" t="s">
        <v>8315</v>
      </c>
      <c r="R214" s="21" t="s">
        <v>8316</v>
      </c>
      <c r="S214" s="25">
        <v>41923.921643518523</v>
      </c>
      <c r="T214" s="25">
        <v>41949.031944444447</v>
      </c>
    </row>
    <row r="215" spans="1:20" ht="48" x14ac:dyDescent="0.2">
      <c r="A215" s="21">
        <v>3396</v>
      </c>
      <c r="B215" s="9" t="s">
        <v>3395</v>
      </c>
      <c r="C215" s="3" t="s">
        <v>7506</v>
      </c>
      <c r="D215" s="22">
        <v>1500</v>
      </c>
      <c r="E215" s="23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s="21" t="b">
        <v>0</v>
      </c>
      <c r="L215" s="21">
        <v>28</v>
      </c>
      <c r="M215" s="21" t="b">
        <v>1</v>
      </c>
      <c r="N215" s="21" t="s">
        <v>8269</v>
      </c>
      <c r="O215" s="21">
        <v>104</v>
      </c>
      <c r="P215" s="21">
        <v>55.89</v>
      </c>
      <c r="Q215" s="24" t="s">
        <v>8315</v>
      </c>
      <c r="R215" s="21" t="s">
        <v>8316</v>
      </c>
      <c r="S215" s="25">
        <v>41764.44663194444</v>
      </c>
      <c r="T215" s="25">
        <v>41791.165972222225</v>
      </c>
    </row>
    <row r="216" spans="1:20" ht="48" x14ac:dyDescent="0.2">
      <c r="A216" s="21">
        <v>3398</v>
      </c>
      <c r="B216" s="9" t="s">
        <v>3397</v>
      </c>
      <c r="C216" s="3" t="s">
        <v>7508</v>
      </c>
      <c r="D216" s="22">
        <v>4000</v>
      </c>
      <c r="E216" s="23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s="21" t="b">
        <v>0</v>
      </c>
      <c r="L216" s="21">
        <v>65</v>
      </c>
      <c r="M216" s="21" t="b">
        <v>1</v>
      </c>
      <c r="N216" s="21" t="s">
        <v>8269</v>
      </c>
      <c r="O216" s="21">
        <v>111</v>
      </c>
      <c r="P216" s="21">
        <v>68.349999999999994</v>
      </c>
      <c r="Q216" s="24" t="s">
        <v>8315</v>
      </c>
      <c r="R216" s="21" t="s">
        <v>8316</v>
      </c>
      <c r="S216" s="25">
        <v>41941.75203703704</v>
      </c>
      <c r="T216" s="25">
        <v>41964.708333333328</v>
      </c>
    </row>
    <row r="217" spans="1:20" ht="48" x14ac:dyDescent="0.2">
      <c r="A217" s="21">
        <v>3400</v>
      </c>
      <c r="B217" s="9" t="s">
        <v>3399</v>
      </c>
      <c r="C217" s="3" t="s">
        <v>7510</v>
      </c>
      <c r="D217" s="22">
        <v>10000</v>
      </c>
      <c r="E217" s="23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s="21" t="b">
        <v>0</v>
      </c>
      <c r="L217" s="21">
        <v>85</v>
      </c>
      <c r="M217" s="21" t="b">
        <v>1</v>
      </c>
      <c r="N217" s="21" t="s">
        <v>8269</v>
      </c>
      <c r="O217" s="21">
        <v>100</v>
      </c>
      <c r="P217" s="21">
        <v>118.13</v>
      </c>
      <c r="Q217" s="24" t="s">
        <v>8315</v>
      </c>
      <c r="R217" s="21" t="s">
        <v>8316</v>
      </c>
      <c r="S217" s="25">
        <v>41834.953865740739</v>
      </c>
      <c r="T217" s="25">
        <v>41879.953865740739</v>
      </c>
    </row>
    <row r="218" spans="1:20" ht="48" x14ac:dyDescent="0.2">
      <c r="A218" s="21">
        <v>3402</v>
      </c>
      <c r="B218" s="9" t="s">
        <v>3401</v>
      </c>
      <c r="C218" s="3" t="s">
        <v>7512</v>
      </c>
      <c r="D218" s="22">
        <v>15000</v>
      </c>
      <c r="E218" s="23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s="21" t="b">
        <v>0</v>
      </c>
      <c r="L218" s="21">
        <v>165</v>
      </c>
      <c r="M218" s="21" t="b">
        <v>1</v>
      </c>
      <c r="N218" s="21" t="s">
        <v>8269</v>
      </c>
      <c r="O218" s="21">
        <v>110</v>
      </c>
      <c r="P218" s="21">
        <v>99.79</v>
      </c>
      <c r="Q218" s="24" t="s">
        <v>8315</v>
      </c>
      <c r="R218" s="21" t="s">
        <v>8316</v>
      </c>
      <c r="S218" s="25">
        <v>42290.61855324074</v>
      </c>
      <c r="T218" s="25">
        <v>42320.104861111111</v>
      </c>
    </row>
    <row r="219" spans="1:20" ht="64" x14ac:dyDescent="0.2">
      <c r="A219" s="21">
        <v>3404</v>
      </c>
      <c r="B219" s="9" t="s">
        <v>3403</v>
      </c>
      <c r="C219" s="3" t="s">
        <v>7514</v>
      </c>
      <c r="D219" s="22">
        <v>500</v>
      </c>
      <c r="E219" s="23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s="21" t="b">
        <v>0</v>
      </c>
      <c r="L219" s="21">
        <v>3</v>
      </c>
      <c r="M219" s="21" t="b">
        <v>1</v>
      </c>
      <c r="N219" s="21" t="s">
        <v>8269</v>
      </c>
      <c r="O219" s="21">
        <v>122</v>
      </c>
      <c r="P219" s="21">
        <v>203.33</v>
      </c>
      <c r="Q219" s="24" t="s">
        <v>8315</v>
      </c>
      <c r="R219" s="21" t="s">
        <v>8316</v>
      </c>
      <c r="S219" s="25">
        <v>42152.503495370373</v>
      </c>
      <c r="T219" s="25">
        <v>42172.503495370373</v>
      </c>
    </row>
    <row r="220" spans="1:20" ht="48" x14ac:dyDescent="0.2">
      <c r="A220" s="21">
        <v>3406</v>
      </c>
      <c r="B220" s="9" t="s">
        <v>3405</v>
      </c>
      <c r="C220" s="3" t="s">
        <v>7516</v>
      </c>
      <c r="D220" s="22">
        <v>10000</v>
      </c>
      <c r="E220" s="23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s="21" t="b">
        <v>0</v>
      </c>
      <c r="L220" s="21">
        <v>91</v>
      </c>
      <c r="M220" s="21" t="b">
        <v>1</v>
      </c>
      <c r="N220" s="21" t="s">
        <v>8269</v>
      </c>
      <c r="O220" s="21">
        <v>100</v>
      </c>
      <c r="P220" s="21">
        <v>110.23</v>
      </c>
      <c r="Q220" s="24" t="s">
        <v>8315</v>
      </c>
      <c r="R220" s="21" t="s">
        <v>8316</v>
      </c>
      <c r="S220" s="25">
        <v>41791.492777777778</v>
      </c>
      <c r="T220" s="25">
        <v>41836.492777777778</v>
      </c>
    </row>
    <row r="221" spans="1:20" ht="48" x14ac:dyDescent="0.2">
      <c r="A221" s="21">
        <v>3408</v>
      </c>
      <c r="B221" s="9" t="s">
        <v>3407</v>
      </c>
      <c r="C221" s="3" t="s">
        <v>7518</v>
      </c>
      <c r="D221" s="22">
        <v>500</v>
      </c>
      <c r="E221" s="23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s="21" t="b">
        <v>0</v>
      </c>
      <c r="L221" s="21">
        <v>18</v>
      </c>
      <c r="M221" s="21" t="b">
        <v>1</v>
      </c>
      <c r="N221" s="21" t="s">
        <v>8269</v>
      </c>
      <c r="O221" s="21">
        <v>211</v>
      </c>
      <c r="P221" s="21">
        <v>58.61</v>
      </c>
      <c r="Q221" s="24" t="s">
        <v>8315</v>
      </c>
      <c r="R221" s="21" t="s">
        <v>8316</v>
      </c>
      <c r="S221" s="25">
        <v>41808.991944444446</v>
      </c>
      <c r="T221" s="25">
        <v>41838.991944444446</v>
      </c>
    </row>
    <row r="222" spans="1:20" ht="48" x14ac:dyDescent="0.2">
      <c r="A222" s="21">
        <v>3410</v>
      </c>
      <c r="B222" s="9" t="s">
        <v>3409</v>
      </c>
      <c r="C222" s="3" t="s">
        <v>7520</v>
      </c>
      <c r="D222" s="22">
        <v>3000</v>
      </c>
      <c r="E222" s="23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s="21" t="b">
        <v>0</v>
      </c>
      <c r="L222" s="21">
        <v>40</v>
      </c>
      <c r="M222" s="21" t="b">
        <v>1</v>
      </c>
      <c r="N222" s="21" t="s">
        <v>8269</v>
      </c>
      <c r="O222" s="21">
        <v>109</v>
      </c>
      <c r="P222" s="21">
        <v>81.38</v>
      </c>
      <c r="Q222" s="24" t="s">
        <v>8315</v>
      </c>
      <c r="R222" s="21" t="s">
        <v>8316</v>
      </c>
      <c r="S222" s="25">
        <v>42500.041550925926</v>
      </c>
      <c r="T222" s="25">
        <v>42527.291666666672</v>
      </c>
    </row>
    <row r="223" spans="1:20" ht="48" x14ac:dyDescent="0.2">
      <c r="A223" s="21">
        <v>3411</v>
      </c>
      <c r="B223" s="9" t="s">
        <v>3410</v>
      </c>
      <c r="C223" s="3" t="s">
        <v>7521</v>
      </c>
      <c r="D223" s="22">
        <v>15000</v>
      </c>
      <c r="E223" s="23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s="21" t="b">
        <v>0</v>
      </c>
      <c r="L223" s="21">
        <v>78</v>
      </c>
      <c r="M223" s="21" t="b">
        <v>1</v>
      </c>
      <c r="N223" s="21" t="s">
        <v>8269</v>
      </c>
      <c r="O223" s="21">
        <v>104</v>
      </c>
      <c r="P223" s="21">
        <v>199.17</v>
      </c>
      <c r="Q223" s="24" t="s">
        <v>8315</v>
      </c>
      <c r="R223" s="21" t="s">
        <v>8316</v>
      </c>
      <c r="S223" s="25">
        <v>42265.022824074069</v>
      </c>
      <c r="T223" s="25">
        <v>42285.022824074069</v>
      </c>
    </row>
    <row r="224" spans="1:20" ht="64" x14ac:dyDescent="0.2">
      <c r="A224" s="21">
        <v>3413</v>
      </c>
      <c r="B224" s="9" t="s">
        <v>3412</v>
      </c>
      <c r="C224" s="3" t="s">
        <v>7523</v>
      </c>
      <c r="D224" s="22">
        <v>500</v>
      </c>
      <c r="E224" s="23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s="21" t="b">
        <v>0</v>
      </c>
      <c r="L224" s="21">
        <v>14</v>
      </c>
      <c r="M224" s="21" t="b">
        <v>1</v>
      </c>
      <c r="N224" s="21" t="s">
        <v>8269</v>
      </c>
      <c r="O224" s="21">
        <v>130</v>
      </c>
      <c r="P224" s="21">
        <v>46.43</v>
      </c>
      <c r="Q224" s="24" t="s">
        <v>8315</v>
      </c>
      <c r="R224" s="21" t="s">
        <v>8316</v>
      </c>
      <c r="S224" s="25">
        <v>42053.733078703706</v>
      </c>
      <c r="T224" s="25">
        <v>42063.207638888889</v>
      </c>
    </row>
    <row r="225" spans="1:20" ht="48" x14ac:dyDescent="0.2">
      <c r="A225" s="21">
        <v>3414</v>
      </c>
      <c r="B225" s="9" t="s">
        <v>3413</v>
      </c>
      <c r="C225" s="3" t="s">
        <v>7524</v>
      </c>
      <c r="D225" s="22">
        <v>3000</v>
      </c>
      <c r="E225" s="23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s="21" t="b">
        <v>0</v>
      </c>
      <c r="L225" s="21">
        <v>44</v>
      </c>
      <c r="M225" s="21" t="b">
        <v>1</v>
      </c>
      <c r="N225" s="21" t="s">
        <v>8269</v>
      </c>
      <c r="O225" s="21">
        <v>104</v>
      </c>
      <c r="P225" s="21">
        <v>70.569999999999993</v>
      </c>
      <c r="Q225" s="24" t="s">
        <v>8315</v>
      </c>
      <c r="R225" s="21" t="s">
        <v>8316</v>
      </c>
      <c r="S225" s="25">
        <v>42675.832465277781</v>
      </c>
      <c r="T225" s="25">
        <v>42705.332638888889</v>
      </c>
    </row>
    <row r="226" spans="1:20" ht="48" x14ac:dyDescent="0.2">
      <c r="A226" s="21">
        <v>3415</v>
      </c>
      <c r="B226" s="9" t="s">
        <v>3414</v>
      </c>
      <c r="C226" s="3" t="s">
        <v>7525</v>
      </c>
      <c r="D226" s="22">
        <v>200</v>
      </c>
      <c r="E226" s="23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s="21" t="b">
        <v>0</v>
      </c>
      <c r="L226" s="21">
        <v>9</v>
      </c>
      <c r="M226" s="21" t="b">
        <v>1</v>
      </c>
      <c r="N226" s="21" t="s">
        <v>8269</v>
      </c>
      <c r="O226" s="21">
        <v>100</v>
      </c>
      <c r="P226" s="21">
        <v>22.22</v>
      </c>
      <c r="Q226" s="24" t="s">
        <v>8315</v>
      </c>
      <c r="R226" s="21" t="s">
        <v>8316</v>
      </c>
      <c r="S226" s="25">
        <v>42467.144166666665</v>
      </c>
      <c r="T226" s="25">
        <v>42477.979166666672</v>
      </c>
    </row>
    <row r="227" spans="1:20" ht="48" x14ac:dyDescent="0.2">
      <c r="A227" s="21">
        <v>3417</v>
      </c>
      <c r="B227" s="9" t="s">
        <v>3416</v>
      </c>
      <c r="C227" s="3" t="s">
        <v>7527</v>
      </c>
      <c r="D227" s="22">
        <v>1700</v>
      </c>
      <c r="E227" s="23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s="21" t="b">
        <v>0</v>
      </c>
      <c r="L227" s="21">
        <v>45</v>
      </c>
      <c r="M227" s="21" t="b">
        <v>1</v>
      </c>
      <c r="N227" s="21" t="s">
        <v>8269</v>
      </c>
      <c r="O227" s="21">
        <v>100</v>
      </c>
      <c r="P227" s="21">
        <v>37.78</v>
      </c>
      <c r="Q227" s="24" t="s">
        <v>8315</v>
      </c>
      <c r="R227" s="21" t="s">
        <v>8316</v>
      </c>
      <c r="S227" s="25">
        <v>41894.91375</v>
      </c>
      <c r="T227" s="25">
        <v>41938.029861111114</v>
      </c>
    </row>
    <row r="228" spans="1:20" ht="48" x14ac:dyDescent="0.2">
      <c r="A228" s="21">
        <v>3418</v>
      </c>
      <c r="B228" s="9" t="s">
        <v>3417</v>
      </c>
      <c r="C228" s="3" t="s">
        <v>7528</v>
      </c>
      <c r="D228" s="22">
        <v>4000</v>
      </c>
      <c r="E228" s="23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s="21" t="b">
        <v>0</v>
      </c>
      <c r="L228" s="21">
        <v>56</v>
      </c>
      <c r="M228" s="21" t="b">
        <v>1</v>
      </c>
      <c r="N228" s="21" t="s">
        <v>8269</v>
      </c>
      <c r="O228" s="21">
        <v>101</v>
      </c>
      <c r="P228" s="21">
        <v>72.05</v>
      </c>
      <c r="Q228" s="24" t="s">
        <v>8315</v>
      </c>
      <c r="R228" s="21" t="s">
        <v>8316</v>
      </c>
      <c r="S228" s="25">
        <v>41752.83457175926</v>
      </c>
      <c r="T228" s="25">
        <v>41782.83457175926</v>
      </c>
    </row>
    <row r="229" spans="1:20" ht="48" x14ac:dyDescent="0.2">
      <c r="A229" s="21">
        <v>3421</v>
      </c>
      <c r="B229" s="9" t="s">
        <v>3420</v>
      </c>
      <c r="C229" s="3" t="s">
        <v>7531</v>
      </c>
      <c r="D229" s="22">
        <v>10000</v>
      </c>
      <c r="E229" s="23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s="21" t="b">
        <v>0</v>
      </c>
      <c r="L229" s="21">
        <v>98</v>
      </c>
      <c r="M229" s="21" t="b">
        <v>1</v>
      </c>
      <c r="N229" s="21" t="s">
        <v>8269</v>
      </c>
      <c r="O229" s="21">
        <v>101</v>
      </c>
      <c r="P229" s="21">
        <v>103.21</v>
      </c>
      <c r="Q229" s="24" t="s">
        <v>8315</v>
      </c>
      <c r="R229" s="21" t="s">
        <v>8316</v>
      </c>
      <c r="S229" s="25">
        <v>42037.791238425925</v>
      </c>
      <c r="T229" s="25">
        <v>42067.791238425925</v>
      </c>
    </row>
    <row r="230" spans="1:20" ht="48" x14ac:dyDescent="0.2">
      <c r="A230" s="21">
        <v>3423</v>
      </c>
      <c r="B230" s="9" t="s">
        <v>3422</v>
      </c>
      <c r="C230" s="3" t="s">
        <v>7533</v>
      </c>
      <c r="D230" s="22">
        <v>250</v>
      </c>
      <c r="E230" s="23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s="21" t="b">
        <v>0</v>
      </c>
      <c r="L230" s="21">
        <v>10</v>
      </c>
      <c r="M230" s="21" t="b">
        <v>1</v>
      </c>
      <c r="N230" s="21" t="s">
        <v>8269</v>
      </c>
      <c r="O230" s="21">
        <v>140</v>
      </c>
      <c r="P230" s="21">
        <v>35</v>
      </c>
      <c r="Q230" s="24" t="s">
        <v>8315</v>
      </c>
      <c r="R230" s="21" t="s">
        <v>8316</v>
      </c>
      <c r="S230" s="25">
        <v>42088.911354166667</v>
      </c>
      <c r="T230" s="25">
        <v>42118.911354166667</v>
      </c>
    </row>
    <row r="231" spans="1:20" ht="48" x14ac:dyDescent="0.2">
      <c r="A231" s="21">
        <v>3424</v>
      </c>
      <c r="B231" s="9" t="s">
        <v>3423</v>
      </c>
      <c r="C231" s="3" t="s">
        <v>7534</v>
      </c>
      <c r="D231" s="22">
        <v>6000</v>
      </c>
      <c r="E231" s="23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s="21" t="b">
        <v>0</v>
      </c>
      <c r="L231" s="21">
        <v>76</v>
      </c>
      <c r="M231" s="21" t="b">
        <v>1</v>
      </c>
      <c r="N231" s="21" t="s">
        <v>8269</v>
      </c>
      <c r="O231" s="21">
        <v>104</v>
      </c>
      <c r="P231" s="21">
        <v>81.78</v>
      </c>
      <c r="Q231" s="24" t="s">
        <v>8315</v>
      </c>
      <c r="R231" s="21" t="s">
        <v>8316</v>
      </c>
      <c r="S231" s="25">
        <v>42018.676898148144</v>
      </c>
      <c r="T231" s="25">
        <v>42040.290972222225</v>
      </c>
    </row>
    <row r="232" spans="1:20" ht="48" x14ac:dyDescent="0.2">
      <c r="A232" s="21">
        <v>3425</v>
      </c>
      <c r="B232" s="9" t="s">
        <v>3424</v>
      </c>
      <c r="C232" s="3" t="s">
        <v>7535</v>
      </c>
      <c r="D232" s="22">
        <v>30000</v>
      </c>
      <c r="E232" s="23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s="21" t="b">
        <v>0</v>
      </c>
      <c r="L232" s="21">
        <v>104</v>
      </c>
      <c r="M232" s="21" t="b">
        <v>1</v>
      </c>
      <c r="N232" s="21" t="s">
        <v>8269</v>
      </c>
      <c r="O232" s="21">
        <v>103</v>
      </c>
      <c r="P232" s="21">
        <v>297.02999999999997</v>
      </c>
      <c r="Q232" s="24" t="s">
        <v>8315</v>
      </c>
      <c r="R232" s="21" t="s">
        <v>8316</v>
      </c>
      <c r="S232" s="25">
        <v>41884.617314814815</v>
      </c>
      <c r="T232" s="25">
        <v>41916.617314814815</v>
      </c>
    </row>
    <row r="233" spans="1:20" ht="48" x14ac:dyDescent="0.2">
      <c r="A233" s="21">
        <v>3426</v>
      </c>
      <c r="B233" s="9" t="s">
        <v>3425</v>
      </c>
      <c r="C233" s="3" t="s">
        <v>7536</v>
      </c>
      <c r="D233" s="22">
        <v>3750</v>
      </c>
      <c r="E233" s="23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s="21" t="b">
        <v>0</v>
      </c>
      <c r="L233" s="21">
        <v>87</v>
      </c>
      <c r="M233" s="21" t="b">
        <v>1</v>
      </c>
      <c r="N233" s="21" t="s">
        <v>8269</v>
      </c>
      <c r="O233" s="21">
        <v>108</v>
      </c>
      <c r="P233" s="21">
        <v>46.61</v>
      </c>
      <c r="Q233" s="24" t="s">
        <v>8315</v>
      </c>
      <c r="R233" s="21" t="s">
        <v>8316</v>
      </c>
      <c r="S233" s="25">
        <v>41884.056747685187</v>
      </c>
      <c r="T233" s="25">
        <v>41903.083333333336</v>
      </c>
    </row>
    <row r="234" spans="1:20" ht="48" x14ac:dyDescent="0.2">
      <c r="A234" s="21">
        <v>3431</v>
      </c>
      <c r="B234" s="9" t="s">
        <v>3430</v>
      </c>
      <c r="C234" s="3" t="s">
        <v>7541</v>
      </c>
      <c r="D234" s="22">
        <v>2000</v>
      </c>
      <c r="E234" s="23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s="21" t="b">
        <v>0</v>
      </c>
      <c r="L234" s="21">
        <v>21</v>
      </c>
      <c r="M234" s="21" t="b">
        <v>1</v>
      </c>
      <c r="N234" s="21" t="s">
        <v>8269</v>
      </c>
      <c r="O234" s="21">
        <v>100</v>
      </c>
      <c r="P234" s="21">
        <v>95.24</v>
      </c>
      <c r="Q234" s="24" t="s">
        <v>8315</v>
      </c>
      <c r="R234" s="21" t="s">
        <v>8316</v>
      </c>
      <c r="S234" s="25">
        <v>41839.730937500004</v>
      </c>
      <c r="T234" s="25">
        <v>41869.730937500004</v>
      </c>
    </row>
    <row r="235" spans="1:20" ht="48" x14ac:dyDescent="0.2">
      <c r="A235" s="21">
        <v>3432</v>
      </c>
      <c r="B235" s="9" t="s">
        <v>3431</v>
      </c>
      <c r="C235" s="3" t="s">
        <v>7542</v>
      </c>
      <c r="D235" s="22">
        <v>2000</v>
      </c>
      <c r="E235" s="23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s="21" t="b">
        <v>0</v>
      </c>
      <c r="L235" s="21">
        <v>42</v>
      </c>
      <c r="M235" s="21" t="b">
        <v>1</v>
      </c>
      <c r="N235" s="21" t="s">
        <v>8269</v>
      </c>
      <c r="O235" s="21">
        <v>110</v>
      </c>
      <c r="P235" s="21">
        <v>52.21</v>
      </c>
      <c r="Q235" s="24" t="s">
        <v>8315</v>
      </c>
      <c r="R235" s="21" t="s">
        <v>8316</v>
      </c>
      <c r="S235" s="25">
        <v>42380.581180555557</v>
      </c>
      <c r="T235" s="25">
        <v>42405.916666666672</v>
      </c>
    </row>
    <row r="236" spans="1:20" ht="48" x14ac:dyDescent="0.2">
      <c r="A236" s="21">
        <v>3433</v>
      </c>
      <c r="B236" s="9" t="s">
        <v>3432</v>
      </c>
      <c r="C236" s="3" t="s">
        <v>7543</v>
      </c>
      <c r="D236" s="22">
        <v>9500</v>
      </c>
      <c r="E236" s="23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s="21" t="b">
        <v>0</v>
      </c>
      <c r="L236" s="21">
        <v>71</v>
      </c>
      <c r="M236" s="21" t="b">
        <v>1</v>
      </c>
      <c r="N236" s="21" t="s">
        <v>8269</v>
      </c>
      <c r="O236" s="21">
        <v>100</v>
      </c>
      <c r="P236" s="21">
        <v>134.15</v>
      </c>
      <c r="Q236" s="24" t="s">
        <v>8315</v>
      </c>
      <c r="R236" s="21" t="s">
        <v>8316</v>
      </c>
      <c r="S236" s="25">
        <v>41776.063136574077</v>
      </c>
      <c r="T236" s="25">
        <v>41807.125</v>
      </c>
    </row>
    <row r="237" spans="1:20" ht="48" x14ac:dyDescent="0.2">
      <c r="A237" s="21">
        <v>3434</v>
      </c>
      <c r="B237" s="9" t="s">
        <v>3433</v>
      </c>
      <c r="C237" s="3" t="s">
        <v>7544</v>
      </c>
      <c r="D237" s="22">
        <v>10000</v>
      </c>
      <c r="E237" s="23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s="21" t="b">
        <v>0</v>
      </c>
      <c r="L237" s="21">
        <v>168</v>
      </c>
      <c r="M237" s="21" t="b">
        <v>1</v>
      </c>
      <c r="N237" s="21" t="s">
        <v>8269</v>
      </c>
      <c r="O237" s="21">
        <v>106</v>
      </c>
      <c r="P237" s="21">
        <v>62.83</v>
      </c>
      <c r="Q237" s="24" t="s">
        <v>8315</v>
      </c>
      <c r="R237" s="21" t="s">
        <v>8316</v>
      </c>
      <c r="S237" s="25">
        <v>41800.380428240744</v>
      </c>
      <c r="T237" s="25">
        <v>41830.380428240744</v>
      </c>
    </row>
    <row r="238" spans="1:20" ht="48" x14ac:dyDescent="0.2">
      <c r="A238" s="21">
        <v>3435</v>
      </c>
      <c r="B238" s="9" t="s">
        <v>3434</v>
      </c>
      <c r="C238" s="3" t="s">
        <v>7545</v>
      </c>
      <c r="D238" s="22">
        <v>1000</v>
      </c>
      <c r="E238" s="23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s="21" t="b">
        <v>0</v>
      </c>
      <c r="L238" s="21">
        <v>19</v>
      </c>
      <c r="M238" s="21" t="b">
        <v>1</v>
      </c>
      <c r="N238" s="21" t="s">
        <v>8269</v>
      </c>
      <c r="O238" s="21">
        <v>112</v>
      </c>
      <c r="P238" s="21">
        <v>58.95</v>
      </c>
      <c r="Q238" s="24" t="s">
        <v>8315</v>
      </c>
      <c r="R238" s="21" t="s">
        <v>8316</v>
      </c>
      <c r="S238" s="25">
        <v>42572.61681712963</v>
      </c>
      <c r="T238" s="25">
        <v>42589.125</v>
      </c>
    </row>
    <row r="239" spans="1:20" ht="48" x14ac:dyDescent="0.2">
      <c r="A239" s="21">
        <v>3436</v>
      </c>
      <c r="B239" s="9" t="s">
        <v>3435</v>
      </c>
      <c r="C239" s="3" t="s">
        <v>7546</v>
      </c>
      <c r="D239" s="22">
        <v>5000</v>
      </c>
      <c r="E239" s="23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s="21" t="b">
        <v>0</v>
      </c>
      <c r="L239" s="21">
        <v>37</v>
      </c>
      <c r="M239" s="21" t="b">
        <v>1</v>
      </c>
      <c r="N239" s="21" t="s">
        <v>8269</v>
      </c>
      <c r="O239" s="21">
        <v>106</v>
      </c>
      <c r="P239" s="21">
        <v>143.11000000000001</v>
      </c>
      <c r="Q239" s="24" t="s">
        <v>8315</v>
      </c>
      <c r="R239" s="21" t="s">
        <v>8316</v>
      </c>
      <c r="S239" s="25">
        <v>41851.541585648149</v>
      </c>
      <c r="T239" s="25">
        <v>41872.686111111114</v>
      </c>
    </row>
    <row r="240" spans="1:20" ht="64" x14ac:dyDescent="0.2">
      <c r="A240" s="21">
        <v>3437</v>
      </c>
      <c r="B240" s="9" t="s">
        <v>3436</v>
      </c>
      <c r="C240" s="3" t="s">
        <v>7547</v>
      </c>
      <c r="D240" s="22">
        <v>3000</v>
      </c>
      <c r="E240" s="23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s="21" t="b">
        <v>0</v>
      </c>
      <c r="L240" s="21">
        <v>36</v>
      </c>
      <c r="M240" s="21" t="b">
        <v>1</v>
      </c>
      <c r="N240" s="21" t="s">
        <v>8269</v>
      </c>
      <c r="O240" s="21">
        <v>101</v>
      </c>
      <c r="P240" s="21">
        <v>84.17</v>
      </c>
      <c r="Q240" s="24" t="s">
        <v>8315</v>
      </c>
      <c r="R240" s="21" t="s">
        <v>8316</v>
      </c>
      <c r="S240" s="25">
        <v>42205.710879629631</v>
      </c>
      <c r="T240" s="25">
        <v>42235.710879629631</v>
      </c>
    </row>
    <row r="241" spans="1:20" ht="32" x14ac:dyDescent="0.2">
      <c r="A241" s="21">
        <v>3439</v>
      </c>
      <c r="B241" s="9" t="s">
        <v>3438</v>
      </c>
      <c r="C241" s="3" t="s">
        <v>7549</v>
      </c>
      <c r="D241" s="22">
        <v>1200</v>
      </c>
      <c r="E241" s="23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s="21" t="b">
        <v>0</v>
      </c>
      <c r="L241" s="21">
        <v>18</v>
      </c>
      <c r="M241" s="21" t="b">
        <v>1</v>
      </c>
      <c r="N241" s="21" t="s">
        <v>8269</v>
      </c>
      <c r="O241" s="21">
        <v>135</v>
      </c>
      <c r="P241" s="21">
        <v>89.79</v>
      </c>
      <c r="Q241" s="24" t="s">
        <v>8315</v>
      </c>
      <c r="R241" s="21" t="s">
        <v>8316</v>
      </c>
      <c r="S241" s="25">
        <v>42374.911226851851</v>
      </c>
      <c r="T241" s="25">
        <v>42388.207638888889</v>
      </c>
    </row>
    <row r="242" spans="1:20" ht="48" x14ac:dyDescent="0.2">
      <c r="A242" s="21">
        <v>3440</v>
      </c>
      <c r="B242" s="9" t="s">
        <v>3439</v>
      </c>
      <c r="C242" s="3" t="s">
        <v>7550</v>
      </c>
      <c r="D242" s="22">
        <v>5000</v>
      </c>
      <c r="E242" s="23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s="21" t="b">
        <v>0</v>
      </c>
      <c r="L242" s="21">
        <v>82</v>
      </c>
      <c r="M242" s="21" t="b">
        <v>1</v>
      </c>
      <c r="N242" s="21" t="s">
        <v>8269</v>
      </c>
      <c r="O242" s="21">
        <v>105</v>
      </c>
      <c r="P242" s="21">
        <v>64.16</v>
      </c>
      <c r="Q242" s="24" t="s">
        <v>8315</v>
      </c>
      <c r="R242" s="21" t="s">
        <v>8316</v>
      </c>
      <c r="S242" s="25">
        <v>41809.12300925926</v>
      </c>
      <c r="T242" s="25">
        <v>41831.677083333336</v>
      </c>
    </row>
    <row r="243" spans="1:20" ht="48" x14ac:dyDescent="0.2">
      <c r="A243" s="21">
        <v>3441</v>
      </c>
      <c r="B243" s="9" t="s">
        <v>3440</v>
      </c>
      <c r="C243" s="3" t="s">
        <v>7551</v>
      </c>
      <c r="D243" s="22">
        <v>2500</v>
      </c>
      <c r="E243" s="23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s="21" t="b">
        <v>0</v>
      </c>
      <c r="L243" s="21">
        <v>43</v>
      </c>
      <c r="M243" s="21" t="b">
        <v>1</v>
      </c>
      <c r="N243" s="21" t="s">
        <v>8269</v>
      </c>
      <c r="O243" s="21">
        <v>103</v>
      </c>
      <c r="P243" s="21">
        <v>59.65</v>
      </c>
      <c r="Q243" s="24" t="s">
        <v>8315</v>
      </c>
      <c r="R243" s="21" t="s">
        <v>8316</v>
      </c>
      <c r="S243" s="25">
        <v>42294.429641203707</v>
      </c>
      <c r="T243" s="25">
        <v>42321.845138888893</v>
      </c>
    </row>
    <row r="244" spans="1:20" ht="48" x14ac:dyDescent="0.2">
      <c r="A244" s="21">
        <v>3442</v>
      </c>
      <c r="B244" s="9" t="s">
        <v>3441</v>
      </c>
      <c r="C244" s="3" t="s">
        <v>7552</v>
      </c>
      <c r="D244" s="22">
        <v>250</v>
      </c>
      <c r="E244" s="23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s="21" t="b">
        <v>0</v>
      </c>
      <c r="L244" s="21">
        <v>8</v>
      </c>
      <c r="M244" s="21" t="b">
        <v>1</v>
      </c>
      <c r="N244" s="21" t="s">
        <v>8269</v>
      </c>
      <c r="O244" s="21">
        <v>100</v>
      </c>
      <c r="P244" s="21">
        <v>31.25</v>
      </c>
      <c r="Q244" s="24" t="s">
        <v>8315</v>
      </c>
      <c r="R244" s="21" t="s">
        <v>8316</v>
      </c>
      <c r="S244" s="25">
        <v>42124.841111111105</v>
      </c>
      <c r="T244" s="25">
        <v>42154.841111111105</v>
      </c>
    </row>
    <row r="245" spans="1:20" ht="48" x14ac:dyDescent="0.2">
      <c r="A245" s="21">
        <v>3443</v>
      </c>
      <c r="B245" s="9" t="s">
        <v>3442</v>
      </c>
      <c r="C245" s="3" t="s">
        <v>7553</v>
      </c>
      <c r="D245" s="22">
        <v>1000</v>
      </c>
      <c r="E245" s="23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s="21" t="b">
        <v>0</v>
      </c>
      <c r="L245" s="21">
        <v>45</v>
      </c>
      <c r="M245" s="21" t="b">
        <v>1</v>
      </c>
      <c r="N245" s="21" t="s">
        <v>8269</v>
      </c>
      <c r="O245" s="21">
        <v>186</v>
      </c>
      <c r="P245" s="21">
        <v>41.22</v>
      </c>
      <c r="Q245" s="24" t="s">
        <v>8315</v>
      </c>
      <c r="R245" s="21" t="s">
        <v>8316</v>
      </c>
      <c r="S245" s="25">
        <v>41861.524837962963</v>
      </c>
      <c r="T245" s="25">
        <v>41891.524837962963</v>
      </c>
    </row>
    <row r="246" spans="1:20" ht="32" x14ac:dyDescent="0.2">
      <c r="A246" s="21">
        <v>3447</v>
      </c>
      <c r="B246" s="9" t="s">
        <v>3446</v>
      </c>
      <c r="C246" s="3" t="s">
        <v>7557</v>
      </c>
      <c r="D246" s="22">
        <v>1000</v>
      </c>
      <c r="E246" s="23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s="21" t="b">
        <v>0</v>
      </c>
      <c r="L246" s="21">
        <v>14</v>
      </c>
      <c r="M246" s="21" t="b">
        <v>1</v>
      </c>
      <c r="N246" s="21" t="s">
        <v>8269</v>
      </c>
      <c r="O246" s="21">
        <v>108</v>
      </c>
      <c r="P246" s="21">
        <v>77</v>
      </c>
      <c r="Q246" s="24" t="s">
        <v>8315</v>
      </c>
      <c r="R246" s="21" t="s">
        <v>8316</v>
      </c>
      <c r="S246" s="25">
        <v>42402.889027777783</v>
      </c>
      <c r="T246" s="25">
        <v>42447.847361111111</v>
      </c>
    </row>
    <row r="247" spans="1:20" ht="48" x14ac:dyDescent="0.2">
      <c r="A247" s="21">
        <v>3448</v>
      </c>
      <c r="B247" s="9" t="s">
        <v>3447</v>
      </c>
      <c r="C247" s="3" t="s">
        <v>7558</v>
      </c>
      <c r="D247" s="22">
        <v>2100</v>
      </c>
      <c r="E247" s="23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s="21" t="b">
        <v>0</v>
      </c>
      <c r="L247" s="21">
        <v>45</v>
      </c>
      <c r="M247" s="21" t="b">
        <v>1</v>
      </c>
      <c r="N247" s="21" t="s">
        <v>8269</v>
      </c>
      <c r="O247" s="21">
        <v>110</v>
      </c>
      <c r="P247" s="21">
        <v>51.22</v>
      </c>
      <c r="Q247" s="24" t="s">
        <v>8315</v>
      </c>
      <c r="R247" s="21" t="s">
        <v>8316</v>
      </c>
      <c r="S247" s="25">
        <v>41960.119085648148</v>
      </c>
      <c r="T247" s="25">
        <v>41990.119085648148</v>
      </c>
    </row>
    <row r="248" spans="1:20" ht="48" x14ac:dyDescent="0.2">
      <c r="A248" s="21">
        <v>3449</v>
      </c>
      <c r="B248" s="9" t="s">
        <v>3448</v>
      </c>
      <c r="C248" s="3" t="s">
        <v>7559</v>
      </c>
      <c r="D248" s="22">
        <v>800</v>
      </c>
      <c r="E248" s="23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s="21" t="b">
        <v>0</v>
      </c>
      <c r="L248" s="21">
        <v>20</v>
      </c>
      <c r="M248" s="21" t="b">
        <v>1</v>
      </c>
      <c r="N248" s="21" t="s">
        <v>8269</v>
      </c>
      <c r="O248" s="21">
        <v>171</v>
      </c>
      <c r="P248" s="21">
        <v>68.25</v>
      </c>
      <c r="Q248" s="24" t="s">
        <v>8315</v>
      </c>
      <c r="R248" s="21" t="s">
        <v>8316</v>
      </c>
      <c r="S248" s="25">
        <v>42532.052523148144</v>
      </c>
      <c r="T248" s="25">
        <v>42560.166666666672</v>
      </c>
    </row>
    <row r="249" spans="1:20" ht="48" x14ac:dyDescent="0.2">
      <c r="A249" s="21">
        <v>3451</v>
      </c>
      <c r="B249" s="9" t="s">
        <v>3450</v>
      </c>
      <c r="C249" s="3" t="s">
        <v>7561</v>
      </c>
      <c r="D249" s="22">
        <v>650</v>
      </c>
      <c r="E249" s="23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s="21" t="b">
        <v>0</v>
      </c>
      <c r="L249" s="21">
        <v>16</v>
      </c>
      <c r="M249" s="21" t="b">
        <v>1</v>
      </c>
      <c r="N249" s="21" t="s">
        <v>8269</v>
      </c>
      <c r="O249" s="21">
        <v>101</v>
      </c>
      <c r="P249" s="21">
        <v>41.13</v>
      </c>
      <c r="Q249" s="24" t="s">
        <v>8315</v>
      </c>
      <c r="R249" s="21" t="s">
        <v>8316</v>
      </c>
      <c r="S249" s="25">
        <v>42088.723692129628</v>
      </c>
      <c r="T249" s="25">
        <v>42115.723692129628</v>
      </c>
    </row>
    <row r="250" spans="1:20" ht="48" x14ac:dyDescent="0.2">
      <c r="A250" s="21">
        <v>3452</v>
      </c>
      <c r="B250" s="9" t="s">
        <v>3451</v>
      </c>
      <c r="C250" s="3" t="s">
        <v>7562</v>
      </c>
      <c r="D250" s="22">
        <v>1000</v>
      </c>
      <c r="E250" s="23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s="21" t="b">
        <v>0</v>
      </c>
      <c r="L250" s="21">
        <v>37</v>
      </c>
      <c r="M250" s="21" t="b">
        <v>1</v>
      </c>
      <c r="N250" s="21" t="s">
        <v>8269</v>
      </c>
      <c r="O250" s="21">
        <v>153</v>
      </c>
      <c r="P250" s="21">
        <v>41.41</v>
      </c>
      <c r="Q250" s="24" t="s">
        <v>8315</v>
      </c>
      <c r="R250" s="21" t="s">
        <v>8316</v>
      </c>
      <c r="S250" s="25">
        <v>41820.639189814814</v>
      </c>
      <c r="T250" s="25">
        <v>41843.165972222225</v>
      </c>
    </row>
    <row r="251" spans="1:20" ht="48" x14ac:dyDescent="0.2">
      <c r="A251" s="21">
        <v>3455</v>
      </c>
      <c r="B251" s="9" t="s">
        <v>3454</v>
      </c>
      <c r="C251" s="3" t="s">
        <v>7565</v>
      </c>
      <c r="D251" s="22">
        <v>10000</v>
      </c>
      <c r="E251" s="23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s="21" t="b">
        <v>0</v>
      </c>
      <c r="L251" s="21">
        <v>69</v>
      </c>
      <c r="M251" s="21" t="b">
        <v>1</v>
      </c>
      <c r="N251" s="21" t="s">
        <v>8269</v>
      </c>
      <c r="O251" s="21">
        <v>101</v>
      </c>
      <c r="P251" s="21">
        <v>145.87</v>
      </c>
      <c r="Q251" s="24" t="s">
        <v>8315</v>
      </c>
      <c r="R251" s="21" t="s">
        <v>8316</v>
      </c>
      <c r="S251" s="25">
        <v>42626.7503125</v>
      </c>
      <c r="T251" s="25">
        <v>42656.7503125</v>
      </c>
    </row>
    <row r="252" spans="1:20" ht="48" x14ac:dyDescent="0.2">
      <c r="A252" s="21">
        <v>3456</v>
      </c>
      <c r="B252" s="9" t="s">
        <v>3455</v>
      </c>
      <c r="C252" s="3" t="s">
        <v>7566</v>
      </c>
      <c r="D252" s="22">
        <v>3000</v>
      </c>
      <c r="E252" s="23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s="21" t="b">
        <v>0</v>
      </c>
      <c r="L252" s="21">
        <v>16</v>
      </c>
      <c r="M252" s="21" t="b">
        <v>1</v>
      </c>
      <c r="N252" s="21" t="s">
        <v>8269</v>
      </c>
      <c r="O252" s="21">
        <v>191</v>
      </c>
      <c r="P252" s="21">
        <v>358.69</v>
      </c>
      <c r="Q252" s="24" t="s">
        <v>8315</v>
      </c>
      <c r="R252" s="21" t="s">
        <v>8316</v>
      </c>
      <c r="S252" s="25">
        <v>41821.205636574072</v>
      </c>
      <c r="T252" s="25">
        <v>41852.290972222225</v>
      </c>
    </row>
    <row r="253" spans="1:20" ht="32" x14ac:dyDescent="0.2">
      <c r="A253" s="21">
        <v>3457</v>
      </c>
      <c r="B253" s="9" t="s">
        <v>3456</v>
      </c>
      <c r="C253" s="3" t="s">
        <v>7567</v>
      </c>
      <c r="D253" s="22">
        <v>2000</v>
      </c>
      <c r="E253" s="23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s="21" t="b">
        <v>0</v>
      </c>
      <c r="L253" s="21">
        <v>55</v>
      </c>
      <c r="M253" s="21" t="b">
        <v>1</v>
      </c>
      <c r="N253" s="21" t="s">
        <v>8269</v>
      </c>
      <c r="O253" s="21">
        <v>140</v>
      </c>
      <c r="P253" s="21">
        <v>50.98</v>
      </c>
      <c r="Q253" s="24" t="s">
        <v>8315</v>
      </c>
      <c r="R253" s="21" t="s">
        <v>8316</v>
      </c>
      <c r="S253" s="25">
        <v>42016.706678240742</v>
      </c>
      <c r="T253" s="25">
        <v>42047.249305555553</v>
      </c>
    </row>
    <row r="254" spans="1:20" ht="48" x14ac:dyDescent="0.2">
      <c r="A254" s="21">
        <v>3458</v>
      </c>
      <c r="B254" s="9" t="s">
        <v>3457</v>
      </c>
      <c r="C254" s="3" t="s">
        <v>7568</v>
      </c>
      <c r="D254" s="22">
        <v>978</v>
      </c>
      <c r="E254" s="23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s="21" t="b">
        <v>0</v>
      </c>
      <c r="L254" s="21">
        <v>27</v>
      </c>
      <c r="M254" s="21" t="b">
        <v>1</v>
      </c>
      <c r="N254" s="21" t="s">
        <v>8269</v>
      </c>
      <c r="O254" s="21">
        <v>124</v>
      </c>
      <c r="P254" s="21">
        <v>45.04</v>
      </c>
      <c r="Q254" s="24" t="s">
        <v>8315</v>
      </c>
      <c r="R254" s="21" t="s">
        <v>8316</v>
      </c>
      <c r="S254" s="25">
        <v>42011.202581018515</v>
      </c>
      <c r="T254" s="25">
        <v>42038.185416666667</v>
      </c>
    </row>
    <row r="255" spans="1:20" ht="64" x14ac:dyDescent="0.2">
      <c r="A255" s="21">
        <v>3461</v>
      </c>
      <c r="B255" s="9" t="s">
        <v>3460</v>
      </c>
      <c r="C255" s="3" t="s">
        <v>7571</v>
      </c>
      <c r="D255" s="22">
        <v>500</v>
      </c>
      <c r="E255" s="23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s="21" t="b">
        <v>0</v>
      </c>
      <c r="L255" s="21">
        <v>12</v>
      </c>
      <c r="M255" s="21" t="b">
        <v>1</v>
      </c>
      <c r="N255" s="21" t="s">
        <v>8269</v>
      </c>
      <c r="O255" s="21">
        <v>139</v>
      </c>
      <c r="P255" s="21">
        <v>57.92</v>
      </c>
      <c r="Q255" s="24" t="s">
        <v>8315</v>
      </c>
      <c r="R255" s="21" t="s">
        <v>8316</v>
      </c>
      <c r="S255" s="25">
        <v>42643.632858796293</v>
      </c>
      <c r="T255" s="25">
        <v>42672.125</v>
      </c>
    </row>
    <row r="256" spans="1:20" ht="48" x14ac:dyDescent="0.2">
      <c r="A256" s="21">
        <v>3462</v>
      </c>
      <c r="B256" s="9" t="s">
        <v>3461</v>
      </c>
      <c r="C256" s="3" t="s">
        <v>7572</v>
      </c>
      <c r="D256" s="22">
        <v>250</v>
      </c>
      <c r="E256" s="23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s="21" t="b">
        <v>0</v>
      </c>
      <c r="L256" s="21">
        <v>17</v>
      </c>
      <c r="M256" s="21" t="b">
        <v>1</v>
      </c>
      <c r="N256" s="21" t="s">
        <v>8269</v>
      </c>
      <c r="O256" s="21">
        <v>202</v>
      </c>
      <c r="P256" s="21">
        <v>29.71</v>
      </c>
      <c r="Q256" s="24" t="s">
        <v>8315</v>
      </c>
      <c r="R256" s="21" t="s">
        <v>8316</v>
      </c>
      <c r="S256" s="25">
        <v>42179.898472222223</v>
      </c>
      <c r="T256" s="25">
        <v>42195.75</v>
      </c>
    </row>
    <row r="257" spans="1:20" ht="64" x14ac:dyDescent="0.2">
      <c r="A257" s="21">
        <v>3464</v>
      </c>
      <c r="B257" s="9" t="s">
        <v>3463</v>
      </c>
      <c r="C257" s="3" t="s">
        <v>7574</v>
      </c>
      <c r="D257" s="22">
        <v>5000</v>
      </c>
      <c r="E257" s="23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s="21" t="b">
        <v>0</v>
      </c>
      <c r="L257" s="21">
        <v>93</v>
      </c>
      <c r="M257" s="21" t="b">
        <v>1</v>
      </c>
      <c r="N257" s="21" t="s">
        <v>8269</v>
      </c>
      <c r="O257" s="21">
        <v>102</v>
      </c>
      <c r="P257" s="21">
        <v>55.01</v>
      </c>
      <c r="Q257" s="24" t="s">
        <v>8315</v>
      </c>
      <c r="R257" s="21" t="s">
        <v>8316</v>
      </c>
      <c r="S257" s="25">
        <v>42575.130057870367</v>
      </c>
      <c r="T257" s="25">
        <v>42605.130057870367</v>
      </c>
    </row>
    <row r="258" spans="1:20" ht="48" x14ac:dyDescent="0.2">
      <c r="A258" s="21">
        <v>3466</v>
      </c>
      <c r="B258" s="9" t="s">
        <v>3465</v>
      </c>
      <c r="C258" s="3" t="s">
        <v>7576</v>
      </c>
      <c r="D258" s="22">
        <v>3500</v>
      </c>
      <c r="E258" s="23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s="21" t="b">
        <v>0</v>
      </c>
      <c r="L258" s="21">
        <v>61</v>
      </c>
      <c r="M258" s="21" t="b">
        <v>1</v>
      </c>
      <c r="N258" s="21" t="s">
        <v>8269</v>
      </c>
      <c r="O258" s="21">
        <v>127</v>
      </c>
      <c r="P258" s="21">
        <v>72.95</v>
      </c>
      <c r="Q258" s="24" t="s">
        <v>8315</v>
      </c>
      <c r="R258" s="21" t="s">
        <v>8316</v>
      </c>
      <c r="S258" s="25">
        <v>42420.019097222219</v>
      </c>
      <c r="T258" s="25">
        <v>42479.977430555555</v>
      </c>
    </row>
    <row r="259" spans="1:20" ht="16" x14ac:dyDescent="0.2">
      <c r="A259" s="21">
        <v>3467</v>
      </c>
      <c r="B259" s="9" t="s">
        <v>3466</v>
      </c>
      <c r="C259" s="3" t="s">
        <v>7577</v>
      </c>
      <c r="D259" s="22">
        <v>3000</v>
      </c>
      <c r="E259" s="23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s="21" t="b">
        <v>0</v>
      </c>
      <c r="L259" s="21">
        <v>47</v>
      </c>
      <c r="M259" s="21" t="b">
        <v>1</v>
      </c>
      <c r="N259" s="21" t="s">
        <v>8269</v>
      </c>
      <c r="O259" s="21">
        <v>101</v>
      </c>
      <c r="P259" s="21">
        <v>64.47</v>
      </c>
      <c r="Q259" s="24" t="s">
        <v>8315</v>
      </c>
      <c r="R259" s="21" t="s">
        <v>8316</v>
      </c>
      <c r="S259" s="25">
        <v>42053.671666666662</v>
      </c>
      <c r="T259" s="25">
        <v>42083.630000000005</v>
      </c>
    </row>
    <row r="260" spans="1:20" ht="48" x14ac:dyDescent="0.2">
      <c r="A260" s="21">
        <v>3468</v>
      </c>
      <c r="B260" s="9" t="s">
        <v>3467</v>
      </c>
      <c r="C260" s="3" t="s">
        <v>7578</v>
      </c>
      <c r="D260" s="22">
        <v>10000</v>
      </c>
      <c r="E260" s="23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s="21" t="b">
        <v>0</v>
      </c>
      <c r="L260" s="21">
        <v>17</v>
      </c>
      <c r="M260" s="21" t="b">
        <v>1</v>
      </c>
      <c r="N260" s="21" t="s">
        <v>8269</v>
      </c>
      <c r="O260" s="21">
        <v>122</v>
      </c>
      <c r="P260" s="21">
        <v>716.35</v>
      </c>
      <c r="Q260" s="24" t="s">
        <v>8315</v>
      </c>
      <c r="R260" s="21" t="s">
        <v>8316</v>
      </c>
      <c r="S260" s="25">
        <v>42605.765381944439</v>
      </c>
      <c r="T260" s="25">
        <v>42634.125</v>
      </c>
    </row>
    <row r="261" spans="1:20" ht="64" x14ac:dyDescent="0.2">
      <c r="A261" s="21">
        <v>3469</v>
      </c>
      <c r="B261" s="9" t="s">
        <v>3468</v>
      </c>
      <c r="C261" s="3" t="s">
        <v>7579</v>
      </c>
      <c r="D261" s="22">
        <v>2800</v>
      </c>
      <c r="E261" s="23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s="21" t="b">
        <v>0</v>
      </c>
      <c r="L261" s="21">
        <v>63</v>
      </c>
      <c r="M261" s="21" t="b">
        <v>1</v>
      </c>
      <c r="N261" s="21" t="s">
        <v>8269</v>
      </c>
      <c r="O261" s="21">
        <v>113</v>
      </c>
      <c r="P261" s="21">
        <v>50.4</v>
      </c>
      <c r="Q261" s="24" t="s">
        <v>8315</v>
      </c>
      <c r="R261" s="21" t="s">
        <v>8316</v>
      </c>
      <c r="S261" s="25">
        <v>42458.641724537039</v>
      </c>
      <c r="T261" s="25">
        <v>42488.641724537039</v>
      </c>
    </row>
    <row r="262" spans="1:20" ht="32" x14ac:dyDescent="0.2">
      <c r="A262" s="21">
        <v>3470</v>
      </c>
      <c r="B262" s="9" t="s">
        <v>3469</v>
      </c>
      <c r="C262" s="3" t="s">
        <v>7580</v>
      </c>
      <c r="D262" s="22">
        <v>250</v>
      </c>
      <c r="E262" s="23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s="21" t="b">
        <v>0</v>
      </c>
      <c r="L262" s="21">
        <v>9</v>
      </c>
      <c r="M262" s="21" t="b">
        <v>1</v>
      </c>
      <c r="N262" s="21" t="s">
        <v>8269</v>
      </c>
      <c r="O262" s="21">
        <v>150</v>
      </c>
      <c r="P262" s="21">
        <v>41.67</v>
      </c>
      <c r="Q262" s="24" t="s">
        <v>8315</v>
      </c>
      <c r="R262" s="21" t="s">
        <v>8316</v>
      </c>
      <c r="S262" s="25">
        <v>42529.022013888884</v>
      </c>
      <c r="T262" s="25">
        <v>42566.901388888888</v>
      </c>
    </row>
    <row r="263" spans="1:20" ht="48" x14ac:dyDescent="0.2">
      <c r="A263" s="21">
        <v>3472</v>
      </c>
      <c r="B263" s="9" t="s">
        <v>3471</v>
      </c>
      <c r="C263" s="3" t="s">
        <v>7582</v>
      </c>
      <c r="D263" s="22">
        <v>2000</v>
      </c>
      <c r="E263" s="23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s="21" t="b">
        <v>0</v>
      </c>
      <c r="L263" s="21">
        <v>23</v>
      </c>
      <c r="M263" s="21" t="b">
        <v>1</v>
      </c>
      <c r="N263" s="21" t="s">
        <v>8269</v>
      </c>
      <c r="O263" s="21">
        <v>102</v>
      </c>
      <c r="P263" s="21">
        <v>88.74</v>
      </c>
      <c r="Q263" s="24" t="s">
        <v>8315</v>
      </c>
      <c r="R263" s="21" t="s">
        <v>8316</v>
      </c>
      <c r="S263" s="25">
        <v>41928.170497685183</v>
      </c>
      <c r="T263" s="25">
        <v>41949.249305555553</v>
      </c>
    </row>
    <row r="264" spans="1:20" ht="48" x14ac:dyDescent="0.2">
      <c r="A264" s="21">
        <v>3473</v>
      </c>
      <c r="B264" s="9" t="s">
        <v>3472</v>
      </c>
      <c r="C264" s="3" t="s">
        <v>7583</v>
      </c>
      <c r="D264" s="22">
        <v>4900</v>
      </c>
      <c r="E264" s="23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s="21" t="b">
        <v>0</v>
      </c>
      <c r="L264" s="21">
        <v>33</v>
      </c>
      <c r="M264" s="21" t="b">
        <v>1</v>
      </c>
      <c r="N264" s="21" t="s">
        <v>8269</v>
      </c>
      <c r="O264" s="21">
        <v>100</v>
      </c>
      <c r="P264" s="21">
        <v>148.47999999999999</v>
      </c>
      <c r="Q264" s="24" t="s">
        <v>8315</v>
      </c>
      <c r="R264" s="21" t="s">
        <v>8316</v>
      </c>
      <c r="S264" s="25">
        <v>42062.834444444445</v>
      </c>
      <c r="T264" s="25">
        <v>42083.852083333331</v>
      </c>
    </row>
    <row r="265" spans="1:20" ht="48" x14ac:dyDescent="0.2">
      <c r="A265" s="21">
        <v>3476</v>
      </c>
      <c r="B265" s="9" t="s">
        <v>3475</v>
      </c>
      <c r="C265" s="3" t="s">
        <v>7586</v>
      </c>
      <c r="D265" s="22">
        <v>300</v>
      </c>
      <c r="E265" s="23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s="21" t="b">
        <v>0</v>
      </c>
      <c r="L265" s="21">
        <v>6</v>
      </c>
      <c r="M265" s="21" t="b">
        <v>1</v>
      </c>
      <c r="N265" s="21" t="s">
        <v>8269</v>
      </c>
      <c r="O265" s="21">
        <v>104</v>
      </c>
      <c r="P265" s="21">
        <v>52</v>
      </c>
      <c r="Q265" s="24" t="s">
        <v>8315</v>
      </c>
      <c r="R265" s="21" t="s">
        <v>8316</v>
      </c>
      <c r="S265" s="25">
        <v>41921.279976851853</v>
      </c>
      <c r="T265" s="25">
        <v>41939.125</v>
      </c>
    </row>
    <row r="266" spans="1:20" ht="48" x14ac:dyDescent="0.2">
      <c r="A266" s="21">
        <v>3477</v>
      </c>
      <c r="B266" s="9" t="s">
        <v>3476</v>
      </c>
      <c r="C266" s="3" t="s">
        <v>7587</v>
      </c>
      <c r="D266" s="22">
        <v>1800</v>
      </c>
      <c r="E266" s="23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s="21" t="b">
        <v>0</v>
      </c>
      <c r="L266" s="21">
        <v>39</v>
      </c>
      <c r="M266" s="21" t="b">
        <v>1</v>
      </c>
      <c r="N266" s="21" t="s">
        <v>8269</v>
      </c>
      <c r="O266" s="21">
        <v>115</v>
      </c>
      <c r="P266" s="21">
        <v>53.23</v>
      </c>
      <c r="Q266" s="24" t="s">
        <v>8315</v>
      </c>
      <c r="R266" s="21" t="s">
        <v>8316</v>
      </c>
      <c r="S266" s="25">
        <v>42128.736608796295</v>
      </c>
      <c r="T266" s="25">
        <v>42141.125</v>
      </c>
    </row>
    <row r="267" spans="1:20" ht="48" x14ac:dyDescent="0.2">
      <c r="A267" s="21">
        <v>3478</v>
      </c>
      <c r="B267" s="9" t="s">
        <v>3477</v>
      </c>
      <c r="C267" s="3" t="s">
        <v>7588</v>
      </c>
      <c r="D267" s="22">
        <v>2000</v>
      </c>
      <c r="E267" s="23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s="21" t="b">
        <v>0</v>
      </c>
      <c r="L267" s="21">
        <v>57</v>
      </c>
      <c r="M267" s="21" t="b">
        <v>1</v>
      </c>
      <c r="N267" s="21" t="s">
        <v>8269</v>
      </c>
      <c r="O267" s="21">
        <v>113</v>
      </c>
      <c r="P267" s="21">
        <v>39.6</v>
      </c>
      <c r="Q267" s="24" t="s">
        <v>8315</v>
      </c>
      <c r="R267" s="21" t="s">
        <v>8316</v>
      </c>
      <c r="S267" s="25">
        <v>42053.916921296302</v>
      </c>
      <c r="T267" s="25">
        <v>42079.875</v>
      </c>
    </row>
    <row r="268" spans="1:20" ht="48" x14ac:dyDescent="0.2">
      <c r="A268" s="21">
        <v>3480</v>
      </c>
      <c r="B268" s="9" t="s">
        <v>3479</v>
      </c>
      <c r="C268" s="3" t="s">
        <v>7590</v>
      </c>
      <c r="D268" s="22">
        <v>1500</v>
      </c>
      <c r="E268" s="23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s="21" t="b">
        <v>0</v>
      </c>
      <c r="L268" s="21">
        <v>13</v>
      </c>
      <c r="M268" s="21" t="b">
        <v>1</v>
      </c>
      <c r="N268" s="21" t="s">
        <v>8269</v>
      </c>
      <c r="O268" s="21">
        <v>143</v>
      </c>
      <c r="P268" s="21">
        <v>164.62</v>
      </c>
      <c r="Q268" s="24" t="s">
        <v>8315</v>
      </c>
      <c r="R268" s="21" t="s">
        <v>8316</v>
      </c>
      <c r="S268" s="25">
        <v>42171.317442129628</v>
      </c>
      <c r="T268" s="25">
        <v>42195.875</v>
      </c>
    </row>
    <row r="269" spans="1:20" ht="48" x14ac:dyDescent="0.2">
      <c r="A269" s="21">
        <v>3483</v>
      </c>
      <c r="B269" s="9" t="s">
        <v>3482</v>
      </c>
      <c r="C269" s="3" t="s">
        <v>7593</v>
      </c>
      <c r="D269" s="22">
        <v>3350</v>
      </c>
      <c r="E269" s="23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s="21" t="b">
        <v>0</v>
      </c>
      <c r="L269" s="21">
        <v>133</v>
      </c>
      <c r="M269" s="21" t="b">
        <v>1</v>
      </c>
      <c r="N269" s="21" t="s">
        <v>8269</v>
      </c>
      <c r="O269" s="21">
        <v>160</v>
      </c>
      <c r="P269" s="21">
        <v>40.29</v>
      </c>
      <c r="Q269" s="24" t="s">
        <v>8315</v>
      </c>
      <c r="R269" s="21" t="s">
        <v>8316</v>
      </c>
      <c r="S269" s="25">
        <v>41793.668761574074</v>
      </c>
      <c r="T269" s="25">
        <v>41823.668761574074</v>
      </c>
    </row>
    <row r="270" spans="1:20" ht="48" x14ac:dyDescent="0.2">
      <c r="A270" s="21">
        <v>3484</v>
      </c>
      <c r="B270" s="9" t="s">
        <v>3483</v>
      </c>
      <c r="C270" s="3" t="s">
        <v>7594</v>
      </c>
      <c r="D270" s="22">
        <v>2500</v>
      </c>
      <c r="E270" s="23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s="21" t="b">
        <v>0</v>
      </c>
      <c r="L270" s="21">
        <v>44</v>
      </c>
      <c r="M270" s="21" t="b">
        <v>1</v>
      </c>
      <c r="N270" s="21" t="s">
        <v>8269</v>
      </c>
      <c r="O270" s="21">
        <v>114</v>
      </c>
      <c r="P270" s="21">
        <v>64.91</v>
      </c>
      <c r="Q270" s="24" t="s">
        <v>8315</v>
      </c>
      <c r="R270" s="21" t="s">
        <v>8316</v>
      </c>
      <c r="S270" s="25">
        <v>42506.760405092587</v>
      </c>
      <c r="T270" s="25">
        <v>42536.760405092587</v>
      </c>
    </row>
    <row r="271" spans="1:20" ht="48" x14ac:dyDescent="0.2">
      <c r="A271" s="21">
        <v>3485</v>
      </c>
      <c r="B271" s="9" t="s">
        <v>3484</v>
      </c>
      <c r="C271" s="3" t="s">
        <v>7595</v>
      </c>
      <c r="D271" s="22">
        <v>1650</v>
      </c>
      <c r="E271" s="23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s="21" t="b">
        <v>0</v>
      </c>
      <c r="L271" s="21">
        <v>30</v>
      </c>
      <c r="M271" s="21" t="b">
        <v>1</v>
      </c>
      <c r="N271" s="21" t="s">
        <v>8269</v>
      </c>
      <c r="O271" s="21">
        <v>101</v>
      </c>
      <c r="P271" s="21">
        <v>55.33</v>
      </c>
      <c r="Q271" s="24" t="s">
        <v>8315</v>
      </c>
      <c r="R271" s="21" t="s">
        <v>8316</v>
      </c>
      <c r="S271" s="25">
        <v>42372.693055555559</v>
      </c>
      <c r="T271" s="25">
        <v>42402.693055555559</v>
      </c>
    </row>
    <row r="272" spans="1:20" ht="48" x14ac:dyDescent="0.2">
      <c r="A272" s="21">
        <v>3486</v>
      </c>
      <c r="B272" s="9" t="s">
        <v>3485</v>
      </c>
      <c r="C272" s="3" t="s">
        <v>7596</v>
      </c>
      <c r="D272" s="22">
        <v>3000</v>
      </c>
      <c r="E272" s="23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s="21" t="b">
        <v>0</v>
      </c>
      <c r="L272" s="21">
        <v>56</v>
      </c>
      <c r="M272" s="21" t="b">
        <v>1</v>
      </c>
      <c r="N272" s="21" t="s">
        <v>8269</v>
      </c>
      <c r="O272" s="21">
        <v>155</v>
      </c>
      <c r="P272" s="21">
        <v>83.14</v>
      </c>
      <c r="Q272" s="24" t="s">
        <v>8315</v>
      </c>
      <c r="R272" s="21" t="s">
        <v>8316</v>
      </c>
      <c r="S272" s="25">
        <v>42126.87501157407</v>
      </c>
      <c r="T272" s="25">
        <v>42158.290972222225</v>
      </c>
    </row>
    <row r="273" spans="1:20" ht="64" x14ac:dyDescent="0.2">
      <c r="A273" s="21">
        <v>3488</v>
      </c>
      <c r="B273" s="9" t="s">
        <v>3487</v>
      </c>
      <c r="C273" s="3" t="s">
        <v>7598</v>
      </c>
      <c r="D273" s="22">
        <v>3000</v>
      </c>
      <c r="E273" s="23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s="21" t="b">
        <v>0</v>
      </c>
      <c r="L273" s="21">
        <v>29</v>
      </c>
      <c r="M273" s="21" t="b">
        <v>1</v>
      </c>
      <c r="N273" s="21" t="s">
        <v>8269</v>
      </c>
      <c r="O273" s="21">
        <v>121</v>
      </c>
      <c r="P273" s="21">
        <v>125.38</v>
      </c>
      <c r="Q273" s="24" t="s">
        <v>8315</v>
      </c>
      <c r="R273" s="21" t="s">
        <v>8316</v>
      </c>
      <c r="S273" s="25">
        <v>42087.768055555556</v>
      </c>
      <c r="T273" s="25">
        <v>42111.666666666672</v>
      </c>
    </row>
    <row r="274" spans="1:20" ht="48" x14ac:dyDescent="0.2">
      <c r="A274" s="21">
        <v>3490</v>
      </c>
      <c r="B274" s="9" t="s">
        <v>3489</v>
      </c>
      <c r="C274" s="3" t="s">
        <v>7600</v>
      </c>
      <c r="D274" s="22">
        <v>1000</v>
      </c>
      <c r="E274" s="23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s="21" t="b">
        <v>0</v>
      </c>
      <c r="L274" s="21">
        <v>27</v>
      </c>
      <c r="M274" s="21" t="b">
        <v>1</v>
      </c>
      <c r="N274" s="21" t="s">
        <v>8269</v>
      </c>
      <c r="O274" s="21">
        <v>128</v>
      </c>
      <c r="P274" s="21">
        <v>47.22</v>
      </c>
      <c r="Q274" s="24" t="s">
        <v>8315</v>
      </c>
      <c r="R274" s="21" t="s">
        <v>8316</v>
      </c>
      <c r="S274" s="25">
        <v>42443.802361111113</v>
      </c>
      <c r="T274" s="25">
        <v>42473.802361111113</v>
      </c>
    </row>
    <row r="275" spans="1:20" ht="48" x14ac:dyDescent="0.2">
      <c r="A275" s="21">
        <v>3491</v>
      </c>
      <c r="B275" s="9" t="s">
        <v>3490</v>
      </c>
      <c r="C275" s="3" t="s">
        <v>7601</v>
      </c>
      <c r="D275" s="22">
        <v>500</v>
      </c>
      <c r="E275" s="23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s="21" t="b">
        <v>0</v>
      </c>
      <c r="L275" s="21">
        <v>10</v>
      </c>
      <c r="M275" s="21" t="b">
        <v>1</v>
      </c>
      <c r="N275" s="21" t="s">
        <v>8269</v>
      </c>
      <c r="O275" s="21">
        <v>158</v>
      </c>
      <c r="P275" s="21">
        <v>79.099999999999994</v>
      </c>
      <c r="Q275" s="24" t="s">
        <v>8315</v>
      </c>
      <c r="R275" s="21" t="s">
        <v>8316</v>
      </c>
      <c r="S275" s="25">
        <v>42121.249814814815</v>
      </c>
      <c r="T275" s="25">
        <v>42142.249814814815</v>
      </c>
    </row>
    <row r="276" spans="1:20" ht="48" x14ac:dyDescent="0.2">
      <c r="A276" s="21">
        <v>3492</v>
      </c>
      <c r="B276" s="9" t="s">
        <v>3491</v>
      </c>
      <c r="C276" s="3" t="s">
        <v>7602</v>
      </c>
      <c r="D276" s="22">
        <v>3800</v>
      </c>
      <c r="E276" s="23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s="21" t="b">
        <v>0</v>
      </c>
      <c r="L276" s="21">
        <v>35</v>
      </c>
      <c r="M276" s="21" t="b">
        <v>1</v>
      </c>
      <c r="N276" s="21" t="s">
        <v>8269</v>
      </c>
      <c r="O276" s="21">
        <v>105</v>
      </c>
      <c r="P276" s="21">
        <v>114.29</v>
      </c>
      <c r="Q276" s="24" t="s">
        <v>8315</v>
      </c>
      <c r="R276" s="21" t="s">
        <v>8316</v>
      </c>
      <c r="S276" s="25">
        <v>42268.009224537032</v>
      </c>
      <c r="T276" s="25">
        <v>42303.009224537032</v>
      </c>
    </row>
    <row r="277" spans="1:20" ht="48" x14ac:dyDescent="0.2">
      <c r="A277" s="21">
        <v>3493</v>
      </c>
      <c r="B277" s="9" t="s">
        <v>3492</v>
      </c>
      <c r="C277" s="3" t="s">
        <v>7603</v>
      </c>
      <c r="D277" s="22">
        <v>1500</v>
      </c>
      <c r="E277" s="23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s="21" t="b">
        <v>0</v>
      </c>
      <c r="L277" s="21">
        <v>29</v>
      </c>
      <c r="M277" s="21" t="b">
        <v>1</v>
      </c>
      <c r="N277" s="21" t="s">
        <v>8269</v>
      </c>
      <c r="O277" s="21">
        <v>100</v>
      </c>
      <c r="P277" s="21">
        <v>51.72</v>
      </c>
      <c r="Q277" s="24" t="s">
        <v>8315</v>
      </c>
      <c r="R277" s="21" t="s">
        <v>8316</v>
      </c>
      <c r="S277" s="25">
        <v>41848.866157407407</v>
      </c>
      <c r="T277" s="25">
        <v>41868.21597222222</v>
      </c>
    </row>
    <row r="278" spans="1:20" ht="48" x14ac:dyDescent="0.2">
      <c r="A278" s="21">
        <v>3494</v>
      </c>
      <c r="B278" s="9" t="s">
        <v>3493</v>
      </c>
      <c r="C278" s="3" t="s">
        <v>7604</v>
      </c>
      <c r="D278" s="22">
        <v>400</v>
      </c>
      <c r="E278" s="23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s="21" t="b">
        <v>0</v>
      </c>
      <c r="L278" s="21">
        <v>13</v>
      </c>
      <c r="M278" s="21" t="b">
        <v>1</v>
      </c>
      <c r="N278" s="21" t="s">
        <v>8269</v>
      </c>
      <c r="O278" s="21">
        <v>100</v>
      </c>
      <c r="P278" s="21">
        <v>30.77</v>
      </c>
      <c r="Q278" s="24" t="s">
        <v>8315</v>
      </c>
      <c r="R278" s="21" t="s">
        <v>8316</v>
      </c>
      <c r="S278" s="25">
        <v>42689.214988425927</v>
      </c>
      <c r="T278" s="25">
        <v>42700.25</v>
      </c>
    </row>
    <row r="279" spans="1:20" ht="64" x14ac:dyDescent="0.2">
      <c r="A279" s="21">
        <v>3496</v>
      </c>
      <c r="B279" s="9" t="s">
        <v>3495</v>
      </c>
      <c r="C279" s="3" t="s">
        <v>7606</v>
      </c>
      <c r="D279" s="22">
        <v>3000</v>
      </c>
      <c r="E279" s="23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s="21" t="b">
        <v>0</v>
      </c>
      <c r="L279" s="21">
        <v>78</v>
      </c>
      <c r="M279" s="21" t="b">
        <v>1</v>
      </c>
      <c r="N279" s="21" t="s">
        <v>8269</v>
      </c>
      <c r="O279" s="21">
        <v>124</v>
      </c>
      <c r="P279" s="21">
        <v>47.85</v>
      </c>
      <c r="Q279" s="24" t="s">
        <v>8315</v>
      </c>
      <c r="R279" s="21" t="s">
        <v>8316</v>
      </c>
      <c r="S279" s="25">
        <v>42584.846828703703</v>
      </c>
      <c r="T279" s="25">
        <v>42624.846828703703</v>
      </c>
    </row>
    <row r="280" spans="1:20" ht="64" x14ac:dyDescent="0.2">
      <c r="A280" s="21">
        <v>3497</v>
      </c>
      <c r="B280" s="9" t="s">
        <v>3496</v>
      </c>
      <c r="C280" s="3" t="s">
        <v>7607</v>
      </c>
      <c r="D280" s="22">
        <v>1551</v>
      </c>
      <c r="E280" s="23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s="21" t="b">
        <v>0</v>
      </c>
      <c r="L280" s="21">
        <v>49</v>
      </c>
      <c r="M280" s="21" t="b">
        <v>1</v>
      </c>
      <c r="N280" s="21" t="s">
        <v>8269</v>
      </c>
      <c r="O280" s="21">
        <v>109</v>
      </c>
      <c r="P280" s="21">
        <v>34.409999999999997</v>
      </c>
      <c r="Q280" s="24" t="s">
        <v>8315</v>
      </c>
      <c r="R280" s="21" t="s">
        <v>8316</v>
      </c>
      <c r="S280" s="25">
        <v>42511.741944444439</v>
      </c>
      <c r="T280" s="25">
        <v>42523.916666666672</v>
      </c>
    </row>
    <row r="281" spans="1:20" ht="48" x14ac:dyDescent="0.2">
      <c r="A281" s="21">
        <v>3499</v>
      </c>
      <c r="B281" s="9" t="s">
        <v>3498</v>
      </c>
      <c r="C281" s="3" t="s">
        <v>7609</v>
      </c>
      <c r="D281" s="22">
        <v>2000</v>
      </c>
      <c r="E281" s="23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s="21" t="b">
        <v>0</v>
      </c>
      <c r="L281" s="21">
        <v>35</v>
      </c>
      <c r="M281" s="21" t="b">
        <v>1</v>
      </c>
      <c r="N281" s="21" t="s">
        <v>8269</v>
      </c>
      <c r="O281" s="21">
        <v>106</v>
      </c>
      <c r="P281" s="21">
        <v>60.29</v>
      </c>
      <c r="Q281" s="24" t="s">
        <v>8315</v>
      </c>
      <c r="R281" s="21" t="s">
        <v>8316</v>
      </c>
      <c r="S281" s="25">
        <v>42132.036168981482</v>
      </c>
      <c r="T281" s="25">
        <v>42186.290972222225</v>
      </c>
    </row>
    <row r="282" spans="1:20" ht="64" x14ac:dyDescent="0.2">
      <c r="A282" s="21">
        <v>3500</v>
      </c>
      <c r="B282" s="9" t="s">
        <v>3499</v>
      </c>
      <c r="C282" s="3" t="s">
        <v>7610</v>
      </c>
      <c r="D282" s="22">
        <v>1000</v>
      </c>
      <c r="E282" s="23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s="21" t="b">
        <v>0</v>
      </c>
      <c r="L282" s="21">
        <v>42</v>
      </c>
      <c r="M282" s="21" t="b">
        <v>1</v>
      </c>
      <c r="N282" s="21" t="s">
        <v>8269</v>
      </c>
      <c r="O282" s="21">
        <v>106</v>
      </c>
      <c r="P282" s="21">
        <v>25.31</v>
      </c>
      <c r="Q282" s="24" t="s">
        <v>8315</v>
      </c>
      <c r="R282" s="21" t="s">
        <v>8316</v>
      </c>
      <c r="S282" s="25">
        <v>42419.91942129629</v>
      </c>
      <c r="T282" s="25">
        <v>42436.207638888889</v>
      </c>
    </row>
    <row r="283" spans="1:20" ht="48" x14ac:dyDescent="0.2">
      <c r="A283" s="21">
        <v>3502</v>
      </c>
      <c r="B283" s="9" t="s">
        <v>3501</v>
      </c>
      <c r="C283" s="3" t="s">
        <v>7612</v>
      </c>
      <c r="D283" s="22">
        <v>4000</v>
      </c>
      <c r="E283" s="23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s="21" t="b">
        <v>0</v>
      </c>
      <c r="L283" s="21">
        <v>31</v>
      </c>
      <c r="M283" s="21" t="b">
        <v>1</v>
      </c>
      <c r="N283" s="21" t="s">
        <v>8269</v>
      </c>
      <c r="O283" s="21">
        <v>105</v>
      </c>
      <c r="P283" s="21">
        <v>136</v>
      </c>
      <c r="Q283" s="24" t="s">
        <v>8315</v>
      </c>
      <c r="R283" s="21" t="s">
        <v>8316</v>
      </c>
      <c r="S283" s="25">
        <v>42430.839398148149</v>
      </c>
      <c r="T283" s="25">
        <v>42445.165972222225</v>
      </c>
    </row>
    <row r="284" spans="1:20" ht="48" x14ac:dyDescent="0.2">
      <c r="A284" s="21">
        <v>3504</v>
      </c>
      <c r="B284" s="9" t="s">
        <v>3503</v>
      </c>
      <c r="C284" s="3" t="s">
        <v>7614</v>
      </c>
      <c r="D284" s="22">
        <v>1000</v>
      </c>
      <c r="E284" s="23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s="21" t="b">
        <v>0</v>
      </c>
      <c r="L284" s="21">
        <v>8</v>
      </c>
      <c r="M284" s="21" t="b">
        <v>1</v>
      </c>
      <c r="N284" s="21" t="s">
        <v>8269</v>
      </c>
      <c r="O284" s="21">
        <v>100</v>
      </c>
      <c r="P284" s="21">
        <v>125</v>
      </c>
      <c r="Q284" s="24" t="s">
        <v>8315</v>
      </c>
      <c r="R284" s="21" t="s">
        <v>8316</v>
      </c>
      <c r="S284" s="25">
        <v>42297.748738425929</v>
      </c>
      <c r="T284" s="25">
        <v>42327.790405092594</v>
      </c>
    </row>
    <row r="285" spans="1:20" ht="96" x14ac:dyDescent="0.2">
      <c r="A285" s="21">
        <v>3505</v>
      </c>
      <c r="B285" s="9" t="s">
        <v>3504</v>
      </c>
      <c r="C285" s="3" t="s">
        <v>7615</v>
      </c>
      <c r="D285" s="22">
        <v>2500</v>
      </c>
      <c r="E285" s="23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s="21" t="b">
        <v>0</v>
      </c>
      <c r="L285" s="21">
        <v>39</v>
      </c>
      <c r="M285" s="21" t="b">
        <v>1</v>
      </c>
      <c r="N285" s="21" t="s">
        <v>8269</v>
      </c>
      <c r="O285" s="21">
        <v>104</v>
      </c>
      <c r="P285" s="21">
        <v>66.510000000000005</v>
      </c>
      <c r="Q285" s="24" t="s">
        <v>8315</v>
      </c>
      <c r="R285" s="21" t="s">
        <v>8316</v>
      </c>
      <c r="S285" s="25">
        <v>41760.935706018521</v>
      </c>
      <c r="T285" s="25">
        <v>41772.166666666664</v>
      </c>
    </row>
    <row r="286" spans="1:20" ht="48" x14ac:dyDescent="0.2">
      <c r="A286" s="21">
        <v>3506</v>
      </c>
      <c r="B286" s="9" t="s">
        <v>3505</v>
      </c>
      <c r="C286" s="3" t="s">
        <v>7616</v>
      </c>
      <c r="D286" s="22">
        <v>3000</v>
      </c>
      <c r="E286" s="23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s="21" t="b">
        <v>0</v>
      </c>
      <c r="L286" s="21">
        <v>29</v>
      </c>
      <c r="M286" s="21" t="b">
        <v>1</v>
      </c>
      <c r="N286" s="21" t="s">
        <v>8269</v>
      </c>
      <c r="O286" s="21">
        <v>102</v>
      </c>
      <c r="P286" s="21">
        <v>105</v>
      </c>
      <c r="Q286" s="24" t="s">
        <v>8315</v>
      </c>
      <c r="R286" s="21" t="s">
        <v>8316</v>
      </c>
      <c r="S286" s="25">
        <v>41829.734259259261</v>
      </c>
      <c r="T286" s="25">
        <v>41874.734259259261</v>
      </c>
    </row>
    <row r="287" spans="1:20" ht="48" x14ac:dyDescent="0.2">
      <c r="A287" s="21">
        <v>3507</v>
      </c>
      <c r="B287" s="9" t="s">
        <v>3506</v>
      </c>
      <c r="C287" s="3" t="s">
        <v>7617</v>
      </c>
      <c r="D287" s="22">
        <v>10000</v>
      </c>
      <c r="E287" s="23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s="21" t="b">
        <v>0</v>
      </c>
      <c r="L287" s="21">
        <v>72</v>
      </c>
      <c r="M287" s="21" t="b">
        <v>1</v>
      </c>
      <c r="N287" s="21" t="s">
        <v>8269</v>
      </c>
      <c r="O287" s="21">
        <v>104</v>
      </c>
      <c r="P287" s="21">
        <v>145</v>
      </c>
      <c r="Q287" s="24" t="s">
        <v>8315</v>
      </c>
      <c r="R287" s="21" t="s">
        <v>8316</v>
      </c>
      <c r="S287" s="25">
        <v>42491.92288194444</v>
      </c>
      <c r="T287" s="25">
        <v>42521.92288194444</v>
      </c>
    </row>
    <row r="288" spans="1:20" ht="48" x14ac:dyDescent="0.2">
      <c r="A288" s="21">
        <v>3509</v>
      </c>
      <c r="B288" s="9" t="s">
        <v>3508</v>
      </c>
      <c r="C288" s="3" t="s">
        <v>7619</v>
      </c>
      <c r="D288" s="22">
        <v>3000</v>
      </c>
      <c r="E288" s="23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s="21" t="b">
        <v>0</v>
      </c>
      <c r="L288" s="21">
        <v>33</v>
      </c>
      <c r="M288" s="21" t="b">
        <v>1</v>
      </c>
      <c r="N288" s="21" t="s">
        <v>8269</v>
      </c>
      <c r="O288" s="21">
        <v>106</v>
      </c>
      <c r="P288" s="21">
        <v>96.67</v>
      </c>
      <c r="Q288" s="24" t="s">
        <v>8315</v>
      </c>
      <c r="R288" s="21" t="s">
        <v>8316</v>
      </c>
      <c r="S288" s="25">
        <v>41950.859560185185</v>
      </c>
      <c r="T288" s="25">
        <v>41964.204861111109</v>
      </c>
    </row>
    <row r="289" spans="1:20" ht="64" x14ac:dyDescent="0.2">
      <c r="A289" s="21">
        <v>3510</v>
      </c>
      <c r="B289" s="9" t="s">
        <v>3509</v>
      </c>
      <c r="C289" s="3" t="s">
        <v>7620</v>
      </c>
      <c r="D289" s="22">
        <v>900</v>
      </c>
      <c r="E289" s="23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s="21" t="b">
        <v>0</v>
      </c>
      <c r="L289" s="21">
        <v>15</v>
      </c>
      <c r="M289" s="21" t="b">
        <v>1</v>
      </c>
      <c r="N289" s="21" t="s">
        <v>8269</v>
      </c>
      <c r="O289" s="21">
        <v>101</v>
      </c>
      <c r="P289" s="21">
        <v>60.33</v>
      </c>
      <c r="Q289" s="24" t="s">
        <v>8315</v>
      </c>
      <c r="R289" s="21" t="s">
        <v>8316</v>
      </c>
      <c r="S289" s="25">
        <v>41802.62090277778</v>
      </c>
      <c r="T289" s="25">
        <v>41822.62090277778</v>
      </c>
    </row>
    <row r="290" spans="1:20" ht="48" x14ac:dyDescent="0.2">
      <c r="A290" s="21">
        <v>3513</v>
      </c>
      <c r="B290" s="9" t="s">
        <v>3512</v>
      </c>
      <c r="C290" s="3" t="s">
        <v>7623</v>
      </c>
      <c r="D290" s="22">
        <v>2800</v>
      </c>
      <c r="E290" s="23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s="21" t="b">
        <v>0</v>
      </c>
      <c r="L290" s="21">
        <v>44</v>
      </c>
      <c r="M290" s="21" t="b">
        <v>1</v>
      </c>
      <c r="N290" s="21" t="s">
        <v>8269</v>
      </c>
      <c r="O290" s="21">
        <v>118</v>
      </c>
      <c r="P290" s="21">
        <v>75.34</v>
      </c>
      <c r="Q290" s="24" t="s">
        <v>8315</v>
      </c>
      <c r="R290" s="21" t="s">
        <v>8316</v>
      </c>
      <c r="S290" s="25">
        <v>41781.096203703702</v>
      </c>
      <c r="T290" s="25">
        <v>41794.207638888889</v>
      </c>
    </row>
    <row r="291" spans="1:20" ht="48" x14ac:dyDescent="0.2">
      <c r="A291" s="21">
        <v>3514</v>
      </c>
      <c r="B291" s="9" t="s">
        <v>3513</v>
      </c>
      <c r="C291" s="3" t="s">
        <v>7624</v>
      </c>
      <c r="D291" s="22">
        <v>500</v>
      </c>
      <c r="E291" s="23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s="21" t="b">
        <v>0</v>
      </c>
      <c r="L291" s="21">
        <v>10</v>
      </c>
      <c r="M291" s="21" t="b">
        <v>1</v>
      </c>
      <c r="N291" s="21" t="s">
        <v>8269</v>
      </c>
      <c r="O291" s="21">
        <v>110</v>
      </c>
      <c r="P291" s="21">
        <v>55</v>
      </c>
      <c r="Q291" s="24" t="s">
        <v>8315</v>
      </c>
      <c r="R291" s="21" t="s">
        <v>8316</v>
      </c>
      <c r="S291" s="25">
        <v>42020.846666666665</v>
      </c>
      <c r="T291" s="25">
        <v>42037.207638888889</v>
      </c>
    </row>
    <row r="292" spans="1:20" ht="48" x14ac:dyDescent="0.2">
      <c r="A292" s="21">
        <v>3515</v>
      </c>
      <c r="B292" s="9" t="s">
        <v>3514</v>
      </c>
      <c r="C292" s="3" t="s">
        <v>7625</v>
      </c>
      <c r="D292" s="22">
        <v>3000</v>
      </c>
      <c r="E292" s="23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s="21" t="b">
        <v>0</v>
      </c>
      <c r="L292" s="21">
        <v>46</v>
      </c>
      <c r="M292" s="21" t="b">
        <v>1</v>
      </c>
      <c r="N292" s="21" t="s">
        <v>8269</v>
      </c>
      <c r="O292" s="21">
        <v>103</v>
      </c>
      <c r="P292" s="21">
        <v>66.959999999999994</v>
      </c>
      <c r="Q292" s="24" t="s">
        <v>8315</v>
      </c>
      <c r="R292" s="21" t="s">
        <v>8316</v>
      </c>
      <c r="S292" s="25">
        <v>42125.772812499999</v>
      </c>
      <c r="T292" s="25">
        <v>42155.772812499999</v>
      </c>
    </row>
    <row r="293" spans="1:20" ht="48" x14ac:dyDescent="0.2">
      <c r="A293" s="21">
        <v>3516</v>
      </c>
      <c r="B293" s="9" t="s">
        <v>3515</v>
      </c>
      <c r="C293" s="3" t="s">
        <v>7626</v>
      </c>
      <c r="D293" s="22">
        <v>2500</v>
      </c>
      <c r="E293" s="23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s="21" t="b">
        <v>0</v>
      </c>
      <c r="L293" s="21">
        <v>11</v>
      </c>
      <c r="M293" s="21" t="b">
        <v>1</v>
      </c>
      <c r="N293" s="21" t="s">
        <v>8269</v>
      </c>
      <c r="O293" s="21">
        <v>100</v>
      </c>
      <c r="P293" s="21">
        <v>227.27</v>
      </c>
      <c r="Q293" s="24" t="s">
        <v>8315</v>
      </c>
      <c r="R293" s="21" t="s">
        <v>8316</v>
      </c>
      <c r="S293" s="25">
        <v>41856.010069444441</v>
      </c>
      <c r="T293" s="25">
        <v>41890.125</v>
      </c>
    </row>
    <row r="294" spans="1:20" ht="48" x14ac:dyDescent="0.2">
      <c r="A294" s="21">
        <v>3518</v>
      </c>
      <c r="B294" s="9" t="s">
        <v>3517</v>
      </c>
      <c r="C294" s="3" t="s">
        <v>7628</v>
      </c>
      <c r="D294" s="22">
        <v>1500</v>
      </c>
      <c r="E294" s="23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s="21" t="b">
        <v>0</v>
      </c>
      <c r="L294" s="21">
        <v>33</v>
      </c>
      <c r="M294" s="21" t="b">
        <v>1</v>
      </c>
      <c r="N294" s="21" t="s">
        <v>8269</v>
      </c>
      <c r="O294" s="21">
        <v>110</v>
      </c>
      <c r="P294" s="21">
        <v>50.02</v>
      </c>
      <c r="Q294" s="24" t="s">
        <v>8315</v>
      </c>
      <c r="R294" s="21" t="s">
        <v>8316</v>
      </c>
      <c r="S294" s="25">
        <v>41893.783553240741</v>
      </c>
      <c r="T294" s="25">
        <v>41914.597916666666</v>
      </c>
    </row>
    <row r="295" spans="1:20" ht="64" x14ac:dyDescent="0.2">
      <c r="A295" s="21">
        <v>3521</v>
      </c>
      <c r="B295" s="9" t="s">
        <v>3520</v>
      </c>
      <c r="C295" s="3" t="s">
        <v>7631</v>
      </c>
      <c r="D295" s="22">
        <v>350</v>
      </c>
      <c r="E295" s="23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s="21" t="b">
        <v>0</v>
      </c>
      <c r="L295" s="21">
        <v>13</v>
      </c>
      <c r="M295" s="21" t="b">
        <v>1</v>
      </c>
      <c r="N295" s="21" t="s">
        <v>8269</v>
      </c>
      <c r="O295" s="21">
        <v>169</v>
      </c>
      <c r="P295" s="21">
        <v>45.62</v>
      </c>
      <c r="Q295" s="24" t="s">
        <v>8315</v>
      </c>
      <c r="R295" s="21" t="s">
        <v>8316</v>
      </c>
      <c r="S295" s="25">
        <v>41881.361342592594</v>
      </c>
      <c r="T295" s="25">
        <v>41911.361342592594</v>
      </c>
    </row>
    <row r="296" spans="1:20" ht="48" x14ac:dyDescent="0.2">
      <c r="A296" s="21">
        <v>3524</v>
      </c>
      <c r="B296" s="9" t="s">
        <v>3523</v>
      </c>
      <c r="C296" s="3" t="s">
        <v>7634</v>
      </c>
      <c r="D296" s="22">
        <v>10000</v>
      </c>
      <c r="E296" s="23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s="21" t="b">
        <v>0</v>
      </c>
      <c r="L296" s="21">
        <v>74</v>
      </c>
      <c r="M296" s="21" t="b">
        <v>1</v>
      </c>
      <c r="N296" s="21" t="s">
        <v>8269</v>
      </c>
      <c r="O296" s="21">
        <v>102</v>
      </c>
      <c r="P296" s="21">
        <v>137.24</v>
      </c>
      <c r="Q296" s="24" t="s">
        <v>8315</v>
      </c>
      <c r="R296" s="21" t="s">
        <v>8316</v>
      </c>
      <c r="S296" s="25">
        <v>41880.76357638889</v>
      </c>
      <c r="T296" s="25">
        <v>41895.166666666664</v>
      </c>
    </row>
    <row r="297" spans="1:20" ht="48" x14ac:dyDescent="0.2">
      <c r="A297" s="21">
        <v>3525</v>
      </c>
      <c r="B297" s="9" t="s">
        <v>3524</v>
      </c>
      <c r="C297" s="3" t="s">
        <v>7635</v>
      </c>
      <c r="D297" s="22">
        <v>500</v>
      </c>
      <c r="E297" s="23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s="21" t="b">
        <v>0</v>
      </c>
      <c r="L297" s="21">
        <v>7</v>
      </c>
      <c r="M297" s="21" t="b">
        <v>1</v>
      </c>
      <c r="N297" s="21" t="s">
        <v>8269</v>
      </c>
      <c r="O297" s="21">
        <v>106</v>
      </c>
      <c r="P297" s="21">
        <v>75.709999999999994</v>
      </c>
      <c r="Q297" s="24" t="s">
        <v>8315</v>
      </c>
      <c r="R297" s="21" t="s">
        <v>8316</v>
      </c>
      <c r="S297" s="25">
        <v>42214.6956712963</v>
      </c>
      <c r="T297" s="25">
        <v>42225.666666666672</v>
      </c>
    </row>
    <row r="298" spans="1:20" ht="48" x14ac:dyDescent="0.2">
      <c r="A298" s="21">
        <v>3526</v>
      </c>
      <c r="B298" s="9" t="s">
        <v>3525</v>
      </c>
      <c r="C298" s="3" t="s">
        <v>7636</v>
      </c>
      <c r="D298" s="22">
        <v>3300</v>
      </c>
      <c r="E298" s="23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s="21" t="b">
        <v>0</v>
      </c>
      <c r="L298" s="21">
        <v>34</v>
      </c>
      <c r="M298" s="21" t="b">
        <v>1</v>
      </c>
      <c r="N298" s="21" t="s">
        <v>8269</v>
      </c>
      <c r="O298" s="21">
        <v>102</v>
      </c>
      <c r="P298" s="21">
        <v>99</v>
      </c>
      <c r="Q298" s="24" t="s">
        <v>8315</v>
      </c>
      <c r="R298" s="21" t="s">
        <v>8316</v>
      </c>
      <c r="S298" s="25">
        <v>42460.335312499999</v>
      </c>
      <c r="T298" s="25">
        <v>42488.249305555553</v>
      </c>
    </row>
    <row r="299" spans="1:20" ht="48" x14ac:dyDescent="0.2">
      <c r="A299" s="21">
        <v>3527</v>
      </c>
      <c r="B299" s="9" t="s">
        <v>3526</v>
      </c>
      <c r="C299" s="3" t="s">
        <v>7637</v>
      </c>
      <c r="D299" s="22">
        <v>6000</v>
      </c>
      <c r="E299" s="23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s="21" t="b">
        <v>0</v>
      </c>
      <c r="L299" s="21">
        <v>86</v>
      </c>
      <c r="M299" s="21" t="b">
        <v>1</v>
      </c>
      <c r="N299" s="21" t="s">
        <v>8269</v>
      </c>
      <c r="O299" s="21">
        <v>117</v>
      </c>
      <c r="P299" s="21">
        <v>81.569999999999993</v>
      </c>
      <c r="Q299" s="24" t="s">
        <v>8315</v>
      </c>
      <c r="R299" s="21" t="s">
        <v>8316</v>
      </c>
      <c r="S299" s="25">
        <v>42167.023206018523</v>
      </c>
      <c r="T299" s="25">
        <v>42196.165972222225</v>
      </c>
    </row>
    <row r="300" spans="1:20" ht="48" x14ac:dyDescent="0.2">
      <c r="A300" s="21">
        <v>3529</v>
      </c>
      <c r="B300" s="9" t="s">
        <v>3528</v>
      </c>
      <c r="C300" s="3" t="s">
        <v>7639</v>
      </c>
      <c r="D300" s="22">
        <v>500</v>
      </c>
      <c r="E300" s="23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s="21" t="b">
        <v>0</v>
      </c>
      <c r="L300" s="21">
        <v>18</v>
      </c>
      <c r="M300" s="21" t="b">
        <v>1</v>
      </c>
      <c r="N300" s="21" t="s">
        <v>8269</v>
      </c>
      <c r="O300" s="21">
        <v>132</v>
      </c>
      <c r="P300" s="21">
        <v>36.67</v>
      </c>
      <c r="Q300" s="24" t="s">
        <v>8315</v>
      </c>
      <c r="R300" s="21" t="s">
        <v>8316</v>
      </c>
      <c r="S300" s="25">
        <v>42177.761782407411</v>
      </c>
      <c r="T300" s="25">
        <v>42198.041666666672</v>
      </c>
    </row>
    <row r="301" spans="1:20" ht="32" x14ac:dyDescent="0.2">
      <c r="A301" s="21">
        <v>3531</v>
      </c>
      <c r="B301" s="9" t="s">
        <v>3530</v>
      </c>
      <c r="C301" s="3" t="s">
        <v>7641</v>
      </c>
      <c r="D301" s="22">
        <v>1000</v>
      </c>
      <c r="E301" s="23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s="21" t="b">
        <v>0</v>
      </c>
      <c r="L301" s="21">
        <v>26</v>
      </c>
      <c r="M301" s="21" t="b">
        <v>1</v>
      </c>
      <c r="N301" s="21" t="s">
        <v>8269</v>
      </c>
      <c r="O301" s="21">
        <v>128</v>
      </c>
      <c r="P301" s="21">
        <v>49.23</v>
      </c>
      <c r="Q301" s="24" t="s">
        <v>8315</v>
      </c>
      <c r="R301" s="21" t="s">
        <v>8316</v>
      </c>
      <c r="S301" s="25">
        <v>42521.654328703706</v>
      </c>
      <c r="T301" s="25">
        <v>42551.654328703706</v>
      </c>
    </row>
    <row r="302" spans="1:20" ht="64" x14ac:dyDescent="0.2">
      <c r="A302" s="21">
        <v>3532</v>
      </c>
      <c r="B302" s="9" t="s">
        <v>3531</v>
      </c>
      <c r="C302" s="3" t="s">
        <v>7642</v>
      </c>
      <c r="D302" s="22">
        <v>960</v>
      </c>
      <c r="E302" s="23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s="21" t="b">
        <v>0</v>
      </c>
      <c r="L302" s="21">
        <v>27</v>
      </c>
      <c r="M302" s="21" t="b">
        <v>1</v>
      </c>
      <c r="N302" s="21" t="s">
        <v>8269</v>
      </c>
      <c r="O302" s="21">
        <v>119</v>
      </c>
      <c r="P302" s="21">
        <v>42.3</v>
      </c>
      <c r="Q302" s="24" t="s">
        <v>8315</v>
      </c>
      <c r="R302" s="21" t="s">
        <v>8316</v>
      </c>
      <c r="S302" s="25">
        <v>41884.599849537037</v>
      </c>
      <c r="T302" s="25">
        <v>41900.165972222225</v>
      </c>
    </row>
    <row r="303" spans="1:20" ht="64" x14ac:dyDescent="0.2">
      <c r="A303" s="21">
        <v>3533</v>
      </c>
      <c r="B303" s="9" t="s">
        <v>3532</v>
      </c>
      <c r="C303" s="3" t="s">
        <v>7643</v>
      </c>
      <c r="D303" s="22">
        <v>500</v>
      </c>
      <c r="E303" s="23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s="21" t="b">
        <v>0</v>
      </c>
      <c r="L303" s="21">
        <v>8</v>
      </c>
      <c r="M303" s="21" t="b">
        <v>1</v>
      </c>
      <c r="N303" s="21" t="s">
        <v>8269</v>
      </c>
      <c r="O303" s="21">
        <v>126</v>
      </c>
      <c r="P303" s="21">
        <v>78.88</v>
      </c>
      <c r="Q303" s="24" t="s">
        <v>8315</v>
      </c>
      <c r="R303" s="21" t="s">
        <v>8316</v>
      </c>
      <c r="S303" s="25">
        <v>42289.761192129634</v>
      </c>
      <c r="T303" s="25">
        <v>42319.802858796291</v>
      </c>
    </row>
    <row r="304" spans="1:20" ht="48" x14ac:dyDescent="0.2">
      <c r="A304" s="21">
        <v>3534</v>
      </c>
      <c r="B304" s="9" t="s">
        <v>3533</v>
      </c>
      <c r="C304" s="3" t="s">
        <v>7644</v>
      </c>
      <c r="D304" s="22">
        <v>5000</v>
      </c>
      <c r="E304" s="23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s="21" t="b">
        <v>0</v>
      </c>
      <c r="L304" s="21">
        <v>204</v>
      </c>
      <c r="M304" s="21" t="b">
        <v>1</v>
      </c>
      <c r="N304" s="21" t="s">
        <v>8269</v>
      </c>
      <c r="O304" s="21">
        <v>156</v>
      </c>
      <c r="P304" s="21">
        <v>38.28</v>
      </c>
      <c r="Q304" s="24" t="s">
        <v>8315</v>
      </c>
      <c r="R304" s="21" t="s">
        <v>8316</v>
      </c>
      <c r="S304" s="25">
        <v>42243.6252662037</v>
      </c>
      <c r="T304" s="25">
        <v>42278.6252662037</v>
      </c>
    </row>
    <row r="305" spans="1:20" ht="48" x14ac:dyDescent="0.2">
      <c r="A305" s="21">
        <v>3539</v>
      </c>
      <c r="B305" s="9" t="s">
        <v>3538</v>
      </c>
      <c r="C305" s="3" t="s">
        <v>7649</v>
      </c>
      <c r="D305" s="22">
        <v>600</v>
      </c>
      <c r="E305" s="23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s="21" t="b">
        <v>0</v>
      </c>
      <c r="L305" s="21">
        <v>13</v>
      </c>
      <c r="M305" s="21" t="b">
        <v>1</v>
      </c>
      <c r="N305" s="21" t="s">
        <v>8269</v>
      </c>
      <c r="O305" s="21">
        <v>120</v>
      </c>
      <c r="P305" s="21">
        <v>55.23</v>
      </c>
      <c r="Q305" s="24" t="s">
        <v>8315</v>
      </c>
      <c r="R305" s="21" t="s">
        <v>8316</v>
      </c>
      <c r="S305" s="25">
        <v>42600.756041666667</v>
      </c>
      <c r="T305" s="25">
        <v>42621.756041666667</v>
      </c>
    </row>
    <row r="306" spans="1:20" ht="48" x14ac:dyDescent="0.2">
      <c r="A306" s="21">
        <v>3542</v>
      </c>
      <c r="B306" s="9" t="s">
        <v>3541</v>
      </c>
      <c r="C306" s="3" t="s">
        <v>7652</v>
      </c>
      <c r="D306" s="22">
        <v>5500</v>
      </c>
      <c r="E306" s="23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s="21" t="b">
        <v>0</v>
      </c>
      <c r="L306" s="21">
        <v>85</v>
      </c>
      <c r="M306" s="21" t="b">
        <v>1</v>
      </c>
      <c r="N306" s="21" t="s">
        <v>8269</v>
      </c>
      <c r="O306" s="21">
        <v>102</v>
      </c>
      <c r="P306" s="21">
        <v>66.150000000000006</v>
      </c>
      <c r="Q306" s="24" t="s">
        <v>8315</v>
      </c>
      <c r="R306" s="21" t="s">
        <v>8316</v>
      </c>
      <c r="S306" s="25">
        <v>41829.599791666667</v>
      </c>
      <c r="T306" s="25">
        <v>41889.599791666667</v>
      </c>
    </row>
    <row r="307" spans="1:20" ht="32" x14ac:dyDescent="0.2">
      <c r="A307" s="21">
        <v>3544</v>
      </c>
      <c r="B307" s="9" t="s">
        <v>3543</v>
      </c>
      <c r="C307" s="3" t="s">
        <v>7654</v>
      </c>
      <c r="D307" s="22">
        <v>2500</v>
      </c>
      <c r="E307" s="23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s="21" t="b">
        <v>0</v>
      </c>
      <c r="L307" s="21">
        <v>24</v>
      </c>
      <c r="M307" s="21" t="b">
        <v>1</v>
      </c>
      <c r="N307" s="21" t="s">
        <v>8269</v>
      </c>
      <c r="O307" s="21">
        <v>100</v>
      </c>
      <c r="P307" s="21">
        <v>104.17</v>
      </c>
      <c r="Q307" s="24" t="s">
        <v>8315</v>
      </c>
      <c r="R307" s="21" t="s">
        <v>8316</v>
      </c>
      <c r="S307" s="25">
        <v>42040.831678240742</v>
      </c>
      <c r="T307" s="25">
        <v>42070.831678240742</v>
      </c>
    </row>
    <row r="308" spans="1:20" ht="48" x14ac:dyDescent="0.2">
      <c r="A308" s="21">
        <v>3545</v>
      </c>
      <c r="B308" s="9" t="s">
        <v>3544</v>
      </c>
      <c r="C308" s="3" t="s">
        <v>7655</v>
      </c>
      <c r="D308" s="22">
        <v>250</v>
      </c>
      <c r="E308" s="23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s="21" t="b">
        <v>0</v>
      </c>
      <c r="L308" s="21">
        <v>8</v>
      </c>
      <c r="M308" s="21" t="b">
        <v>1</v>
      </c>
      <c r="N308" s="21" t="s">
        <v>8269</v>
      </c>
      <c r="O308" s="21">
        <v>100</v>
      </c>
      <c r="P308" s="21">
        <v>31.38</v>
      </c>
      <c r="Q308" s="24" t="s">
        <v>8315</v>
      </c>
      <c r="R308" s="21" t="s">
        <v>8316</v>
      </c>
      <c r="S308" s="25">
        <v>42075.807395833333</v>
      </c>
      <c r="T308" s="25">
        <v>42105.807395833333</v>
      </c>
    </row>
    <row r="309" spans="1:20" ht="48" x14ac:dyDescent="0.2">
      <c r="A309" s="21">
        <v>3546</v>
      </c>
      <c r="B309" s="9" t="s">
        <v>3545</v>
      </c>
      <c r="C309" s="3" t="s">
        <v>7656</v>
      </c>
      <c r="D309" s="22">
        <v>1100</v>
      </c>
      <c r="E309" s="23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s="21" t="b">
        <v>0</v>
      </c>
      <c r="L309" s="21">
        <v>19</v>
      </c>
      <c r="M309" s="21" t="b">
        <v>1</v>
      </c>
      <c r="N309" s="21" t="s">
        <v>8269</v>
      </c>
      <c r="O309" s="21">
        <v>102</v>
      </c>
      <c r="P309" s="21">
        <v>59.21</v>
      </c>
      <c r="Q309" s="24" t="s">
        <v>8315</v>
      </c>
      <c r="R309" s="21" t="s">
        <v>8316</v>
      </c>
      <c r="S309" s="25">
        <v>42073.660694444443</v>
      </c>
      <c r="T309" s="25">
        <v>42095.165972222225</v>
      </c>
    </row>
    <row r="310" spans="1:20" ht="48" x14ac:dyDescent="0.2">
      <c r="A310" s="21">
        <v>3547</v>
      </c>
      <c r="B310" s="9" t="s">
        <v>3546</v>
      </c>
      <c r="C310" s="3" t="s">
        <v>7657</v>
      </c>
      <c r="D310" s="22">
        <v>35000</v>
      </c>
      <c r="E310" s="23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s="21" t="b">
        <v>0</v>
      </c>
      <c r="L310" s="21">
        <v>336</v>
      </c>
      <c r="M310" s="21" t="b">
        <v>1</v>
      </c>
      <c r="N310" s="21" t="s">
        <v>8269</v>
      </c>
      <c r="O310" s="21">
        <v>114</v>
      </c>
      <c r="P310" s="21">
        <v>119.18</v>
      </c>
      <c r="Q310" s="24" t="s">
        <v>8315</v>
      </c>
      <c r="R310" s="21" t="s">
        <v>8316</v>
      </c>
      <c r="S310" s="25">
        <v>42480.078715277778</v>
      </c>
      <c r="T310" s="25">
        <v>42504.165972222225</v>
      </c>
    </row>
    <row r="311" spans="1:20" ht="48" x14ac:dyDescent="0.2">
      <c r="A311" s="21">
        <v>3548</v>
      </c>
      <c r="B311" s="9" t="s">
        <v>3547</v>
      </c>
      <c r="C311" s="3" t="s">
        <v>7658</v>
      </c>
      <c r="D311" s="22">
        <v>2100</v>
      </c>
      <c r="E311" s="23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s="21" t="b">
        <v>0</v>
      </c>
      <c r="L311" s="21">
        <v>13</v>
      </c>
      <c r="M311" s="21" t="b">
        <v>1</v>
      </c>
      <c r="N311" s="21" t="s">
        <v>8269</v>
      </c>
      <c r="O311" s="21">
        <v>102</v>
      </c>
      <c r="P311" s="21">
        <v>164.62</v>
      </c>
      <c r="Q311" s="24" t="s">
        <v>8315</v>
      </c>
      <c r="R311" s="21" t="s">
        <v>8316</v>
      </c>
      <c r="S311" s="25">
        <v>42411.942291666666</v>
      </c>
      <c r="T311" s="25">
        <v>42434.041666666672</v>
      </c>
    </row>
    <row r="312" spans="1:20" ht="48" x14ac:dyDescent="0.2">
      <c r="A312" s="21">
        <v>3551</v>
      </c>
      <c r="B312" s="9" t="s">
        <v>3550</v>
      </c>
      <c r="C312" s="3" t="s">
        <v>7661</v>
      </c>
      <c r="D312" s="22">
        <v>1500</v>
      </c>
      <c r="E312" s="23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s="21" t="b">
        <v>0</v>
      </c>
      <c r="L312" s="21">
        <v>25</v>
      </c>
      <c r="M312" s="21" t="b">
        <v>1</v>
      </c>
      <c r="N312" s="21" t="s">
        <v>8269</v>
      </c>
      <c r="O312" s="21">
        <v>102</v>
      </c>
      <c r="P312" s="21">
        <v>61.1</v>
      </c>
      <c r="Q312" s="24" t="s">
        <v>8315</v>
      </c>
      <c r="R312" s="21" t="s">
        <v>8316</v>
      </c>
      <c r="S312" s="25">
        <v>41753.515856481477</v>
      </c>
      <c r="T312" s="25">
        <v>41781.921527777777</v>
      </c>
    </row>
    <row r="313" spans="1:20" ht="48" x14ac:dyDescent="0.2">
      <c r="A313" s="21">
        <v>3553</v>
      </c>
      <c r="B313" s="9" t="s">
        <v>3552</v>
      </c>
      <c r="C313" s="3" t="s">
        <v>7663</v>
      </c>
      <c r="D313" s="22">
        <v>5500</v>
      </c>
      <c r="E313" s="23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s="21" t="b">
        <v>0</v>
      </c>
      <c r="L313" s="21">
        <v>104</v>
      </c>
      <c r="M313" s="21" t="b">
        <v>1</v>
      </c>
      <c r="N313" s="21" t="s">
        <v>8269</v>
      </c>
      <c r="O313" s="21">
        <v>106</v>
      </c>
      <c r="P313" s="21">
        <v>56.2</v>
      </c>
      <c r="Q313" s="24" t="s">
        <v>8315</v>
      </c>
      <c r="R313" s="21" t="s">
        <v>8316</v>
      </c>
      <c r="S313" s="25">
        <v>42196.028703703705</v>
      </c>
      <c r="T313" s="25">
        <v>42228</v>
      </c>
    </row>
    <row r="314" spans="1:20" ht="48" x14ac:dyDescent="0.2">
      <c r="A314" s="21">
        <v>3554</v>
      </c>
      <c r="B314" s="9" t="s">
        <v>3553</v>
      </c>
      <c r="C314" s="3" t="s">
        <v>7664</v>
      </c>
      <c r="D314" s="22">
        <v>5000</v>
      </c>
      <c r="E314" s="23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s="21" t="b">
        <v>0</v>
      </c>
      <c r="L314" s="21">
        <v>53</v>
      </c>
      <c r="M314" s="21" t="b">
        <v>1</v>
      </c>
      <c r="N314" s="21" t="s">
        <v>8269</v>
      </c>
      <c r="O314" s="21">
        <v>113</v>
      </c>
      <c r="P314" s="21">
        <v>107</v>
      </c>
      <c r="Q314" s="24" t="s">
        <v>8315</v>
      </c>
      <c r="R314" s="21" t="s">
        <v>8316</v>
      </c>
      <c r="S314" s="25">
        <v>42016.050451388888</v>
      </c>
      <c r="T314" s="25">
        <v>42046.708333333328</v>
      </c>
    </row>
    <row r="315" spans="1:20" ht="64" x14ac:dyDescent="0.2">
      <c r="A315" s="21">
        <v>3557</v>
      </c>
      <c r="B315" s="9" t="s">
        <v>3556</v>
      </c>
      <c r="C315" s="3" t="s">
        <v>7667</v>
      </c>
      <c r="D315" s="22">
        <v>100000</v>
      </c>
      <c r="E315" s="23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s="21" t="b">
        <v>0</v>
      </c>
      <c r="L315" s="21">
        <v>558</v>
      </c>
      <c r="M315" s="21" t="b">
        <v>1</v>
      </c>
      <c r="N315" s="21" t="s">
        <v>8269</v>
      </c>
      <c r="O315" s="21">
        <v>100</v>
      </c>
      <c r="P315" s="21">
        <v>179.28</v>
      </c>
      <c r="Q315" s="24" t="s">
        <v>8315</v>
      </c>
      <c r="R315" s="21" t="s">
        <v>8316</v>
      </c>
      <c r="S315" s="25">
        <v>41730.276747685188</v>
      </c>
      <c r="T315" s="25">
        <v>41764.276747685188</v>
      </c>
    </row>
    <row r="316" spans="1:20" ht="112" x14ac:dyDescent="0.2">
      <c r="A316" s="21">
        <v>3561</v>
      </c>
      <c r="B316" s="9" t="s">
        <v>3560</v>
      </c>
      <c r="C316" s="3" t="s">
        <v>7671</v>
      </c>
      <c r="D316" s="22">
        <v>2500</v>
      </c>
      <c r="E316" s="23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s="21" t="b">
        <v>0</v>
      </c>
      <c r="L316" s="21">
        <v>54</v>
      </c>
      <c r="M316" s="21" t="b">
        <v>1</v>
      </c>
      <c r="N316" s="21" t="s">
        <v>8269</v>
      </c>
      <c r="O316" s="21">
        <v>102</v>
      </c>
      <c r="P316" s="21">
        <v>47.41</v>
      </c>
      <c r="Q316" s="24" t="s">
        <v>8315</v>
      </c>
      <c r="R316" s="21" t="s">
        <v>8316</v>
      </c>
      <c r="S316" s="25">
        <v>42203.680300925931</v>
      </c>
      <c r="T316" s="25">
        <v>42221.774999999994</v>
      </c>
    </row>
    <row r="317" spans="1:20" ht="48" x14ac:dyDescent="0.2">
      <c r="A317" s="21">
        <v>3565</v>
      </c>
      <c r="B317" s="9" t="s">
        <v>3564</v>
      </c>
      <c r="C317" s="3" t="s">
        <v>7675</v>
      </c>
      <c r="D317" s="22">
        <v>900</v>
      </c>
      <c r="E317" s="23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s="21" t="b">
        <v>0</v>
      </c>
      <c r="L317" s="21">
        <v>12</v>
      </c>
      <c r="M317" s="21" t="b">
        <v>1</v>
      </c>
      <c r="N317" s="21" t="s">
        <v>8269</v>
      </c>
      <c r="O317" s="21">
        <v>131</v>
      </c>
      <c r="P317" s="21">
        <v>97.92</v>
      </c>
      <c r="Q317" s="24" t="s">
        <v>8315</v>
      </c>
      <c r="R317" s="21" t="s">
        <v>8316</v>
      </c>
      <c r="S317" s="25">
        <v>41974.743148148147</v>
      </c>
      <c r="T317" s="25">
        <v>42004.743148148147</v>
      </c>
    </row>
    <row r="318" spans="1:20" ht="48" x14ac:dyDescent="0.2">
      <c r="A318" s="21">
        <v>3568</v>
      </c>
      <c r="B318" s="9" t="s">
        <v>3567</v>
      </c>
      <c r="C318" s="3" t="s">
        <v>7678</v>
      </c>
      <c r="D318" s="22">
        <v>1000</v>
      </c>
      <c r="E318" s="23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s="21" t="b">
        <v>0</v>
      </c>
      <c r="L318" s="21">
        <v>19</v>
      </c>
      <c r="M318" s="21" t="b">
        <v>1</v>
      </c>
      <c r="N318" s="21" t="s">
        <v>8269</v>
      </c>
      <c r="O318" s="21">
        <v>111</v>
      </c>
      <c r="P318" s="21">
        <v>58.42</v>
      </c>
      <c r="Q318" s="24" t="s">
        <v>8315</v>
      </c>
      <c r="R318" s="21" t="s">
        <v>8316</v>
      </c>
      <c r="S318" s="25">
        <v>41869.740671296298</v>
      </c>
      <c r="T318" s="25">
        <v>41899.740671296298</v>
      </c>
    </row>
    <row r="319" spans="1:20" ht="48" x14ac:dyDescent="0.2">
      <c r="A319" s="21">
        <v>3569</v>
      </c>
      <c r="B319" s="9" t="s">
        <v>3568</v>
      </c>
      <c r="C319" s="3" t="s">
        <v>7679</v>
      </c>
      <c r="D319" s="22">
        <v>5000</v>
      </c>
      <c r="E319" s="23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s="21" t="b">
        <v>0</v>
      </c>
      <c r="L319" s="21">
        <v>41</v>
      </c>
      <c r="M319" s="21" t="b">
        <v>1</v>
      </c>
      <c r="N319" s="21" t="s">
        <v>8269</v>
      </c>
      <c r="O319" s="21">
        <v>100</v>
      </c>
      <c r="P319" s="21">
        <v>122.54</v>
      </c>
      <c r="Q319" s="24" t="s">
        <v>8315</v>
      </c>
      <c r="R319" s="21" t="s">
        <v>8316</v>
      </c>
      <c r="S319" s="25">
        <v>41982.688611111109</v>
      </c>
      <c r="T319" s="25">
        <v>42012.688611111109</v>
      </c>
    </row>
    <row r="320" spans="1:20" ht="48" x14ac:dyDescent="0.2">
      <c r="A320" s="21">
        <v>3570</v>
      </c>
      <c r="B320" s="9" t="s">
        <v>3569</v>
      </c>
      <c r="C320" s="3" t="s">
        <v>7680</v>
      </c>
      <c r="D320" s="22">
        <v>2000</v>
      </c>
      <c r="E320" s="23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s="21" t="b">
        <v>0</v>
      </c>
      <c r="L320" s="21">
        <v>26</v>
      </c>
      <c r="M320" s="21" t="b">
        <v>1</v>
      </c>
      <c r="N320" s="21" t="s">
        <v>8269</v>
      </c>
      <c r="O320" s="21">
        <v>114</v>
      </c>
      <c r="P320" s="21">
        <v>87.96</v>
      </c>
      <c r="Q320" s="24" t="s">
        <v>8315</v>
      </c>
      <c r="R320" s="21" t="s">
        <v>8316</v>
      </c>
      <c r="S320" s="25">
        <v>41976.331979166673</v>
      </c>
      <c r="T320" s="25">
        <v>42004.291666666672</v>
      </c>
    </row>
    <row r="321" spans="1:20" ht="48" x14ac:dyDescent="0.2">
      <c r="A321" s="21">
        <v>3574</v>
      </c>
      <c r="B321" s="9" t="s">
        <v>3573</v>
      </c>
      <c r="C321" s="3" t="s">
        <v>7684</v>
      </c>
      <c r="D321" s="22">
        <v>5800</v>
      </c>
      <c r="E321" s="23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s="21" t="b">
        <v>0</v>
      </c>
      <c r="L321" s="21">
        <v>45</v>
      </c>
      <c r="M321" s="21" t="b">
        <v>1</v>
      </c>
      <c r="N321" s="21" t="s">
        <v>8269</v>
      </c>
      <c r="O321" s="21">
        <v>106</v>
      </c>
      <c r="P321" s="21">
        <v>136.78</v>
      </c>
      <c r="Q321" s="24" t="s">
        <v>8315</v>
      </c>
      <c r="R321" s="21" t="s">
        <v>8316</v>
      </c>
      <c r="S321" s="25">
        <v>41926.942685185182</v>
      </c>
      <c r="T321" s="25">
        <v>41956.984351851846</v>
      </c>
    </row>
    <row r="322" spans="1:20" ht="48" x14ac:dyDescent="0.2">
      <c r="A322" s="21">
        <v>3575</v>
      </c>
      <c r="B322" s="9" t="s">
        <v>3574</v>
      </c>
      <c r="C322" s="3" t="s">
        <v>7685</v>
      </c>
      <c r="D322" s="22">
        <v>10000</v>
      </c>
      <c r="E322" s="23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s="21" t="b">
        <v>0</v>
      </c>
      <c r="L322" s="21">
        <v>102</v>
      </c>
      <c r="M322" s="21" t="b">
        <v>1</v>
      </c>
      <c r="N322" s="21" t="s">
        <v>8269</v>
      </c>
      <c r="O322" s="21">
        <v>101</v>
      </c>
      <c r="P322" s="21">
        <v>99.34</v>
      </c>
      <c r="Q322" s="24" t="s">
        <v>8315</v>
      </c>
      <c r="R322" s="21" t="s">
        <v>8316</v>
      </c>
      <c r="S322" s="25">
        <v>42561.783877314811</v>
      </c>
      <c r="T322" s="25">
        <v>42593.165972222225</v>
      </c>
    </row>
    <row r="323" spans="1:20" ht="48" x14ac:dyDescent="0.2">
      <c r="A323" s="21">
        <v>3576</v>
      </c>
      <c r="B323" s="9" t="s">
        <v>3575</v>
      </c>
      <c r="C323" s="3" t="s">
        <v>7686</v>
      </c>
      <c r="D323" s="22">
        <v>100</v>
      </c>
      <c r="E323" s="23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s="21" t="b">
        <v>0</v>
      </c>
      <c r="L323" s="21">
        <v>5</v>
      </c>
      <c r="M323" s="21" t="b">
        <v>1</v>
      </c>
      <c r="N323" s="21" t="s">
        <v>8269</v>
      </c>
      <c r="O323" s="21">
        <v>100</v>
      </c>
      <c r="P323" s="21">
        <v>20</v>
      </c>
      <c r="Q323" s="24" t="s">
        <v>8315</v>
      </c>
      <c r="R323" s="21" t="s">
        <v>8316</v>
      </c>
      <c r="S323" s="25">
        <v>42649.54923611111</v>
      </c>
      <c r="T323" s="25">
        <v>42709.590902777782</v>
      </c>
    </row>
    <row r="324" spans="1:20" ht="48" x14ac:dyDescent="0.2">
      <c r="A324" s="21">
        <v>3577</v>
      </c>
      <c r="B324" s="9" t="s">
        <v>3576</v>
      </c>
      <c r="C324" s="3" t="s">
        <v>7687</v>
      </c>
      <c r="D324" s="22">
        <v>600</v>
      </c>
      <c r="E324" s="23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s="21" t="b">
        <v>0</v>
      </c>
      <c r="L324" s="21">
        <v>27</v>
      </c>
      <c r="M324" s="21" t="b">
        <v>1</v>
      </c>
      <c r="N324" s="21" t="s">
        <v>8269</v>
      </c>
      <c r="O324" s="21">
        <v>130</v>
      </c>
      <c r="P324" s="21">
        <v>28.89</v>
      </c>
      <c r="Q324" s="24" t="s">
        <v>8315</v>
      </c>
      <c r="R324" s="21" t="s">
        <v>8316</v>
      </c>
      <c r="S324" s="25">
        <v>42093.786840277782</v>
      </c>
      <c r="T324" s="25">
        <v>42120.26944444445</v>
      </c>
    </row>
    <row r="325" spans="1:20" ht="48" x14ac:dyDescent="0.2">
      <c r="A325" s="21">
        <v>3580</v>
      </c>
      <c r="B325" s="9" t="s">
        <v>3579</v>
      </c>
      <c r="C325" s="3" t="s">
        <v>7690</v>
      </c>
      <c r="D325" s="22">
        <v>900</v>
      </c>
      <c r="E325" s="23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s="21" t="b">
        <v>0</v>
      </c>
      <c r="L325" s="21">
        <v>27</v>
      </c>
      <c r="M325" s="21" t="b">
        <v>1</v>
      </c>
      <c r="N325" s="21" t="s">
        <v>8269</v>
      </c>
      <c r="O325" s="21">
        <v>114</v>
      </c>
      <c r="P325" s="21">
        <v>37.96</v>
      </c>
      <c r="Q325" s="24" t="s">
        <v>8315</v>
      </c>
      <c r="R325" s="21" t="s">
        <v>8316</v>
      </c>
      <c r="S325" s="25">
        <v>42026.176180555558</v>
      </c>
      <c r="T325" s="25">
        <v>42064.207638888889</v>
      </c>
    </row>
    <row r="326" spans="1:20" ht="48" x14ac:dyDescent="0.2">
      <c r="A326" s="21">
        <v>3582</v>
      </c>
      <c r="B326" s="9" t="s">
        <v>3581</v>
      </c>
      <c r="C326" s="3" t="s">
        <v>7692</v>
      </c>
      <c r="D326" s="22">
        <v>1000</v>
      </c>
      <c r="E326" s="23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s="21" t="b">
        <v>0</v>
      </c>
      <c r="L326" s="21">
        <v>49</v>
      </c>
      <c r="M326" s="21" t="b">
        <v>1</v>
      </c>
      <c r="N326" s="21" t="s">
        <v>8269</v>
      </c>
      <c r="O326" s="21">
        <v>287</v>
      </c>
      <c r="P326" s="21">
        <v>58.57</v>
      </c>
      <c r="Q326" s="24" t="s">
        <v>8315</v>
      </c>
      <c r="R326" s="21" t="s">
        <v>8316</v>
      </c>
      <c r="S326" s="25">
        <v>42451.095856481479</v>
      </c>
      <c r="T326" s="25">
        <v>42465.095856481479</v>
      </c>
    </row>
    <row r="327" spans="1:20" ht="48" x14ac:dyDescent="0.2">
      <c r="A327" s="21">
        <v>3583</v>
      </c>
      <c r="B327" s="9" t="s">
        <v>3582</v>
      </c>
      <c r="C327" s="3" t="s">
        <v>7693</v>
      </c>
      <c r="D327" s="22">
        <v>3000</v>
      </c>
      <c r="E327" s="23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s="21" t="b">
        <v>0</v>
      </c>
      <c r="L327" s="21">
        <v>24</v>
      </c>
      <c r="M327" s="21" t="b">
        <v>1</v>
      </c>
      <c r="N327" s="21" t="s">
        <v>8269</v>
      </c>
      <c r="O327" s="21">
        <v>109</v>
      </c>
      <c r="P327" s="21">
        <v>135.63</v>
      </c>
      <c r="Q327" s="24" t="s">
        <v>8315</v>
      </c>
      <c r="R327" s="21" t="s">
        <v>8316</v>
      </c>
      <c r="S327" s="25">
        <v>42418.425983796296</v>
      </c>
      <c r="T327" s="25">
        <v>42478.384317129632</v>
      </c>
    </row>
    <row r="328" spans="1:20" ht="48" x14ac:dyDescent="0.2">
      <c r="A328" s="21">
        <v>3585</v>
      </c>
      <c r="B328" s="9" t="s">
        <v>3584</v>
      </c>
      <c r="C328" s="3" t="s">
        <v>7695</v>
      </c>
      <c r="D328" s="22">
        <v>3400</v>
      </c>
      <c r="E328" s="23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s="21" t="b">
        <v>0</v>
      </c>
      <c r="L328" s="21">
        <v>23</v>
      </c>
      <c r="M328" s="21" t="b">
        <v>1</v>
      </c>
      <c r="N328" s="21" t="s">
        <v>8269</v>
      </c>
      <c r="O328" s="21">
        <v>119</v>
      </c>
      <c r="P328" s="21">
        <v>176.09</v>
      </c>
      <c r="Q328" s="24" t="s">
        <v>8315</v>
      </c>
      <c r="R328" s="21" t="s">
        <v>8316</v>
      </c>
      <c r="S328" s="25">
        <v>41964.716319444444</v>
      </c>
      <c r="T328" s="25">
        <v>41994.716319444444</v>
      </c>
    </row>
    <row r="329" spans="1:20" ht="32" x14ac:dyDescent="0.2">
      <c r="A329" s="21">
        <v>3586</v>
      </c>
      <c r="B329" s="9" t="s">
        <v>3585</v>
      </c>
      <c r="C329" s="3" t="s">
        <v>7696</v>
      </c>
      <c r="D329" s="22">
        <v>7500</v>
      </c>
      <c r="E329" s="23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s="21" t="b">
        <v>0</v>
      </c>
      <c r="L329" s="21">
        <v>54</v>
      </c>
      <c r="M329" s="21" t="b">
        <v>1</v>
      </c>
      <c r="N329" s="21" t="s">
        <v>8269</v>
      </c>
      <c r="O329" s="21">
        <v>109</v>
      </c>
      <c r="P329" s="21">
        <v>151.97999999999999</v>
      </c>
      <c r="Q329" s="24" t="s">
        <v>8315</v>
      </c>
      <c r="R329" s="21" t="s">
        <v>8316</v>
      </c>
      <c r="S329" s="25">
        <v>42576.697569444441</v>
      </c>
      <c r="T329" s="25">
        <v>42636.697569444441</v>
      </c>
    </row>
    <row r="330" spans="1:20" ht="48" x14ac:dyDescent="0.2">
      <c r="A330" s="21">
        <v>3589</v>
      </c>
      <c r="B330" s="9" t="s">
        <v>3588</v>
      </c>
      <c r="C330" s="3" t="s">
        <v>7699</v>
      </c>
      <c r="D330" s="22">
        <v>4000</v>
      </c>
      <c r="E330" s="23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s="21" t="b">
        <v>0</v>
      </c>
      <c r="L330" s="21">
        <v>62</v>
      </c>
      <c r="M330" s="21" t="b">
        <v>1</v>
      </c>
      <c r="N330" s="21" t="s">
        <v>8269</v>
      </c>
      <c r="O330" s="21">
        <v>128</v>
      </c>
      <c r="P330" s="21">
        <v>82.26</v>
      </c>
      <c r="Q330" s="24" t="s">
        <v>8315</v>
      </c>
      <c r="R330" s="21" t="s">
        <v>8316</v>
      </c>
      <c r="S330" s="25">
        <v>42125.647534722222</v>
      </c>
      <c r="T330" s="25">
        <v>42150.647534722222</v>
      </c>
    </row>
    <row r="331" spans="1:20" ht="48" x14ac:dyDescent="0.2">
      <c r="A331" s="21">
        <v>3591</v>
      </c>
      <c r="B331" s="9" t="s">
        <v>3590</v>
      </c>
      <c r="C331" s="3" t="s">
        <v>7701</v>
      </c>
      <c r="D331" s="22">
        <v>700</v>
      </c>
      <c r="E331" s="23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s="21" t="b">
        <v>0</v>
      </c>
      <c r="L331" s="21">
        <v>18</v>
      </c>
      <c r="M331" s="21" t="b">
        <v>1</v>
      </c>
      <c r="N331" s="21" t="s">
        <v>8269</v>
      </c>
      <c r="O331" s="21">
        <v>175</v>
      </c>
      <c r="P331" s="21">
        <v>68.06</v>
      </c>
      <c r="Q331" s="24" t="s">
        <v>8315</v>
      </c>
      <c r="R331" s="21" t="s">
        <v>8316</v>
      </c>
      <c r="S331" s="25">
        <v>42003.948425925926</v>
      </c>
      <c r="T331" s="25">
        <v>42028.207638888889</v>
      </c>
    </row>
    <row r="332" spans="1:20" ht="48" x14ac:dyDescent="0.2">
      <c r="A332" s="21">
        <v>3592</v>
      </c>
      <c r="B332" s="9" t="s">
        <v>3591</v>
      </c>
      <c r="C332" s="3" t="s">
        <v>7702</v>
      </c>
      <c r="D332" s="22">
        <v>2000</v>
      </c>
      <c r="E332" s="23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s="21" t="b">
        <v>0</v>
      </c>
      <c r="L332" s="21">
        <v>35</v>
      </c>
      <c r="M332" s="21" t="b">
        <v>1</v>
      </c>
      <c r="N332" s="21" t="s">
        <v>8269</v>
      </c>
      <c r="O332" s="21">
        <v>127</v>
      </c>
      <c r="P332" s="21">
        <v>72.709999999999994</v>
      </c>
      <c r="Q332" s="24" t="s">
        <v>8315</v>
      </c>
      <c r="R332" s="21" t="s">
        <v>8316</v>
      </c>
      <c r="S332" s="25">
        <v>41988.829942129625</v>
      </c>
      <c r="T332" s="25">
        <v>42046.207638888889</v>
      </c>
    </row>
    <row r="333" spans="1:20" ht="48" x14ac:dyDescent="0.2">
      <c r="A333" s="21">
        <v>3593</v>
      </c>
      <c r="B333" s="9" t="s">
        <v>3592</v>
      </c>
      <c r="C333" s="3" t="s">
        <v>7703</v>
      </c>
      <c r="D333" s="22">
        <v>3000</v>
      </c>
      <c r="E333" s="23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s="21" t="b">
        <v>0</v>
      </c>
      <c r="L333" s="21">
        <v>43</v>
      </c>
      <c r="M333" s="21" t="b">
        <v>1</v>
      </c>
      <c r="N333" s="21" t="s">
        <v>8269</v>
      </c>
      <c r="O333" s="21">
        <v>111</v>
      </c>
      <c r="P333" s="21">
        <v>77.19</v>
      </c>
      <c r="Q333" s="24" t="s">
        <v>8315</v>
      </c>
      <c r="R333" s="21" t="s">
        <v>8316</v>
      </c>
      <c r="S333" s="25">
        <v>41974.898599537039</v>
      </c>
      <c r="T333" s="25">
        <v>42009.851388888885</v>
      </c>
    </row>
    <row r="334" spans="1:20" ht="48" x14ac:dyDescent="0.2">
      <c r="A334" s="21">
        <v>3594</v>
      </c>
      <c r="B334" s="9" t="s">
        <v>3593</v>
      </c>
      <c r="C334" s="3" t="s">
        <v>7704</v>
      </c>
      <c r="D334" s="22">
        <v>1600</v>
      </c>
      <c r="E334" s="23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s="21" t="b">
        <v>0</v>
      </c>
      <c r="L334" s="21">
        <v>36</v>
      </c>
      <c r="M334" s="21" t="b">
        <v>1</v>
      </c>
      <c r="N334" s="21" t="s">
        <v>8269</v>
      </c>
      <c r="O334" s="21">
        <v>126</v>
      </c>
      <c r="P334" s="21">
        <v>55.97</v>
      </c>
      <c r="Q334" s="24" t="s">
        <v>8315</v>
      </c>
      <c r="R334" s="21" t="s">
        <v>8316</v>
      </c>
      <c r="S334" s="25">
        <v>42592.066921296297</v>
      </c>
      <c r="T334" s="25">
        <v>42617.066921296297</v>
      </c>
    </row>
    <row r="335" spans="1:20" ht="32" x14ac:dyDescent="0.2">
      <c r="A335" s="21">
        <v>3595</v>
      </c>
      <c r="B335" s="9" t="s">
        <v>3594</v>
      </c>
      <c r="C335" s="3" t="s">
        <v>7705</v>
      </c>
      <c r="D335" s="22">
        <v>2600</v>
      </c>
      <c r="E335" s="23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s="21" t="b">
        <v>0</v>
      </c>
      <c r="L335" s="21">
        <v>62</v>
      </c>
      <c r="M335" s="21" t="b">
        <v>1</v>
      </c>
      <c r="N335" s="21" t="s">
        <v>8269</v>
      </c>
      <c r="O335" s="21">
        <v>119</v>
      </c>
      <c r="P335" s="21">
        <v>49.69</v>
      </c>
      <c r="Q335" s="24" t="s">
        <v>8315</v>
      </c>
      <c r="R335" s="21" t="s">
        <v>8316</v>
      </c>
      <c r="S335" s="25">
        <v>42050.008368055554</v>
      </c>
      <c r="T335" s="25">
        <v>42076.290972222225</v>
      </c>
    </row>
    <row r="336" spans="1:20" ht="48" x14ac:dyDescent="0.2">
      <c r="A336" s="21">
        <v>3597</v>
      </c>
      <c r="B336" s="9" t="s">
        <v>3596</v>
      </c>
      <c r="C336" s="3" t="s">
        <v>7707</v>
      </c>
      <c r="D336" s="22">
        <v>2500</v>
      </c>
      <c r="E336" s="23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s="21" t="b">
        <v>0</v>
      </c>
      <c r="L336" s="21">
        <v>33</v>
      </c>
      <c r="M336" s="21" t="b">
        <v>1</v>
      </c>
      <c r="N336" s="21" t="s">
        <v>8269</v>
      </c>
      <c r="O336" s="21">
        <v>103</v>
      </c>
      <c r="P336" s="21">
        <v>77.73</v>
      </c>
      <c r="Q336" s="24" t="s">
        <v>8315</v>
      </c>
      <c r="R336" s="21" t="s">
        <v>8316</v>
      </c>
      <c r="S336" s="25">
        <v>42417.585532407407</v>
      </c>
      <c r="T336" s="25">
        <v>42432.249305555553</v>
      </c>
    </row>
    <row r="337" spans="1:20" ht="48" x14ac:dyDescent="0.2">
      <c r="A337" s="21">
        <v>3598</v>
      </c>
      <c r="B337" s="9" t="s">
        <v>3597</v>
      </c>
      <c r="C337" s="3" t="s">
        <v>7708</v>
      </c>
      <c r="D337" s="22">
        <v>1000</v>
      </c>
      <c r="E337" s="23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s="21" t="b">
        <v>0</v>
      </c>
      <c r="L337" s="21">
        <v>27</v>
      </c>
      <c r="M337" s="21" t="b">
        <v>1</v>
      </c>
      <c r="N337" s="21" t="s">
        <v>8269</v>
      </c>
      <c r="O337" s="21">
        <v>110</v>
      </c>
      <c r="P337" s="21">
        <v>40.78</v>
      </c>
      <c r="Q337" s="24" t="s">
        <v>8315</v>
      </c>
      <c r="R337" s="21" t="s">
        <v>8316</v>
      </c>
      <c r="S337" s="25">
        <v>41866.79886574074</v>
      </c>
      <c r="T337" s="25">
        <v>41885.207638888889</v>
      </c>
    </row>
    <row r="338" spans="1:20" ht="48" x14ac:dyDescent="0.2">
      <c r="A338" s="21">
        <v>3599</v>
      </c>
      <c r="B338" s="9" t="s">
        <v>3598</v>
      </c>
      <c r="C338" s="3" t="s">
        <v>7709</v>
      </c>
      <c r="D338" s="22">
        <v>500</v>
      </c>
      <c r="E338" s="23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s="21" t="b">
        <v>0</v>
      </c>
      <c r="L338" s="21">
        <v>17</v>
      </c>
      <c r="M338" s="21" t="b">
        <v>1</v>
      </c>
      <c r="N338" s="21" t="s">
        <v>8269</v>
      </c>
      <c r="O338" s="21">
        <v>202</v>
      </c>
      <c r="P338" s="21">
        <v>59.41</v>
      </c>
      <c r="Q338" s="24" t="s">
        <v>8315</v>
      </c>
      <c r="R338" s="21" t="s">
        <v>8316</v>
      </c>
      <c r="S338" s="25">
        <v>42220.79487268519</v>
      </c>
      <c r="T338" s="25">
        <v>42246</v>
      </c>
    </row>
    <row r="339" spans="1:20" ht="32" x14ac:dyDescent="0.2">
      <c r="A339" s="21">
        <v>3600</v>
      </c>
      <c r="B339" s="9" t="s">
        <v>3599</v>
      </c>
      <c r="C339" s="3" t="s">
        <v>7710</v>
      </c>
      <c r="D339" s="22">
        <v>10</v>
      </c>
      <c r="E339" s="23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s="21" t="b">
        <v>0</v>
      </c>
      <c r="L339" s="21">
        <v>4</v>
      </c>
      <c r="M339" s="21" t="b">
        <v>1</v>
      </c>
      <c r="N339" s="21" t="s">
        <v>8269</v>
      </c>
      <c r="O339" s="21">
        <v>130</v>
      </c>
      <c r="P339" s="21">
        <v>3.25</v>
      </c>
      <c r="Q339" s="24" t="s">
        <v>8315</v>
      </c>
      <c r="R339" s="21" t="s">
        <v>8316</v>
      </c>
      <c r="S339" s="25">
        <v>42628.849120370374</v>
      </c>
      <c r="T339" s="25">
        <v>42656.849120370374</v>
      </c>
    </row>
    <row r="340" spans="1:20" ht="64" x14ac:dyDescent="0.2">
      <c r="A340" s="21">
        <v>3602</v>
      </c>
      <c r="B340" s="9" t="s">
        <v>3601</v>
      </c>
      <c r="C340" s="3" t="s">
        <v>7712</v>
      </c>
      <c r="D340" s="22">
        <v>4000</v>
      </c>
      <c r="E340" s="23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s="21" t="b">
        <v>0</v>
      </c>
      <c r="L340" s="21">
        <v>49</v>
      </c>
      <c r="M340" s="21" t="b">
        <v>1</v>
      </c>
      <c r="N340" s="21" t="s">
        <v>8269</v>
      </c>
      <c r="O340" s="21">
        <v>100</v>
      </c>
      <c r="P340" s="21">
        <v>81.67</v>
      </c>
      <c r="Q340" s="24" t="s">
        <v>8315</v>
      </c>
      <c r="R340" s="21" t="s">
        <v>8316</v>
      </c>
      <c r="S340" s="25">
        <v>42447.894432870366</v>
      </c>
      <c r="T340" s="25">
        <v>42507.894432870366</v>
      </c>
    </row>
    <row r="341" spans="1:20" ht="48" x14ac:dyDescent="0.2">
      <c r="A341" s="21">
        <v>3603</v>
      </c>
      <c r="B341" s="9" t="s">
        <v>3602</v>
      </c>
      <c r="C341" s="3" t="s">
        <v>7713</v>
      </c>
      <c r="D341" s="22">
        <v>1500</v>
      </c>
      <c r="E341" s="23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s="21" t="b">
        <v>0</v>
      </c>
      <c r="L341" s="21">
        <v>57</v>
      </c>
      <c r="M341" s="21" t="b">
        <v>1</v>
      </c>
      <c r="N341" s="21" t="s">
        <v>8269</v>
      </c>
      <c r="O341" s="21">
        <v>171</v>
      </c>
      <c r="P341" s="21">
        <v>44.91</v>
      </c>
      <c r="Q341" s="24" t="s">
        <v>8315</v>
      </c>
      <c r="R341" s="21" t="s">
        <v>8316</v>
      </c>
      <c r="S341" s="25">
        <v>42283.864351851851</v>
      </c>
      <c r="T341" s="25">
        <v>42313.906018518523</v>
      </c>
    </row>
    <row r="342" spans="1:20" ht="48" x14ac:dyDescent="0.2">
      <c r="A342" s="21">
        <v>3604</v>
      </c>
      <c r="B342" s="9" t="s">
        <v>3603</v>
      </c>
      <c r="C342" s="3" t="s">
        <v>7714</v>
      </c>
      <c r="D342" s="22">
        <v>3000</v>
      </c>
      <c r="E342" s="23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s="21" t="b">
        <v>0</v>
      </c>
      <c r="L342" s="21">
        <v>69</v>
      </c>
      <c r="M342" s="21" t="b">
        <v>1</v>
      </c>
      <c r="N342" s="21" t="s">
        <v>8269</v>
      </c>
      <c r="O342" s="21">
        <v>113</v>
      </c>
      <c r="P342" s="21">
        <v>49.06</v>
      </c>
      <c r="Q342" s="24" t="s">
        <v>8315</v>
      </c>
      <c r="R342" s="21" t="s">
        <v>8316</v>
      </c>
      <c r="S342" s="25">
        <v>42483.015694444446</v>
      </c>
      <c r="T342" s="25">
        <v>42489.290972222225</v>
      </c>
    </row>
    <row r="343" spans="1:20" ht="32" x14ac:dyDescent="0.2">
      <c r="A343" s="21">
        <v>3613</v>
      </c>
      <c r="B343" s="9" t="s">
        <v>3612</v>
      </c>
      <c r="C343" s="3" t="s">
        <v>7723</v>
      </c>
      <c r="D343" s="22">
        <v>1250</v>
      </c>
      <c r="E343" s="23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s="21" t="b">
        <v>0</v>
      </c>
      <c r="L343" s="21">
        <v>20</v>
      </c>
      <c r="M343" s="21" t="b">
        <v>1</v>
      </c>
      <c r="N343" s="21" t="s">
        <v>8269</v>
      </c>
      <c r="O343" s="21">
        <v>100</v>
      </c>
      <c r="P343" s="21">
        <v>62.5</v>
      </c>
      <c r="Q343" s="24" t="s">
        <v>8315</v>
      </c>
      <c r="R343" s="21" t="s">
        <v>8316</v>
      </c>
      <c r="S343" s="25">
        <v>41788.58997685185</v>
      </c>
      <c r="T343" s="25">
        <v>41818.58997685185</v>
      </c>
    </row>
    <row r="344" spans="1:20" ht="48" x14ac:dyDescent="0.2">
      <c r="A344" s="21">
        <v>3614</v>
      </c>
      <c r="B344" s="9" t="s">
        <v>3439</v>
      </c>
      <c r="C344" s="3" t="s">
        <v>7724</v>
      </c>
      <c r="D344" s="22">
        <v>2500</v>
      </c>
      <c r="E344" s="23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s="21" t="b">
        <v>0</v>
      </c>
      <c r="L344" s="21">
        <v>71</v>
      </c>
      <c r="M344" s="21" t="b">
        <v>1</v>
      </c>
      <c r="N344" s="21" t="s">
        <v>8269</v>
      </c>
      <c r="O344" s="21">
        <v>101</v>
      </c>
      <c r="P344" s="21">
        <v>35.49</v>
      </c>
      <c r="Q344" s="24" t="s">
        <v>8315</v>
      </c>
      <c r="R344" s="21" t="s">
        <v>8316</v>
      </c>
      <c r="S344" s="25">
        <v>42144.041851851856</v>
      </c>
      <c r="T344" s="25">
        <v>42174.041851851856</v>
      </c>
    </row>
    <row r="345" spans="1:20" ht="48" x14ac:dyDescent="0.2">
      <c r="A345" s="21">
        <v>3619</v>
      </c>
      <c r="B345" s="9" t="s">
        <v>3617</v>
      </c>
      <c r="C345" s="3" t="s">
        <v>7729</v>
      </c>
      <c r="D345" s="22">
        <v>1000</v>
      </c>
      <c r="E345" s="23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s="21" t="b">
        <v>0</v>
      </c>
      <c r="L345" s="21">
        <v>17</v>
      </c>
      <c r="M345" s="21" t="b">
        <v>1</v>
      </c>
      <c r="N345" s="21" t="s">
        <v>8269</v>
      </c>
      <c r="O345" s="21">
        <v>113</v>
      </c>
      <c r="P345" s="21">
        <v>66.47</v>
      </c>
      <c r="Q345" s="24" t="s">
        <v>8315</v>
      </c>
      <c r="R345" s="21" t="s">
        <v>8316</v>
      </c>
      <c r="S345" s="25">
        <v>42661.132245370376</v>
      </c>
      <c r="T345" s="25">
        <v>42693.916666666672</v>
      </c>
    </row>
    <row r="346" spans="1:20" ht="48" x14ac:dyDescent="0.2">
      <c r="A346" s="21">
        <v>3620</v>
      </c>
      <c r="B346" s="9" t="s">
        <v>3618</v>
      </c>
      <c r="C346" s="3" t="s">
        <v>7730</v>
      </c>
      <c r="D346" s="22">
        <v>10500</v>
      </c>
      <c r="E346" s="23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s="21" t="b">
        <v>0</v>
      </c>
      <c r="L346" s="21">
        <v>197</v>
      </c>
      <c r="M346" s="21" t="b">
        <v>1</v>
      </c>
      <c r="N346" s="21" t="s">
        <v>8269</v>
      </c>
      <c r="O346" s="21">
        <v>105</v>
      </c>
      <c r="P346" s="21">
        <v>56.07</v>
      </c>
      <c r="Q346" s="24" t="s">
        <v>8315</v>
      </c>
      <c r="R346" s="21" t="s">
        <v>8316</v>
      </c>
      <c r="S346" s="25">
        <v>42037.938206018516</v>
      </c>
      <c r="T346" s="25">
        <v>42068.166666666672</v>
      </c>
    </row>
    <row r="347" spans="1:20" ht="48" x14ac:dyDescent="0.2">
      <c r="A347" s="21">
        <v>3621</v>
      </c>
      <c r="B347" s="9" t="s">
        <v>3619</v>
      </c>
      <c r="C347" s="3" t="s">
        <v>7731</v>
      </c>
      <c r="D347" s="22">
        <v>3000</v>
      </c>
      <c r="E347" s="23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s="21" t="b">
        <v>0</v>
      </c>
      <c r="L347" s="21">
        <v>70</v>
      </c>
      <c r="M347" s="21" t="b">
        <v>1</v>
      </c>
      <c r="N347" s="21" t="s">
        <v>8269</v>
      </c>
      <c r="O347" s="21">
        <v>110</v>
      </c>
      <c r="P347" s="21">
        <v>47.03</v>
      </c>
      <c r="Q347" s="24" t="s">
        <v>8315</v>
      </c>
      <c r="R347" s="21" t="s">
        <v>8316</v>
      </c>
      <c r="S347" s="25">
        <v>42619.935694444444</v>
      </c>
      <c r="T347" s="25">
        <v>42643.875</v>
      </c>
    </row>
    <row r="348" spans="1:20" ht="32" x14ac:dyDescent="0.2">
      <c r="A348" s="21">
        <v>3622</v>
      </c>
      <c r="B348" s="9" t="s">
        <v>3620</v>
      </c>
      <c r="C348" s="3" t="s">
        <v>7732</v>
      </c>
      <c r="D348" s="22">
        <v>1000</v>
      </c>
      <c r="E348" s="23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s="21" t="b">
        <v>0</v>
      </c>
      <c r="L348" s="21">
        <v>21</v>
      </c>
      <c r="M348" s="21" t="b">
        <v>1</v>
      </c>
      <c r="N348" s="21" t="s">
        <v>8269</v>
      </c>
      <c r="O348" s="21">
        <v>100</v>
      </c>
      <c r="P348" s="21">
        <v>47.67</v>
      </c>
      <c r="Q348" s="24" t="s">
        <v>8315</v>
      </c>
      <c r="R348" s="21" t="s">
        <v>8316</v>
      </c>
      <c r="S348" s="25">
        <v>41877.221886574072</v>
      </c>
      <c r="T348" s="25">
        <v>41910.140972222223</v>
      </c>
    </row>
    <row r="349" spans="1:20" ht="32" x14ac:dyDescent="0.2">
      <c r="A349" s="21">
        <v>3623</v>
      </c>
      <c r="B349" s="9" t="s">
        <v>3621</v>
      </c>
      <c r="C349" s="3" t="s">
        <v>7733</v>
      </c>
      <c r="D349" s="22">
        <v>2500</v>
      </c>
      <c r="E349" s="23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s="21" t="b">
        <v>0</v>
      </c>
      <c r="L349" s="21">
        <v>34</v>
      </c>
      <c r="M349" s="21" t="b">
        <v>1</v>
      </c>
      <c r="N349" s="21" t="s">
        <v>8269</v>
      </c>
      <c r="O349" s="21">
        <v>120</v>
      </c>
      <c r="P349" s="21">
        <v>88.24</v>
      </c>
      <c r="Q349" s="24" t="s">
        <v>8315</v>
      </c>
      <c r="R349" s="21" t="s">
        <v>8316</v>
      </c>
      <c r="S349" s="25">
        <v>41828.736921296295</v>
      </c>
      <c r="T349" s="25">
        <v>41846.291666666664</v>
      </c>
    </row>
    <row r="350" spans="1:20" ht="80" x14ac:dyDescent="0.2">
      <c r="A350" s="21">
        <v>3624</v>
      </c>
      <c r="B350" s="9" t="s">
        <v>3622</v>
      </c>
      <c r="C350" s="3" t="s">
        <v>7734</v>
      </c>
      <c r="D350" s="22">
        <v>3000</v>
      </c>
      <c r="E350" s="23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s="21" t="b">
        <v>0</v>
      </c>
      <c r="L350" s="21">
        <v>39</v>
      </c>
      <c r="M350" s="21" t="b">
        <v>1</v>
      </c>
      <c r="N350" s="21" t="s">
        <v>8269</v>
      </c>
      <c r="O350" s="21">
        <v>105</v>
      </c>
      <c r="P350" s="21">
        <v>80.72</v>
      </c>
      <c r="Q350" s="24" t="s">
        <v>8315</v>
      </c>
      <c r="R350" s="21" t="s">
        <v>8316</v>
      </c>
      <c r="S350" s="25">
        <v>42545.774189814809</v>
      </c>
      <c r="T350" s="25">
        <v>42605.774189814809</v>
      </c>
    </row>
    <row r="351" spans="1:20" ht="48" x14ac:dyDescent="0.2">
      <c r="A351" s="21">
        <v>3627</v>
      </c>
      <c r="B351" s="9" t="s">
        <v>3625</v>
      </c>
      <c r="C351" s="3" t="s">
        <v>7737</v>
      </c>
      <c r="D351" s="22">
        <v>2000</v>
      </c>
      <c r="E351" s="23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s="21" t="b">
        <v>0</v>
      </c>
      <c r="L351" s="21">
        <v>29</v>
      </c>
      <c r="M351" s="21" t="b">
        <v>1</v>
      </c>
      <c r="N351" s="21" t="s">
        <v>8269</v>
      </c>
      <c r="O351" s="21">
        <v>100</v>
      </c>
      <c r="P351" s="21">
        <v>68.97</v>
      </c>
      <c r="Q351" s="24" t="s">
        <v>8315</v>
      </c>
      <c r="R351" s="21" t="s">
        <v>8316</v>
      </c>
      <c r="S351" s="25">
        <v>42460.741747685184</v>
      </c>
      <c r="T351" s="25">
        <v>42511.165972222225</v>
      </c>
    </row>
    <row r="352" spans="1:20" ht="32" x14ac:dyDescent="0.2">
      <c r="A352" s="21">
        <v>3648</v>
      </c>
      <c r="B352" s="9" t="s">
        <v>3646</v>
      </c>
      <c r="C352" s="3" t="s">
        <v>7758</v>
      </c>
      <c r="D352" s="22">
        <v>40000</v>
      </c>
      <c r="E352" s="23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s="21" t="b">
        <v>0</v>
      </c>
      <c r="L352" s="21">
        <v>73</v>
      </c>
      <c r="M352" s="21" t="b">
        <v>1</v>
      </c>
      <c r="N352" s="21" t="s">
        <v>8269</v>
      </c>
      <c r="O352" s="21">
        <v>100</v>
      </c>
      <c r="P352" s="21">
        <v>550.04</v>
      </c>
      <c r="Q352" s="24" t="s">
        <v>8315</v>
      </c>
      <c r="R352" s="21" t="s">
        <v>8316</v>
      </c>
      <c r="S352" s="25">
        <v>41887.292187500003</v>
      </c>
      <c r="T352" s="25">
        <v>41917.292187500003</v>
      </c>
    </row>
    <row r="353" spans="1:20" ht="48" x14ac:dyDescent="0.2">
      <c r="A353" s="21">
        <v>3651</v>
      </c>
      <c r="B353" s="9" t="s">
        <v>3649</v>
      </c>
      <c r="C353" s="3" t="s">
        <v>7761</v>
      </c>
      <c r="D353" s="22">
        <v>500</v>
      </c>
      <c r="E353" s="23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s="21" t="b">
        <v>0</v>
      </c>
      <c r="L353" s="21">
        <v>9</v>
      </c>
      <c r="M353" s="21" t="b">
        <v>1</v>
      </c>
      <c r="N353" s="21" t="s">
        <v>8269</v>
      </c>
      <c r="O353" s="21">
        <v>104</v>
      </c>
      <c r="P353" s="21">
        <v>57.78</v>
      </c>
      <c r="Q353" s="24" t="s">
        <v>8315</v>
      </c>
      <c r="R353" s="21" t="s">
        <v>8316</v>
      </c>
      <c r="S353" s="25">
        <v>41828.646319444444</v>
      </c>
      <c r="T353" s="25">
        <v>41861.665972222225</v>
      </c>
    </row>
    <row r="354" spans="1:20" ht="64" x14ac:dyDescent="0.2">
      <c r="A354" s="21">
        <v>3655</v>
      </c>
      <c r="B354" s="9" t="s">
        <v>3652</v>
      </c>
      <c r="C354" s="3" t="s">
        <v>7765</v>
      </c>
      <c r="D354" s="22">
        <v>5000</v>
      </c>
      <c r="E354" s="23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s="21" t="b">
        <v>0</v>
      </c>
      <c r="L354" s="21">
        <v>79</v>
      </c>
      <c r="M354" s="21" t="b">
        <v>1</v>
      </c>
      <c r="N354" s="21" t="s">
        <v>8269</v>
      </c>
      <c r="O354" s="21">
        <v>116</v>
      </c>
      <c r="P354" s="21">
        <v>73.58</v>
      </c>
      <c r="Q354" s="24" t="s">
        <v>8315</v>
      </c>
      <c r="R354" s="21" t="s">
        <v>8316</v>
      </c>
      <c r="S354" s="25">
        <v>42173.803217592591</v>
      </c>
      <c r="T354" s="25">
        <v>42203.290972222225</v>
      </c>
    </row>
    <row r="355" spans="1:20" ht="32" x14ac:dyDescent="0.2">
      <c r="A355" s="21">
        <v>3658</v>
      </c>
      <c r="B355" s="9" t="s">
        <v>3655</v>
      </c>
      <c r="C355" s="3" t="s">
        <v>7768</v>
      </c>
      <c r="D355" s="22">
        <v>1500</v>
      </c>
      <c r="E355" s="23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s="21" t="b">
        <v>0</v>
      </c>
      <c r="L355" s="21">
        <v>20</v>
      </c>
      <c r="M355" s="21" t="b">
        <v>1</v>
      </c>
      <c r="N355" s="21" t="s">
        <v>8269</v>
      </c>
      <c r="O355" s="21">
        <v>101</v>
      </c>
      <c r="P355" s="21">
        <v>75.5</v>
      </c>
      <c r="Q355" s="24" t="s">
        <v>8315</v>
      </c>
      <c r="R355" s="21" t="s">
        <v>8316</v>
      </c>
      <c r="S355" s="25">
        <v>41775.858564814815</v>
      </c>
      <c r="T355" s="25">
        <v>41822.165972222225</v>
      </c>
    </row>
    <row r="356" spans="1:20" ht="48" x14ac:dyDescent="0.2">
      <c r="A356" s="21">
        <v>3659</v>
      </c>
      <c r="B356" s="9" t="s">
        <v>3656</v>
      </c>
      <c r="C356" s="3" t="s">
        <v>7769</v>
      </c>
      <c r="D356" s="22">
        <v>3000</v>
      </c>
      <c r="E356" s="23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s="21" t="b">
        <v>0</v>
      </c>
      <c r="L356" s="21">
        <v>13</v>
      </c>
      <c r="M356" s="21" t="b">
        <v>1</v>
      </c>
      <c r="N356" s="21" t="s">
        <v>8269</v>
      </c>
      <c r="O356" s="21">
        <v>102</v>
      </c>
      <c r="P356" s="21">
        <v>235.46</v>
      </c>
      <c r="Q356" s="24" t="s">
        <v>8315</v>
      </c>
      <c r="R356" s="21" t="s">
        <v>8316</v>
      </c>
      <c r="S356" s="25">
        <v>42055.277199074073</v>
      </c>
      <c r="T356" s="25">
        <v>42082.610416666663</v>
      </c>
    </row>
    <row r="357" spans="1:20" ht="48" x14ac:dyDescent="0.2">
      <c r="A357" s="21">
        <v>3661</v>
      </c>
      <c r="B357" s="9" t="s">
        <v>3658</v>
      </c>
      <c r="C357" s="3" t="s">
        <v>7771</v>
      </c>
      <c r="D357" s="22">
        <v>3000</v>
      </c>
      <c r="E357" s="23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s="21" t="b">
        <v>0</v>
      </c>
      <c r="L357" s="21">
        <v>36</v>
      </c>
      <c r="M357" s="21" t="b">
        <v>1</v>
      </c>
      <c r="N357" s="21" t="s">
        <v>8269</v>
      </c>
      <c r="O357" s="21">
        <v>111</v>
      </c>
      <c r="P357" s="21">
        <v>92.5</v>
      </c>
      <c r="Q357" s="24" t="s">
        <v>8315</v>
      </c>
      <c r="R357" s="21" t="s">
        <v>8316</v>
      </c>
      <c r="S357" s="25">
        <v>42447.896666666667</v>
      </c>
      <c r="T357" s="25">
        <v>42470.166666666672</v>
      </c>
    </row>
    <row r="358" spans="1:20" ht="48" x14ac:dyDescent="0.2">
      <c r="A358" s="21">
        <v>3664</v>
      </c>
      <c r="B358" s="9" t="s">
        <v>3661</v>
      </c>
      <c r="C358" s="3" t="s">
        <v>7774</v>
      </c>
      <c r="D358" s="22">
        <v>800</v>
      </c>
      <c r="E358" s="23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s="21" t="b">
        <v>0</v>
      </c>
      <c r="L358" s="21">
        <v>19</v>
      </c>
      <c r="M358" s="21" t="b">
        <v>1</v>
      </c>
      <c r="N358" s="21" t="s">
        <v>8269</v>
      </c>
      <c r="O358" s="21">
        <v>109</v>
      </c>
      <c r="P358" s="21">
        <v>46.05</v>
      </c>
      <c r="Q358" s="24" t="s">
        <v>8315</v>
      </c>
      <c r="R358" s="21" t="s">
        <v>8316</v>
      </c>
      <c r="S358" s="25">
        <v>42523.248715277776</v>
      </c>
      <c r="T358" s="25">
        <v>42537.248715277776</v>
      </c>
    </row>
    <row r="359" spans="1:20" ht="32" x14ac:dyDescent="0.2">
      <c r="A359" s="21">
        <v>3666</v>
      </c>
      <c r="B359" s="9" t="s">
        <v>3663</v>
      </c>
      <c r="C359" s="3" t="s">
        <v>7776</v>
      </c>
      <c r="D359" s="22">
        <v>1200</v>
      </c>
      <c r="E359" s="23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s="21" t="b">
        <v>0</v>
      </c>
      <c r="L359" s="21">
        <v>38</v>
      </c>
      <c r="M359" s="21" t="b">
        <v>1</v>
      </c>
      <c r="N359" s="21" t="s">
        <v>8269</v>
      </c>
      <c r="O359" s="21">
        <v>100</v>
      </c>
      <c r="P359" s="21">
        <v>31.58</v>
      </c>
      <c r="Q359" s="24" t="s">
        <v>8315</v>
      </c>
      <c r="R359" s="21" t="s">
        <v>8316</v>
      </c>
      <c r="S359" s="25">
        <v>41822.90488425926</v>
      </c>
      <c r="T359" s="25">
        <v>41844.291666666664</v>
      </c>
    </row>
    <row r="360" spans="1:20" ht="48" x14ac:dyDescent="0.2">
      <c r="A360" s="21">
        <v>3668</v>
      </c>
      <c r="B360" s="9" t="s">
        <v>3665</v>
      </c>
      <c r="C360" s="3" t="s">
        <v>7778</v>
      </c>
      <c r="D360" s="22">
        <v>1000</v>
      </c>
      <c r="E360" s="23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s="21" t="b">
        <v>0</v>
      </c>
      <c r="L360" s="21">
        <v>28</v>
      </c>
      <c r="M360" s="21" t="b">
        <v>1</v>
      </c>
      <c r="N360" s="21" t="s">
        <v>8269</v>
      </c>
      <c r="O360" s="21">
        <v>104</v>
      </c>
      <c r="P360" s="21">
        <v>36.96</v>
      </c>
      <c r="Q360" s="24" t="s">
        <v>8315</v>
      </c>
      <c r="R360" s="21" t="s">
        <v>8316</v>
      </c>
      <c r="S360" s="25">
        <v>42185.556157407409</v>
      </c>
      <c r="T360" s="25">
        <v>42208.772916666669</v>
      </c>
    </row>
    <row r="361" spans="1:20" ht="48" x14ac:dyDescent="0.2">
      <c r="A361" s="21">
        <v>3671</v>
      </c>
      <c r="B361" s="9" t="s">
        <v>3668</v>
      </c>
      <c r="C361" s="3" t="s">
        <v>7781</v>
      </c>
      <c r="D361" s="22">
        <v>3500</v>
      </c>
      <c r="E361" s="23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s="21" t="b">
        <v>0</v>
      </c>
      <c r="L361" s="21">
        <v>40</v>
      </c>
      <c r="M361" s="21" t="b">
        <v>1</v>
      </c>
      <c r="N361" s="21" t="s">
        <v>8269</v>
      </c>
      <c r="O361" s="21">
        <v>101</v>
      </c>
      <c r="P361" s="21">
        <v>88.25</v>
      </c>
      <c r="Q361" s="24" t="s">
        <v>8315</v>
      </c>
      <c r="R361" s="21" t="s">
        <v>8316</v>
      </c>
      <c r="S361" s="25">
        <v>41820.62809027778</v>
      </c>
      <c r="T361" s="25">
        <v>41841.165972222225</v>
      </c>
    </row>
    <row r="362" spans="1:20" ht="48" x14ac:dyDescent="0.2">
      <c r="A362" s="21">
        <v>3676</v>
      </c>
      <c r="B362" s="9" t="s">
        <v>3673</v>
      </c>
      <c r="C362" s="3" t="s">
        <v>7786</v>
      </c>
      <c r="D362" s="22">
        <v>800</v>
      </c>
      <c r="E362" s="23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s="21" t="b">
        <v>0</v>
      </c>
      <c r="L362" s="21">
        <v>16</v>
      </c>
      <c r="M362" s="21" t="b">
        <v>1</v>
      </c>
      <c r="N362" s="21" t="s">
        <v>8269</v>
      </c>
      <c r="O362" s="21">
        <v>129</v>
      </c>
      <c r="P362" s="21">
        <v>64.38</v>
      </c>
      <c r="Q362" s="24" t="s">
        <v>8315</v>
      </c>
      <c r="R362" s="21" t="s">
        <v>8316</v>
      </c>
      <c r="S362" s="25">
        <v>41876.815787037034</v>
      </c>
      <c r="T362" s="25">
        <v>41894.815787037034</v>
      </c>
    </row>
    <row r="363" spans="1:20" ht="48" x14ac:dyDescent="0.2">
      <c r="A363" s="21">
        <v>3677</v>
      </c>
      <c r="B363" s="9" t="s">
        <v>3674</v>
      </c>
      <c r="C363" s="3" t="s">
        <v>7787</v>
      </c>
      <c r="D363" s="22">
        <v>12000</v>
      </c>
      <c r="E363" s="23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s="21" t="b">
        <v>0</v>
      </c>
      <c r="L363" s="21">
        <v>199</v>
      </c>
      <c r="M363" s="21" t="b">
        <v>1</v>
      </c>
      <c r="N363" s="21" t="s">
        <v>8269</v>
      </c>
      <c r="O363" s="21">
        <v>103</v>
      </c>
      <c r="P363" s="21">
        <v>62.05</v>
      </c>
      <c r="Q363" s="24" t="s">
        <v>8315</v>
      </c>
      <c r="R363" s="21" t="s">
        <v>8316</v>
      </c>
      <c r="S363" s="25">
        <v>41802.574282407404</v>
      </c>
      <c r="T363" s="25">
        <v>41823.165972222225</v>
      </c>
    </row>
    <row r="364" spans="1:20" ht="48" x14ac:dyDescent="0.2">
      <c r="A364" s="21">
        <v>3679</v>
      </c>
      <c r="B364" s="9" t="s">
        <v>3676</v>
      </c>
      <c r="C364" s="3" t="s">
        <v>7789</v>
      </c>
      <c r="D364" s="22">
        <v>2000</v>
      </c>
      <c r="E364" s="23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s="21" t="b">
        <v>0</v>
      </c>
      <c r="L364" s="21">
        <v>30</v>
      </c>
      <c r="M364" s="21" t="b">
        <v>1</v>
      </c>
      <c r="N364" s="21" t="s">
        <v>8269</v>
      </c>
      <c r="O364" s="21">
        <v>110</v>
      </c>
      <c r="P364" s="21">
        <v>73.400000000000006</v>
      </c>
      <c r="Q364" s="24" t="s">
        <v>8315</v>
      </c>
      <c r="R364" s="21" t="s">
        <v>8316</v>
      </c>
      <c r="S364" s="25">
        <v>41786.761354166665</v>
      </c>
      <c r="T364" s="25">
        <v>41821.207638888889</v>
      </c>
    </row>
    <row r="365" spans="1:20" ht="48" x14ac:dyDescent="0.2">
      <c r="A365" s="21">
        <v>3680</v>
      </c>
      <c r="B365" s="9" t="s">
        <v>3677</v>
      </c>
      <c r="C365" s="3" t="s">
        <v>7790</v>
      </c>
      <c r="D365" s="22">
        <v>3000</v>
      </c>
      <c r="E365" s="23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s="21" t="b">
        <v>0</v>
      </c>
      <c r="L365" s="21">
        <v>34</v>
      </c>
      <c r="M365" s="21" t="b">
        <v>1</v>
      </c>
      <c r="N365" s="21" t="s">
        <v>8269</v>
      </c>
      <c r="O365" s="21">
        <v>113</v>
      </c>
      <c r="P365" s="21">
        <v>99.5</v>
      </c>
      <c r="Q365" s="24" t="s">
        <v>8315</v>
      </c>
      <c r="R365" s="21" t="s">
        <v>8316</v>
      </c>
      <c r="S365" s="25">
        <v>42627.454097222217</v>
      </c>
      <c r="T365" s="25">
        <v>42648.454097222217</v>
      </c>
    </row>
    <row r="366" spans="1:20" ht="64" x14ac:dyDescent="0.2">
      <c r="A366" s="21">
        <v>3681</v>
      </c>
      <c r="B366" s="9" t="s">
        <v>3678</v>
      </c>
      <c r="C366" s="3" t="s">
        <v>7791</v>
      </c>
      <c r="D366" s="22">
        <v>1000</v>
      </c>
      <c r="E366" s="23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s="21" t="b">
        <v>0</v>
      </c>
      <c r="L366" s="21">
        <v>18</v>
      </c>
      <c r="M366" s="21" t="b">
        <v>1</v>
      </c>
      <c r="N366" s="21" t="s">
        <v>8269</v>
      </c>
      <c r="O366" s="21">
        <v>112</v>
      </c>
      <c r="P366" s="21">
        <v>62.17</v>
      </c>
      <c r="Q366" s="24" t="s">
        <v>8315</v>
      </c>
      <c r="R366" s="21" t="s">
        <v>8316</v>
      </c>
      <c r="S366" s="25">
        <v>42374.651504629626</v>
      </c>
      <c r="T366" s="25">
        <v>42384.651504629626</v>
      </c>
    </row>
    <row r="367" spans="1:20" ht="48" x14ac:dyDescent="0.2">
      <c r="A367" s="21">
        <v>3682</v>
      </c>
      <c r="B367" s="9" t="s">
        <v>3679</v>
      </c>
      <c r="C367" s="3" t="s">
        <v>7792</v>
      </c>
      <c r="D367" s="22">
        <v>3000</v>
      </c>
      <c r="E367" s="23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s="21" t="b">
        <v>0</v>
      </c>
      <c r="L367" s="21">
        <v>67</v>
      </c>
      <c r="M367" s="21" t="b">
        <v>1</v>
      </c>
      <c r="N367" s="21" t="s">
        <v>8269</v>
      </c>
      <c r="O367" s="21">
        <v>139</v>
      </c>
      <c r="P367" s="21">
        <v>62.33</v>
      </c>
      <c r="Q367" s="24" t="s">
        <v>8315</v>
      </c>
      <c r="R367" s="21" t="s">
        <v>8316</v>
      </c>
      <c r="S367" s="25">
        <v>41772.685393518521</v>
      </c>
      <c r="T367" s="25">
        <v>41806.290972222225</v>
      </c>
    </row>
    <row r="368" spans="1:20" ht="48" x14ac:dyDescent="0.2">
      <c r="A368" s="21">
        <v>3683</v>
      </c>
      <c r="B368" s="9" t="s">
        <v>3680</v>
      </c>
      <c r="C368" s="3" t="s">
        <v>7793</v>
      </c>
      <c r="D368" s="22">
        <v>3500</v>
      </c>
      <c r="E368" s="23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s="21" t="b">
        <v>0</v>
      </c>
      <c r="L368" s="21">
        <v>66</v>
      </c>
      <c r="M368" s="21" t="b">
        <v>1</v>
      </c>
      <c r="N368" s="21" t="s">
        <v>8269</v>
      </c>
      <c r="O368" s="21">
        <v>111</v>
      </c>
      <c r="P368" s="21">
        <v>58.79</v>
      </c>
      <c r="Q368" s="24" t="s">
        <v>8315</v>
      </c>
      <c r="R368" s="21" t="s">
        <v>8316</v>
      </c>
      <c r="S368" s="25">
        <v>42633.116851851853</v>
      </c>
      <c r="T368" s="25">
        <v>42663.116851851853</v>
      </c>
    </row>
    <row r="369" spans="1:20" ht="48" x14ac:dyDescent="0.2">
      <c r="A369" s="21">
        <v>3684</v>
      </c>
      <c r="B369" s="9" t="s">
        <v>3681</v>
      </c>
      <c r="C369" s="3" t="s">
        <v>7794</v>
      </c>
      <c r="D369" s="22">
        <v>750</v>
      </c>
      <c r="E369" s="23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s="21" t="b">
        <v>0</v>
      </c>
      <c r="L369" s="21">
        <v>23</v>
      </c>
      <c r="M369" s="21" t="b">
        <v>1</v>
      </c>
      <c r="N369" s="21" t="s">
        <v>8269</v>
      </c>
      <c r="O369" s="21">
        <v>139</v>
      </c>
      <c r="P369" s="21">
        <v>45.35</v>
      </c>
      <c r="Q369" s="24" t="s">
        <v>8315</v>
      </c>
      <c r="R369" s="21" t="s">
        <v>8316</v>
      </c>
      <c r="S369" s="25">
        <v>42219.180393518516</v>
      </c>
      <c r="T369" s="25">
        <v>42249.180393518516</v>
      </c>
    </row>
    <row r="370" spans="1:20" ht="48" x14ac:dyDescent="0.2">
      <c r="A370" s="21">
        <v>3685</v>
      </c>
      <c r="B370" s="9" t="s">
        <v>3682</v>
      </c>
      <c r="C370" s="3" t="s">
        <v>7795</v>
      </c>
      <c r="D370" s="22">
        <v>5000</v>
      </c>
      <c r="E370" s="23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s="21" t="b">
        <v>0</v>
      </c>
      <c r="L370" s="21">
        <v>126</v>
      </c>
      <c r="M370" s="21" t="b">
        <v>1</v>
      </c>
      <c r="N370" s="21" t="s">
        <v>8269</v>
      </c>
      <c r="O370" s="21">
        <v>106</v>
      </c>
      <c r="P370" s="21">
        <v>41.94</v>
      </c>
      <c r="Q370" s="24" t="s">
        <v>8315</v>
      </c>
      <c r="R370" s="21" t="s">
        <v>8316</v>
      </c>
      <c r="S370" s="25">
        <v>41753.593275462961</v>
      </c>
      <c r="T370" s="25">
        <v>41778.875</v>
      </c>
    </row>
    <row r="371" spans="1:20" ht="48" x14ac:dyDescent="0.2">
      <c r="A371" s="21">
        <v>3686</v>
      </c>
      <c r="B371" s="9" t="s">
        <v>3683</v>
      </c>
      <c r="C371" s="3" t="s">
        <v>7796</v>
      </c>
      <c r="D371" s="22">
        <v>350</v>
      </c>
      <c r="E371" s="23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s="21" t="b">
        <v>0</v>
      </c>
      <c r="L371" s="21">
        <v>6</v>
      </c>
      <c r="M371" s="21" t="b">
        <v>1</v>
      </c>
      <c r="N371" s="21" t="s">
        <v>8269</v>
      </c>
      <c r="O371" s="21">
        <v>101</v>
      </c>
      <c r="P371" s="21">
        <v>59.17</v>
      </c>
      <c r="Q371" s="24" t="s">
        <v>8315</v>
      </c>
      <c r="R371" s="21" t="s">
        <v>8316</v>
      </c>
      <c r="S371" s="25">
        <v>42230.662731481483</v>
      </c>
      <c r="T371" s="25">
        <v>42245.165972222225</v>
      </c>
    </row>
    <row r="372" spans="1:20" ht="48" x14ac:dyDescent="0.2">
      <c r="A372" s="21">
        <v>3687</v>
      </c>
      <c r="B372" s="9" t="s">
        <v>3684</v>
      </c>
      <c r="C372" s="3" t="s">
        <v>7797</v>
      </c>
      <c r="D372" s="22">
        <v>5000</v>
      </c>
      <c r="E372" s="23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s="21" t="b">
        <v>0</v>
      </c>
      <c r="L372" s="21">
        <v>25</v>
      </c>
      <c r="M372" s="21" t="b">
        <v>1</v>
      </c>
      <c r="N372" s="21" t="s">
        <v>8269</v>
      </c>
      <c r="O372" s="21">
        <v>100</v>
      </c>
      <c r="P372" s="21">
        <v>200.49</v>
      </c>
      <c r="Q372" s="24" t="s">
        <v>8315</v>
      </c>
      <c r="R372" s="21" t="s">
        <v>8316</v>
      </c>
      <c r="S372" s="25">
        <v>41787.218229166669</v>
      </c>
      <c r="T372" s="25">
        <v>41817.218229166669</v>
      </c>
    </row>
    <row r="373" spans="1:20" ht="48" x14ac:dyDescent="0.2">
      <c r="A373" s="21">
        <v>3689</v>
      </c>
      <c r="B373" s="9" t="s">
        <v>3686</v>
      </c>
      <c r="C373" s="3" t="s">
        <v>7799</v>
      </c>
      <c r="D373" s="22">
        <v>3000</v>
      </c>
      <c r="E373" s="23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s="21" t="b">
        <v>0</v>
      </c>
      <c r="L373" s="21">
        <v>62</v>
      </c>
      <c r="M373" s="21" t="b">
        <v>1</v>
      </c>
      <c r="N373" s="21" t="s">
        <v>8269</v>
      </c>
      <c r="O373" s="21">
        <v>118</v>
      </c>
      <c r="P373" s="21">
        <v>57.26</v>
      </c>
      <c r="Q373" s="24" t="s">
        <v>8315</v>
      </c>
      <c r="R373" s="21" t="s">
        <v>8316</v>
      </c>
      <c r="S373" s="25">
        <v>42147.826840277776</v>
      </c>
      <c r="T373" s="25">
        <v>42176.934027777781</v>
      </c>
    </row>
    <row r="374" spans="1:20" ht="48" x14ac:dyDescent="0.2">
      <c r="A374" s="21">
        <v>3690</v>
      </c>
      <c r="B374" s="9" t="s">
        <v>3687</v>
      </c>
      <c r="C374" s="3" t="s">
        <v>7800</v>
      </c>
      <c r="D374" s="22">
        <v>1500</v>
      </c>
      <c r="E374" s="23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s="21" t="b">
        <v>0</v>
      </c>
      <c r="L374" s="21">
        <v>31</v>
      </c>
      <c r="M374" s="21" t="b">
        <v>1</v>
      </c>
      <c r="N374" s="21" t="s">
        <v>8269</v>
      </c>
      <c r="O374" s="21">
        <v>120</v>
      </c>
      <c r="P374" s="21">
        <v>58.06</v>
      </c>
      <c r="Q374" s="24" t="s">
        <v>8315</v>
      </c>
      <c r="R374" s="21" t="s">
        <v>8316</v>
      </c>
      <c r="S374" s="25">
        <v>41940.598182870373</v>
      </c>
      <c r="T374" s="25">
        <v>41970.639849537038</v>
      </c>
    </row>
    <row r="375" spans="1:20" ht="48" x14ac:dyDescent="0.2">
      <c r="A375" s="21">
        <v>3691</v>
      </c>
      <c r="B375" s="9" t="s">
        <v>3688</v>
      </c>
      <c r="C375" s="3" t="s">
        <v>7801</v>
      </c>
      <c r="D375" s="22">
        <v>40000</v>
      </c>
      <c r="E375" s="23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s="21" t="b">
        <v>0</v>
      </c>
      <c r="L375" s="21">
        <v>274</v>
      </c>
      <c r="M375" s="21" t="b">
        <v>1</v>
      </c>
      <c r="N375" s="21" t="s">
        <v>8269</v>
      </c>
      <c r="O375" s="21">
        <v>128</v>
      </c>
      <c r="P375" s="21">
        <v>186.8</v>
      </c>
      <c r="Q375" s="24" t="s">
        <v>8315</v>
      </c>
      <c r="R375" s="21" t="s">
        <v>8316</v>
      </c>
      <c r="S375" s="25">
        <v>42020.700567129628</v>
      </c>
      <c r="T375" s="25">
        <v>42065.207638888889</v>
      </c>
    </row>
    <row r="376" spans="1:20" ht="32" x14ac:dyDescent="0.2">
      <c r="A376" s="21">
        <v>3692</v>
      </c>
      <c r="B376" s="9" t="s">
        <v>3689</v>
      </c>
      <c r="C376" s="3" t="s">
        <v>7802</v>
      </c>
      <c r="D376" s="22">
        <v>1000</v>
      </c>
      <c r="E376" s="23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s="21" t="b">
        <v>0</v>
      </c>
      <c r="L376" s="21">
        <v>17</v>
      </c>
      <c r="M376" s="21" t="b">
        <v>1</v>
      </c>
      <c r="N376" s="21" t="s">
        <v>8269</v>
      </c>
      <c r="O376" s="21">
        <v>126</v>
      </c>
      <c r="P376" s="21">
        <v>74.12</v>
      </c>
      <c r="Q376" s="24" t="s">
        <v>8315</v>
      </c>
      <c r="R376" s="21" t="s">
        <v>8316</v>
      </c>
      <c r="S376" s="25">
        <v>41891.96503472222</v>
      </c>
      <c r="T376" s="25">
        <v>41901</v>
      </c>
    </row>
    <row r="377" spans="1:20" ht="64" x14ac:dyDescent="0.2">
      <c r="A377" s="21">
        <v>3694</v>
      </c>
      <c r="B377" s="9" t="s">
        <v>3691</v>
      </c>
      <c r="C377" s="3" t="s">
        <v>7804</v>
      </c>
      <c r="D377" s="22">
        <v>3500</v>
      </c>
      <c r="E377" s="23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s="21" t="b">
        <v>0</v>
      </c>
      <c r="L377" s="21">
        <v>60</v>
      </c>
      <c r="M377" s="21" t="b">
        <v>1</v>
      </c>
      <c r="N377" s="21" t="s">
        <v>8269</v>
      </c>
      <c r="O377" s="21">
        <v>107</v>
      </c>
      <c r="P377" s="21">
        <v>62.67</v>
      </c>
      <c r="Q377" s="24" t="s">
        <v>8315</v>
      </c>
      <c r="R377" s="21" t="s">
        <v>8316</v>
      </c>
      <c r="S377" s="25">
        <v>42490.133877314816</v>
      </c>
      <c r="T377" s="25">
        <v>42527.083333333328</v>
      </c>
    </row>
    <row r="378" spans="1:20" ht="64" x14ac:dyDescent="0.2">
      <c r="A378" s="21">
        <v>3695</v>
      </c>
      <c r="B378" s="9" t="s">
        <v>3692</v>
      </c>
      <c r="C378" s="3" t="s">
        <v>7805</v>
      </c>
      <c r="D378" s="22">
        <v>4000</v>
      </c>
      <c r="E378" s="23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s="21" t="b">
        <v>0</v>
      </c>
      <c r="L378" s="21">
        <v>33</v>
      </c>
      <c r="M378" s="21" t="b">
        <v>1</v>
      </c>
      <c r="N378" s="21" t="s">
        <v>8269</v>
      </c>
      <c r="O378" s="21">
        <v>100</v>
      </c>
      <c r="P378" s="21">
        <v>121.36</v>
      </c>
      <c r="Q378" s="24" t="s">
        <v>8315</v>
      </c>
      <c r="R378" s="21" t="s">
        <v>8316</v>
      </c>
      <c r="S378" s="25">
        <v>41995.870486111111</v>
      </c>
      <c r="T378" s="25">
        <v>42015.870486111111</v>
      </c>
    </row>
    <row r="379" spans="1:20" ht="48" x14ac:dyDescent="0.2">
      <c r="A379" s="21">
        <v>3698</v>
      </c>
      <c r="B379" s="9" t="s">
        <v>3695</v>
      </c>
      <c r="C379" s="3" t="s">
        <v>7808</v>
      </c>
      <c r="D379" s="22">
        <v>5000</v>
      </c>
      <c r="E379" s="23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s="21" t="b">
        <v>0</v>
      </c>
      <c r="L379" s="21">
        <v>136</v>
      </c>
      <c r="M379" s="21" t="b">
        <v>1</v>
      </c>
      <c r="N379" s="21" t="s">
        <v>8269</v>
      </c>
      <c r="O379" s="21">
        <v>111</v>
      </c>
      <c r="P379" s="21">
        <v>40.630000000000003</v>
      </c>
      <c r="Q379" s="24" t="s">
        <v>8315</v>
      </c>
      <c r="R379" s="21" t="s">
        <v>8316</v>
      </c>
      <c r="S379" s="25">
        <v>42401.806562500002</v>
      </c>
      <c r="T379" s="25">
        <v>42431.806562500002</v>
      </c>
    </row>
    <row r="380" spans="1:20" ht="48" x14ac:dyDescent="0.2">
      <c r="A380" s="21">
        <v>3699</v>
      </c>
      <c r="B380" s="9" t="s">
        <v>3696</v>
      </c>
      <c r="C380" s="3" t="s">
        <v>7809</v>
      </c>
      <c r="D380" s="22">
        <v>2500</v>
      </c>
      <c r="E380" s="23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s="21" t="b">
        <v>0</v>
      </c>
      <c r="L380" s="21">
        <v>40</v>
      </c>
      <c r="M380" s="21" t="b">
        <v>1</v>
      </c>
      <c r="N380" s="21" t="s">
        <v>8269</v>
      </c>
      <c r="O380" s="21">
        <v>101</v>
      </c>
      <c r="P380" s="21">
        <v>63</v>
      </c>
      <c r="Q380" s="24" t="s">
        <v>8315</v>
      </c>
      <c r="R380" s="21" t="s">
        <v>8316</v>
      </c>
      <c r="S380" s="25">
        <v>41897.602037037039</v>
      </c>
      <c r="T380" s="25">
        <v>41927.602037037039</v>
      </c>
    </row>
    <row r="381" spans="1:20" ht="32" x14ac:dyDescent="0.2">
      <c r="A381" s="21">
        <v>3700</v>
      </c>
      <c r="B381" s="9" t="s">
        <v>3697</v>
      </c>
      <c r="C381" s="3" t="s">
        <v>7810</v>
      </c>
      <c r="D381" s="22">
        <v>500</v>
      </c>
      <c r="E381" s="23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s="21" t="b">
        <v>0</v>
      </c>
      <c r="L381" s="21">
        <v>18</v>
      </c>
      <c r="M381" s="21" t="b">
        <v>1</v>
      </c>
      <c r="N381" s="21" t="s">
        <v>8269</v>
      </c>
      <c r="O381" s="21">
        <v>121</v>
      </c>
      <c r="P381" s="21">
        <v>33.67</v>
      </c>
      <c r="Q381" s="24" t="s">
        <v>8315</v>
      </c>
      <c r="R381" s="21" t="s">
        <v>8316</v>
      </c>
      <c r="S381" s="25">
        <v>41882.585648148146</v>
      </c>
      <c r="T381" s="25">
        <v>41912.666666666664</v>
      </c>
    </row>
    <row r="382" spans="1:20" ht="48" x14ac:dyDescent="0.2">
      <c r="A382" s="21">
        <v>3703</v>
      </c>
      <c r="B382" s="9" t="s">
        <v>3700</v>
      </c>
      <c r="C382" s="3" t="s">
        <v>7813</v>
      </c>
      <c r="D382" s="22">
        <v>1050</v>
      </c>
      <c r="E382" s="23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s="21" t="b">
        <v>0</v>
      </c>
      <c r="L382" s="21">
        <v>30</v>
      </c>
      <c r="M382" s="21" t="b">
        <v>1</v>
      </c>
      <c r="N382" s="21" t="s">
        <v>8269</v>
      </c>
      <c r="O382" s="21">
        <v>123</v>
      </c>
      <c r="P382" s="21">
        <v>43.2</v>
      </c>
      <c r="Q382" s="24" t="s">
        <v>8315</v>
      </c>
      <c r="R382" s="21" t="s">
        <v>8316</v>
      </c>
      <c r="S382" s="25">
        <v>42556.504490740743</v>
      </c>
      <c r="T382" s="25">
        <v>42595.290972222225</v>
      </c>
    </row>
    <row r="383" spans="1:20" ht="48" x14ac:dyDescent="0.2">
      <c r="A383" s="21">
        <v>3705</v>
      </c>
      <c r="B383" s="9" t="s">
        <v>3702</v>
      </c>
      <c r="C383" s="3" t="s">
        <v>7815</v>
      </c>
      <c r="D383" s="22">
        <v>2827</v>
      </c>
      <c r="E383" s="23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s="21" t="b">
        <v>0</v>
      </c>
      <c r="L383" s="21">
        <v>35</v>
      </c>
      <c r="M383" s="21" t="b">
        <v>1</v>
      </c>
      <c r="N383" s="21" t="s">
        <v>8269</v>
      </c>
      <c r="O383" s="21">
        <v>103</v>
      </c>
      <c r="P383" s="21">
        <v>83.57</v>
      </c>
      <c r="Q383" s="24" t="s">
        <v>8315</v>
      </c>
      <c r="R383" s="21" t="s">
        <v>8316</v>
      </c>
      <c r="S383" s="25">
        <v>41792.542986111112</v>
      </c>
      <c r="T383" s="25">
        <v>41813.75</v>
      </c>
    </row>
    <row r="384" spans="1:20" ht="48" x14ac:dyDescent="0.2">
      <c r="A384" s="21">
        <v>3706</v>
      </c>
      <c r="B384" s="9" t="s">
        <v>3703</v>
      </c>
      <c r="C384" s="3" t="s">
        <v>7816</v>
      </c>
      <c r="D384" s="22">
        <v>1500</v>
      </c>
      <c r="E384" s="23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s="21" t="b">
        <v>0</v>
      </c>
      <c r="L384" s="21">
        <v>13</v>
      </c>
      <c r="M384" s="21" t="b">
        <v>1</v>
      </c>
      <c r="N384" s="21" t="s">
        <v>8269</v>
      </c>
      <c r="O384" s="21">
        <v>121</v>
      </c>
      <c r="P384" s="21">
        <v>140</v>
      </c>
      <c r="Q384" s="24" t="s">
        <v>8315</v>
      </c>
      <c r="R384" s="21" t="s">
        <v>8316</v>
      </c>
      <c r="S384" s="25">
        <v>41879.913761574076</v>
      </c>
      <c r="T384" s="25">
        <v>41894.913761574076</v>
      </c>
    </row>
    <row r="385" spans="1:20" ht="48" x14ac:dyDescent="0.2">
      <c r="A385" s="21">
        <v>3707</v>
      </c>
      <c r="B385" s="9" t="s">
        <v>3704</v>
      </c>
      <c r="C385" s="3" t="s">
        <v>7817</v>
      </c>
      <c r="D385" s="22">
        <v>1000</v>
      </c>
      <c r="E385" s="23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s="21" t="b">
        <v>0</v>
      </c>
      <c r="L385" s="21">
        <v>23</v>
      </c>
      <c r="M385" s="21" t="b">
        <v>1</v>
      </c>
      <c r="N385" s="21" t="s">
        <v>8269</v>
      </c>
      <c r="O385" s="21">
        <v>186</v>
      </c>
      <c r="P385" s="21">
        <v>80.87</v>
      </c>
      <c r="Q385" s="24" t="s">
        <v>8315</v>
      </c>
      <c r="R385" s="21" t="s">
        <v>8316</v>
      </c>
      <c r="S385" s="25">
        <v>42552.048356481479</v>
      </c>
      <c r="T385" s="25">
        <v>42573.226388888885</v>
      </c>
    </row>
    <row r="386" spans="1:20" ht="64" x14ac:dyDescent="0.2">
      <c r="A386" s="21">
        <v>3708</v>
      </c>
      <c r="B386" s="9" t="s">
        <v>3705</v>
      </c>
      <c r="C386" s="3" t="s">
        <v>7818</v>
      </c>
      <c r="D386" s="22">
        <v>700</v>
      </c>
      <c r="E386" s="23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s="21" t="b">
        <v>0</v>
      </c>
      <c r="L386" s="21">
        <v>39</v>
      </c>
      <c r="M386" s="21" t="b">
        <v>1</v>
      </c>
      <c r="N386" s="21" t="s">
        <v>8269</v>
      </c>
      <c r="O386" s="21">
        <v>300</v>
      </c>
      <c r="P386" s="21">
        <v>53.85</v>
      </c>
      <c r="Q386" s="24" t="s">
        <v>8315</v>
      </c>
      <c r="R386" s="21" t="s">
        <v>8316</v>
      </c>
      <c r="S386" s="25">
        <v>41810.142199074071</v>
      </c>
      <c r="T386" s="25">
        <v>41824.142199074071</v>
      </c>
    </row>
    <row r="387" spans="1:20" ht="32" x14ac:dyDescent="0.2">
      <c r="A387" s="21">
        <v>3710</v>
      </c>
      <c r="B387" s="9" t="s">
        <v>3707</v>
      </c>
      <c r="C387" s="3" t="s">
        <v>7820</v>
      </c>
      <c r="D387" s="22">
        <v>1300</v>
      </c>
      <c r="E387" s="23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s="21" t="b">
        <v>0</v>
      </c>
      <c r="L387" s="21">
        <v>27</v>
      </c>
      <c r="M387" s="21" t="b">
        <v>1</v>
      </c>
      <c r="N387" s="21" t="s">
        <v>8269</v>
      </c>
      <c r="O387" s="21">
        <v>141</v>
      </c>
      <c r="P387" s="21">
        <v>67.959999999999994</v>
      </c>
      <c r="Q387" s="24" t="s">
        <v>8315</v>
      </c>
      <c r="R387" s="21" t="s">
        <v>8316</v>
      </c>
      <c r="S387" s="25">
        <v>42072.576249999998</v>
      </c>
      <c r="T387" s="25">
        <v>42097.576249999998</v>
      </c>
    </row>
    <row r="388" spans="1:20" ht="32" x14ac:dyDescent="0.2">
      <c r="A388" s="21">
        <v>3711</v>
      </c>
      <c r="B388" s="9" t="s">
        <v>3708</v>
      </c>
      <c r="C388" s="3" t="s">
        <v>7821</v>
      </c>
      <c r="D388" s="22">
        <v>500</v>
      </c>
      <c r="E388" s="23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s="21" t="b">
        <v>0</v>
      </c>
      <c r="L388" s="21">
        <v>21</v>
      </c>
      <c r="M388" s="21" t="b">
        <v>1</v>
      </c>
      <c r="N388" s="21" t="s">
        <v>8269</v>
      </c>
      <c r="O388" s="21">
        <v>114</v>
      </c>
      <c r="P388" s="21">
        <v>27.14</v>
      </c>
      <c r="Q388" s="24" t="s">
        <v>8315</v>
      </c>
      <c r="R388" s="21" t="s">
        <v>8316</v>
      </c>
      <c r="S388" s="25">
        <v>41779.724224537036</v>
      </c>
      <c r="T388" s="25">
        <v>41805.666666666664</v>
      </c>
    </row>
    <row r="389" spans="1:20" ht="48" x14ac:dyDescent="0.2">
      <c r="A389" s="21">
        <v>3712</v>
      </c>
      <c r="B389" s="9" t="s">
        <v>3709</v>
      </c>
      <c r="C389" s="3" t="s">
        <v>7822</v>
      </c>
      <c r="D389" s="22">
        <v>7500</v>
      </c>
      <c r="E389" s="23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s="21" t="b">
        <v>0</v>
      </c>
      <c r="L389" s="21">
        <v>104</v>
      </c>
      <c r="M389" s="21" t="b">
        <v>1</v>
      </c>
      <c r="N389" s="21" t="s">
        <v>8269</v>
      </c>
      <c r="O389" s="21">
        <v>154</v>
      </c>
      <c r="P389" s="21">
        <v>110.87</v>
      </c>
      <c r="Q389" s="24" t="s">
        <v>8315</v>
      </c>
      <c r="R389" s="21" t="s">
        <v>8316</v>
      </c>
      <c r="S389" s="25">
        <v>42134.172071759262</v>
      </c>
      <c r="T389" s="25">
        <v>42155.290972222225</v>
      </c>
    </row>
    <row r="390" spans="1:20" ht="48" x14ac:dyDescent="0.2">
      <c r="A390" s="21">
        <v>3713</v>
      </c>
      <c r="B390" s="9" t="s">
        <v>3710</v>
      </c>
      <c r="C390" s="3" t="s">
        <v>7823</v>
      </c>
      <c r="D390" s="22">
        <v>2000</v>
      </c>
      <c r="E390" s="23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s="21" t="b">
        <v>0</v>
      </c>
      <c r="L390" s="21">
        <v>19</v>
      </c>
      <c r="M390" s="21" t="b">
        <v>1</v>
      </c>
      <c r="N390" s="21" t="s">
        <v>8269</v>
      </c>
      <c r="O390" s="21">
        <v>102</v>
      </c>
      <c r="P390" s="21">
        <v>106.84</v>
      </c>
      <c r="Q390" s="24" t="s">
        <v>8315</v>
      </c>
      <c r="R390" s="21" t="s">
        <v>8316</v>
      </c>
      <c r="S390" s="25">
        <v>42505.738032407404</v>
      </c>
      <c r="T390" s="25">
        <v>42525.738032407404</v>
      </c>
    </row>
    <row r="391" spans="1:20" ht="48" x14ac:dyDescent="0.2">
      <c r="A391" s="21">
        <v>3714</v>
      </c>
      <c r="B391" s="9" t="s">
        <v>3711</v>
      </c>
      <c r="C391" s="3" t="s">
        <v>7824</v>
      </c>
      <c r="D391" s="22">
        <v>10000</v>
      </c>
      <c r="E391" s="23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s="21" t="b">
        <v>0</v>
      </c>
      <c r="L391" s="21">
        <v>97</v>
      </c>
      <c r="M391" s="21" t="b">
        <v>1</v>
      </c>
      <c r="N391" s="21" t="s">
        <v>8269</v>
      </c>
      <c r="O391" s="21">
        <v>102</v>
      </c>
      <c r="P391" s="21">
        <v>105.52</v>
      </c>
      <c r="Q391" s="24" t="s">
        <v>8315</v>
      </c>
      <c r="R391" s="21" t="s">
        <v>8316</v>
      </c>
      <c r="S391" s="25">
        <v>42118.556331018524</v>
      </c>
      <c r="T391" s="25">
        <v>42150.165972222225</v>
      </c>
    </row>
    <row r="392" spans="1:20" ht="48" x14ac:dyDescent="0.2">
      <c r="A392" s="21">
        <v>3716</v>
      </c>
      <c r="B392" s="9" t="s">
        <v>3713</v>
      </c>
      <c r="C392" s="3" t="s">
        <v>7826</v>
      </c>
      <c r="D392" s="22">
        <v>800</v>
      </c>
      <c r="E392" s="23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s="21" t="b">
        <v>0</v>
      </c>
      <c r="L392" s="21">
        <v>24</v>
      </c>
      <c r="M392" s="21" t="b">
        <v>1</v>
      </c>
      <c r="N392" s="21" t="s">
        <v>8269</v>
      </c>
      <c r="O392" s="21">
        <v>156</v>
      </c>
      <c r="P392" s="21">
        <v>51.92</v>
      </c>
      <c r="Q392" s="24" t="s">
        <v>8315</v>
      </c>
      <c r="R392" s="21" t="s">
        <v>8316</v>
      </c>
      <c r="S392" s="25">
        <v>42360.887835648144</v>
      </c>
      <c r="T392" s="25">
        <v>42390.887835648144</v>
      </c>
    </row>
    <row r="393" spans="1:20" ht="32" x14ac:dyDescent="0.2">
      <c r="A393" s="21">
        <v>3720</v>
      </c>
      <c r="B393" s="9" t="s">
        <v>3717</v>
      </c>
      <c r="C393" s="3" t="s">
        <v>7830</v>
      </c>
      <c r="D393" s="22">
        <v>3300</v>
      </c>
      <c r="E393" s="23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s="21" t="b">
        <v>0</v>
      </c>
      <c r="L393" s="21">
        <v>40</v>
      </c>
      <c r="M393" s="21" t="b">
        <v>1</v>
      </c>
      <c r="N393" s="21" t="s">
        <v>8269</v>
      </c>
      <c r="O393" s="21">
        <v>105</v>
      </c>
      <c r="P393" s="21">
        <v>86.23</v>
      </c>
      <c r="Q393" s="24" t="s">
        <v>8315</v>
      </c>
      <c r="R393" s="21" t="s">
        <v>8316</v>
      </c>
      <c r="S393" s="25">
        <v>42165.993125000001</v>
      </c>
      <c r="T393" s="25">
        <v>42187.993125000001</v>
      </c>
    </row>
    <row r="394" spans="1:20" ht="14" customHeight="1" x14ac:dyDescent="0.2">
      <c r="A394" s="21">
        <v>3721</v>
      </c>
      <c r="B394" s="9" t="s">
        <v>3718</v>
      </c>
      <c r="C394" s="3" t="s">
        <v>7831</v>
      </c>
      <c r="D394" s="22">
        <v>5000</v>
      </c>
      <c r="E394" s="23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s="21" t="b">
        <v>0</v>
      </c>
      <c r="L394" s="21">
        <v>44</v>
      </c>
      <c r="M394" s="21" t="b">
        <v>1</v>
      </c>
      <c r="N394" s="21" t="s">
        <v>8269</v>
      </c>
      <c r="O394" s="21">
        <v>101</v>
      </c>
      <c r="P394" s="21">
        <v>114.55</v>
      </c>
      <c r="Q394" s="24" t="s">
        <v>8315</v>
      </c>
      <c r="R394" s="21" t="s">
        <v>8316</v>
      </c>
      <c r="S394" s="25">
        <v>41927.936157407406</v>
      </c>
      <c r="T394" s="25">
        <v>41948.977824074071</v>
      </c>
    </row>
    <row r="395" spans="1:20" ht="48" x14ac:dyDescent="0.2">
      <c r="A395" s="21">
        <v>3726</v>
      </c>
      <c r="B395" s="9" t="s">
        <v>3723</v>
      </c>
      <c r="C395" s="3" t="s">
        <v>7836</v>
      </c>
      <c r="D395" s="22">
        <v>850</v>
      </c>
      <c r="E395" s="23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s="21" t="b">
        <v>0</v>
      </c>
      <c r="L395" s="21">
        <v>46</v>
      </c>
      <c r="M395" s="21" t="b">
        <v>1</v>
      </c>
      <c r="N395" s="21" t="s">
        <v>8269</v>
      </c>
      <c r="O395" s="21">
        <v>339</v>
      </c>
      <c r="P395" s="21">
        <v>62.59</v>
      </c>
      <c r="Q395" s="24" t="s">
        <v>8315</v>
      </c>
      <c r="R395" s="21" t="s">
        <v>8316</v>
      </c>
      <c r="S395" s="25">
        <v>42462.140868055561</v>
      </c>
      <c r="T395" s="25">
        <v>42489.875</v>
      </c>
    </row>
    <row r="396" spans="1:20" ht="48" x14ac:dyDescent="0.2">
      <c r="A396" s="21">
        <v>3727</v>
      </c>
      <c r="B396" s="9" t="s">
        <v>3724</v>
      </c>
      <c r="C396" s="3" t="s">
        <v>7837</v>
      </c>
      <c r="D396" s="22">
        <v>2000</v>
      </c>
      <c r="E396" s="23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s="21" t="b">
        <v>0</v>
      </c>
      <c r="L396" s="21">
        <v>33</v>
      </c>
      <c r="M396" s="21" t="b">
        <v>1</v>
      </c>
      <c r="N396" s="21" t="s">
        <v>8269</v>
      </c>
      <c r="O396" s="21">
        <v>101</v>
      </c>
      <c r="P396" s="21">
        <v>61.06</v>
      </c>
      <c r="Q396" s="24" t="s">
        <v>8315</v>
      </c>
      <c r="R396" s="21" t="s">
        <v>8316</v>
      </c>
      <c r="S396" s="25">
        <v>42632.348310185189</v>
      </c>
      <c r="T396" s="25">
        <v>42663.204861111109</v>
      </c>
    </row>
    <row r="397" spans="1:20" ht="48" x14ac:dyDescent="0.2">
      <c r="A397" s="21">
        <v>3810</v>
      </c>
      <c r="B397" s="9" t="s">
        <v>3807</v>
      </c>
      <c r="C397" s="3" t="s">
        <v>7920</v>
      </c>
      <c r="D397" s="22">
        <v>1500</v>
      </c>
      <c r="E397" s="23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s="21" t="b">
        <v>0</v>
      </c>
      <c r="L397" s="21">
        <v>26</v>
      </c>
      <c r="M397" s="21" t="b">
        <v>1</v>
      </c>
      <c r="N397" s="21" t="s">
        <v>8269</v>
      </c>
      <c r="O397" s="21">
        <v>122</v>
      </c>
      <c r="P397" s="21">
        <v>70.23</v>
      </c>
      <c r="Q397" s="24" t="s">
        <v>8315</v>
      </c>
      <c r="R397" s="21" t="s">
        <v>8316</v>
      </c>
      <c r="S397" s="25">
        <v>42054.849050925928</v>
      </c>
      <c r="T397" s="25">
        <v>42084.807384259257</v>
      </c>
    </row>
    <row r="398" spans="1:20" ht="48" x14ac:dyDescent="0.2">
      <c r="A398" s="21">
        <v>3813</v>
      </c>
      <c r="B398" s="9" t="s">
        <v>3810</v>
      </c>
      <c r="C398" s="3" t="s">
        <v>7923</v>
      </c>
      <c r="D398" s="22">
        <v>2100</v>
      </c>
      <c r="E398" s="23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s="21" t="b">
        <v>0</v>
      </c>
      <c r="L398" s="21">
        <v>27</v>
      </c>
      <c r="M398" s="21" t="b">
        <v>1</v>
      </c>
      <c r="N398" s="21" t="s">
        <v>8269</v>
      </c>
      <c r="O398" s="21">
        <v>101</v>
      </c>
      <c r="P398" s="21">
        <v>78.52</v>
      </c>
      <c r="Q398" s="24" t="s">
        <v>8315</v>
      </c>
      <c r="R398" s="21" t="s">
        <v>8316</v>
      </c>
      <c r="S398" s="25">
        <v>42497.275706018518</v>
      </c>
      <c r="T398" s="25">
        <v>42535.904861111107</v>
      </c>
    </row>
    <row r="399" spans="1:20" ht="48" x14ac:dyDescent="0.2">
      <c r="A399" s="21">
        <v>3814</v>
      </c>
      <c r="B399" s="9" t="s">
        <v>3811</v>
      </c>
      <c r="C399" s="3" t="s">
        <v>7924</v>
      </c>
      <c r="D399" s="22">
        <v>1500</v>
      </c>
      <c r="E399" s="23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s="21" t="b">
        <v>0</v>
      </c>
      <c r="L399" s="21">
        <v>34</v>
      </c>
      <c r="M399" s="21" t="b">
        <v>1</v>
      </c>
      <c r="N399" s="21" t="s">
        <v>8269</v>
      </c>
      <c r="O399" s="21">
        <v>140</v>
      </c>
      <c r="P399" s="21">
        <v>61.82</v>
      </c>
      <c r="Q399" s="24" t="s">
        <v>8315</v>
      </c>
      <c r="R399" s="21" t="s">
        <v>8316</v>
      </c>
      <c r="S399" s="25">
        <v>42058.904074074075</v>
      </c>
      <c r="T399" s="25">
        <v>42095.165972222225</v>
      </c>
    </row>
    <row r="400" spans="1:20" ht="64" x14ac:dyDescent="0.2">
      <c r="A400" s="21">
        <v>3816</v>
      </c>
      <c r="B400" s="9" t="s">
        <v>3813</v>
      </c>
      <c r="C400" s="3" t="s">
        <v>7926</v>
      </c>
      <c r="D400" s="22">
        <v>1500</v>
      </c>
      <c r="E400" s="23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s="21" t="b">
        <v>0</v>
      </c>
      <c r="L400" s="21">
        <v>37</v>
      </c>
      <c r="M400" s="21" t="b">
        <v>1</v>
      </c>
      <c r="N400" s="21" t="s">
        <v>8269</v>
      </c>
      <c r="O400" s="21">
        <v>119</v>
      </c>
      <c r="P400" s="21">
        <v>48.34</v>
      </c>
      <c r="Q400" s="24" t="s">
        <v>8315</v>
      </c>
      <c r="R400" s="21" t="s">
        <v>8316</v>
      </c>
      <c r="S400" s="25">
        <v>41807.690081018518</v>
      </c>
      <c r="T400" s="25">
        <v>41837.690081018518</v>
      </c>
    </row>
    <row r="401" spans="1:20" ht="48" x14ac:dyDescent="0.2">
      <c r="A401" s="21">
        <v>3817</v>
      </c>
      <c r="B401" s="9" t="s">
        <v>3814</v>
      </c>
      <c r="C401" s="3" t="s">
        <v>7927</v>
      </c>
      <c r="D401" s="22">
        <v>2000</v>
      </c>
      <c r="E401" s="23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s="21" t="b">
        <v>0</v>
      </c>
      <c r="L401" s="21">
        <v>20</v>
      </c>
      <c r="M401" s="21" t="b">
        <v>1</v>
      </c>
      <c r="N401" s="21" t="s">
        <v>8269</v>
      </c>
      <c r="O401" s="21">
        <v>107</v>
      </c>
      <c r="P401" s="21">
        <v>107.25</v>
      </c>
      <c r="Q401" s="24" t="s">
        <v>8315</v>
      </c>
      <c r="R401" s="21" t="s">
        <v>8316</v>
      </c>
      <c r="S401" s="25">
        <v>42284.69694444444</v>
      </c>
      <c r="T401" s="25">
        <v>42301.165972222225</v>
      </c>
    </row>
    <row r="402" spans="1:20" ht="48" x14ac:dyDescent="0.2">
      <c r="A402" s="21">
        <v>3818</v>
      </c>
      <c r="B402" s="9" t="s">
        <v>3815</v>
      </c>
      <c r="C402" s="3" t="s">
        <v>7928</v>
      </c>
      <c r="D402" s="22">
        <v>250</v>
      </c>
      <c r="E402" s="23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s="21" t="b">
        <v>0</v>
      </c>
      <c r="L402" s="21">
        <v>10</v>
      </c>
      <c r="M402" s="21" t="b">
        <v>1</v>
      </c>
      <c r="N402" s="21" t="s">
        <v>8269</v>
      </c>
      <c r="O402" s="21">
        <v>228</v>
      </c>
      <c r="P402" s="21">
        <v>57</v>
      </c>
      <c r="Q402" s="24" t="s">
        <v>8315</v>
      </c>
      <c r="R402" s="21" t="s">
        <v>8316</v>
      </c>
      <c r="S402" s="25">
        <v>42045.84238425926</v>
      </c>
      <c r="T402" s="25">
        <v>42075.800717592589</v>
      </c>
    </row>
    <row r="403" spans="1:20" ht="48" x14ac:dyDescent="0.2">
      <c r="A403" s="21">
        <v>3819</v>
      </c>
      <c r="B403" s="9" t="s">
        <v>3816</v>
      </c>
      <c r="C403" s="3" t="s">
        <v>7817</v>
      </c>
      <c r="D403" s="22">
        <v>1000</v>
      </c>
      <c r="E403" s="23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s="21" t="b">
        <v>0</v>
      </c>
      <c r="L403" s="21">
        <v>26</v>
      </c>
      <c r="M403" s="21" t="b">
        <v>1</v>
      </c>
      <c r="N403" s="21" t="s">
        <v>8269</v>
      </c>
      <c r="O403" s="21">
        <v>106</v>
      </c>
      <c r="P403" s="21">
        <v>40.92</v>
      </c>
      <c r="Q403" s="24" t="s">
        <v>8315</v>
      </c>
      <c r="R403" s="21" t="s">
        <v>8316</v>
      </c>
      <c r="S403" s="25">
        <v>42184.209537037037</v>
      </c>
      <c r="T403" s="25">
        <v>42202.876388888893</v>
      </c>
    </row>
    <row r="404" spans="1:20" ht="48" x14ac:dyDescent="0.2">
      <c r="A404" s="21">
        <v>3821</v>
      </c>
      <c r="B404" s="9" t="s">
        <v>3818</v>
      </c>
      <c r="C404" s="3" t="s">
        <v>7930</v>
      </c>
      <c r="D404" s="22">
        <v>3500</v>
      </c>
      <c r="E404" s="23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s="21" t="b">
        <v>0</v>
      </c>
      <c r="L404" s="21">
        <v>46</v>
      </c>
      <c r="M404" s="21" t="b">
        <v>1</v>
      </c>
      <c r="N404" s="21" t="s">
        <v>8269</v>
      </c>
      <c r="O404" s="21">
        <v>105</v>
      </c>
      <c r="P404" s="21">
        <v>79.540000000000006</v>
      </c>
      <c r="Q404" s="24" t="s">
        <v>8315</v>
      </c>
      <c r="R404" s="21" t="s">
        <v>8316</v>
      </c>
      <c r="S404" s="25">
        <v>42341.180636574078</v>
      </c>
      <c r="T404" s="25">
        <v>42373.180636574078</v>
      </c>
    </row>
    <row r="405" spans="1:20" ht="48" x14ac:dyDescent="0.2">
      <c r="A405" s="21">
        <v>3823</v>
      </c>
      <c r="B405" s="9" t="s">
        <v>3820</v>
      </c>
      <c r="C405" s="3" t="s">
        <v>7932</v>
      </c>
      <c r="D405" s="22">
        <v>2500</v>
      </c>
      <c r="E405" s="23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s="21" t="b">
        <v>0</v>
      </c>
      <c r="L405" s="21">
        <v>41</v>
      </c>
      <c r="M405" s="21" t="b">
        <v>1</v>
      </c>
      <c r="N405" s="21" t="s">
        <v>8269</v>
      </c>
      <c r="O405" s="21">
        <v>106</v>
      </c>
      <c r="P405" s="21">
        <v>64.63</v>
      </c>
      <c r="Q405" s="24" t="s">
        <v>8315</v>
      </c>
      <c r="R405" s="21" t="s">
        <v>8316</v>
      </c>
      <c r="S405" s="25">
        <v>42170.910231481481</v>
      </c>
      <c r="T405" s="25">
        <v>42205.165972222225</v>
      </c>
    </row>
    <row r="406" spans="1:20" ht="48" x14ac:dyDescent="0.2">
      <c r="A406" s="21">
        <v>3825</v>
      </c>
      <c r="B406" s="9" t="s">
        <v>3822</v>
      </c>
      <c r="C406" s="3" t="s">
        <v>7934</v>
      </c>
      <c r="D406" s="22">
        <v>5000</v>
      </c>
      <c r="E406" s="23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s="21" t="b">
        <v>0</v>
      </c>
      <c r="L406" s="21">
        <v>49</v>
      </c>
      <c r="M406" s="21" t="b">
        <v>1</v>
      </c>
      <c r="N406" s="21" t="s">
        <v>8269</v>
      </c>
      <c r="O406" s="21">
        <v>105</v>
      </c>
      <c r="P406" s="21">
        <v>107.57</v>
      </c>
      <c r="Q406" s="24" t="s">
        <v>8315</v>
      </c>
      <c r="R406" s="21" t="s">
        <v>8316</v>
      </c>
      <c r="S406" s="25">
        <v>42151.069606481484</v>
      </c>
      <c r="T406" s="25">
        <v>42172.069606481484</v>
      </c>
    </row>
    <row r="407" spans="1:20" ht="48" x14ac:dyDescent="0.2">
      <c r="A407" s="21">
        <v>3828</v>
      </c>
      <c r="B407" s="9" t="s">
        <v>3825</v>
      </c>
      <c r="C407" s="3" t="s">
        <v>7937</v>
      </c>
      <c r="D407" s="22">
        <v>5000</v>
      </c>
      <c r="E407" s="23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s="21" t="b">
        <v>0</v>
      </c>
      <c r="L407" s="21">
        <v>28</v>
      </c>
      <c r="M407" s="21" t="b">
        <v>1</v>
      </c>
      <c r="N407" s="21" t="s">
        <v>8269</v>
      </c>
      <c r="O407" s="21">
        <v>100</v>
      </c>
      <c r="P407" s="21">
        <v>178.57</v>
      </c>
      <c r="Q407" s="24" t="s">
        <v>8315</v>
      </c>
      <c r="R407" s="21" t="s">
        <v>8316</v>
      </c>
      <c r="S407" s="25">
        <v>41944.527627314819</v>
      </c>
      <c r="T407" s="25">
        <v>42004.569293981483</v>
      </c>
    </row>
    <row r="408" spans="1:20" ht="48" x14ac:dyDescent="0.2">
      <c r="A408" s="21">
        <v>3829</v>
      </c>
      <c r="B408" s="9" t="s">
        <v>3826</v>
      </c>
      <c r="C408" s="3" t="s">
        <v>7938</v>
      </c>
      <c r="D408" s="22">
        <v>500</v>
      </c>
      <c r="E408" s="23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s="21" t="b">
        <v>0</v>
      </c>
      <c r="L408" s="21">
        <v>8</v>
      </c>
      <c r="M408" s="21" t="b">
        <v>1</v>
      </c>
      <c r="N408" s="21" t="s">
        <v>8269</v>
      </c>
      <c r="O408" s="21">
        <v>100</v>
      </c>
      <c r="P408" s="21">
        <v>62.63</v>
      </c>
      <c r="Q408" s="24" t="s">
        <v>8315</v>
      </c>
      <c r="R408" s="21" t="s">
        <v>8316</v>
      </c>
      <c r="S408" s="25">
        <v>42593.865405092598</v>
      </c>
      <c r="T408" s="25">
        <v>42613.865405092598</v>
      </c>
    </row>
    <row r="409" spans="1:20" ht="48" x14ac:dyDescent="0.2">
      <c r="A409" s="21">
        <v>3830</v>
      </c>
      <c r="B409" s="9" t="s">
        <v>3827</v>
      </c>
      <c r="C409" s="3" t="s">
        <v>7939</v>
      </c>
      <c r="D409" s="22">
        <v>100</v>
      </c>
      <c r="E409" s="23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s="21" t="b">
        <v>0</v>
      </c>
      <c r="L409" s="21">
        <v>3</v>
      </c>
      <c r="M409" s="21" t="b">
        <v>1</v>
      </c>
      <c r="N409" s="21" t="s">
        <v>8269</v>
      </c>
      <c r="O409" s="21">
        <v>225</v>
      </c>
      <c r="P409" s="21">
        <v>75</v>
      </c>
      <c r="Q409" s="24" t="s">
        <v>8315</v>
      </c>
      <c r="R409" s="21" t="s">
        <v>8316</v>
      </c>
      <c r="S409" s="25">
        <v>42503.740868055553</v>
      </c>
      <c r="T409" s="25">
        <v>42517.740868055553</v>
      </c>
    </row>
    <row r="410" spans="1:20" ht="64" x14ac:dyDescent="0.2">
      <c r="A410" s="21">
        <v>3831</v>
      </c>
      <c r="B410" s="9" t="s">
        <v>3828</v>
      </c>
      <c r="C410" s="3" t="s">
        <v>7940</v>
      </c>
      <c r="D410" s="22">
        <v>500</v>
      </c>
      <c r="E410" s="23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s="21" t="b">
        <v>0</v>
      </c>
      <c r="L410" s="21">
        <v>9</v>
      </c>
      <c r="M410" s="21" t="b">
        <v>1</v>
      </c>
      <c r="N410" s="21" t="s">
        <v>8269</v>
      </c>
      <c r="O410" s="21">
        <v>106</v>
      </c>
      <c r="P410" s="21">
        <v>58.9</v>
      </c>
      <c r="Q410" s="24" t="s">
        <v>8315</v>
      </c>
      <c r="R410" s="21" t="s">
        <v>8316</v>
      </c>
      <c r="S410" s="25">
        <v>41927.848900462966</v>
      </c>
      <c r="T410" s="25">
        <v>41948.890567129631</v>
      </c>
    </row>
    <row r="411" spans="1:20" ht="48" x14ac:dyDescent="0.2">
      <c r="A411" s="21">
        <v>3832</v>
      </c>
      <c r="B411" s="9" t="s">
        <v>3829</v>
      </c>
      <c r="C411" s="3" t="s">
        <v>7941</v>
      </c>
      <c r="D411" s="22">
        <v>1200</v>
      </c>
      <c r="E411" s="23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s="21" t="b">
        <v>0</v>
      </c>
      <c r="L411" s="21">
        <v>9</v>
      </c>
      <c r="M411" s="21" t="b">
        <v>1</v>
      </c>
      <c r="N411" s="21" t="s">
        <v>8269</v>
      </c>
      <c r="O411" s="21">
        <v>105</v>
      </c>
      <c r="P411" s="21">
        <v>139.56</v>
      </c>
      <c r="Q411" s="24" t="s">
        <v>8315</v>
      </c>
      <c r="R411" s="21" t="s">
        <v>8316</v>
      </c>
      <c r="S411" s="25">
        <v>42375.114988425921</v>
      </c>
      <c r="T411" s="25">
        <v>42420.114988425921</v>
      </c>
    </row>
    <row r="412" spans="1:20" ht="48" x14ac:dyDescent="0.2">
      <c r="A412" s="21">
        <v>3836</v>
      </c>
      <c r="B412" s="9" t="s">
        <v>3833</v>
      </c>
      <c r="C412" s="3" t="s">
        <v>7945</v>
      </c>
      <c r="D412" s="22">
        <v>800</v>
      </c>
      <c r="E412" s="23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s="21" t="b">
        <v>0</v>
      </c>
      <c r="L412" s="21">
        <v>14</v>
      </c>
      <c r="M412" s="21" t="b">
        <v>1</v>
      </c>
      <c r="N412" s="21" t="s">
        <v>8269</v>
      </c>
      <c r="O412" s="21">
        <v>113</v>
      </c>
      <c r="P412" s="21">
        <v>64.290000000000006</v>
      </c>
      <c r="Q412" s="24" t="s">
        <v>8315</v>
      </c>
      <c r="R412" s="21" t="s">
        <v>8316</v>
      </c>
      <c r="S412" s="25">
        <v>42553.926527777774</v>
      </c>
      <c r="T412" s="25">
        <v>42585.172916666663</v>
      </c>
    </row>
    <row r="413" spans="1:20" ht="48" x14ac:dyDescent="0.2">
      <c r="A413" s="21">
        <v>3839</v>
      </c>
      <c r="B413" s="9" t="s">
        <v>3836</v>
      </c>
      <c r="C413" s="3" t="s">
        <v>7948</v>
      </c>
      <c r="D413" s="22">
        <v>2000</v>
      </c>
      <c r="E413" s="23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s="21" t="b">
        <v>0</v>
      </c>
      <c r="L413" s="21">
        <v>32</v>
      </c>
      <c r="M413" s="21" t="b">
        <v>1</v>
      </c>
      <c r="N413" s="21" t="s">
        <v>8269</v>
      </c>
      <c r="O413" s="21">
        <v>101</v>
      </c>
      <c r="P413" s="21">
        <v>63.28</v>
      </c>
      <c r="Q413" s="24" t="s">
        <v>8315</v>
      </c>
      <c r="R413" s="21" t="s">
        <v>8316</v>
      </c>
      <c r="S413" s="25">
        <v>42155.142638888887</v>
      </c>
      <c r="T413" s="25">
        <v>42215.142638888887</v>
      </c>
    </row>
  </sheetData>
  <conditionalFormatting sqref="F1:F413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live">
      <formula>NOT(ISERROR(SEARCH("live",F1)))</formula>
    </cfRule>
    <cfRule type="containsText" dxfId="8" priority="6" operator="containsText" text="successful">
      <formula>NOT(ISERROR(SEARCH("successful",F1)))</formula>
    </cfRule>
    <cfRule type="containsText" dxfId="7" priority="7" operator="containsText" text="live">
      <formula>NOT(ISERROR(SEARCH("live",F1)))</formula>
    </cfRule>
    <cfRule type="containsText" dxfId="6" priority="8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num" val="90"/>
        <color rgb="FFFF0000"/>
        <color theme="4" tint="-0.249977111117893"/>
      </colorScale>
    </cfRule>
    <cfRule type="colorScale" priority="2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3F74-5DEE-D547-9159-BE3F28202E27}">
  <dimension ref="A1:T251"/>
  <sheetViews>
    <sheetView zoomScale="140" zoomScaleNormal="140" workbookViewId="0">
      <selection activeCell="C4" sqref="C4:C16"/>
    </sheetView>
  </sheetViews>
  <sheetFormatPr baseColWidth="10" defaultRowHeight="15" x14ac:dyDescent="0.2"/>
  <cols>
    <col min="2" max="2" width="27.83203125" style="3" customWidth="1"/>
    <col min="3" max="3" width="39.83203125" style="3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9" t="s">
        <v>8306</v>
      </c>
      <c r="P1" s="19" t="s">
        <v>8307</v>
      </c>
      <c r="Q1" s="11" t="s">
        <v>8358</v>
      </c>
      <c r="R1" s="19" t="s">
        <v>8359</v>
      </c>
      <c r="S1" s="20" t="s">
        <v>8365</v>
      </c>
      <c r="T1" s="20" t="s">
        <v>8366</v>
      </c>
    </row>
    <row r="2" spans="1:20" ht="64" x14ac:dyDescent="0.2">
      <c r="A2" s="21">
        <v>2843</v>
      </c>
      <c r="B2" s="9" t="s">
        <v>2843</v>
      </c>
      <c r="C2" s="3" t="s">
        <v>6953</v>
      </c>
      <c r="D2" s="22">
        <v>1200</v>
      </c>
      <c r="E2" s="23">
        <v>0</v>
      </c>
      <c r="F2" s="21" t="s">
        <v>8220</v>
      </c>
      <c r="G2" s="21" t="s">
        <v>8223</v>
      </c>
      <c r="H2" s="21" t="s">
        <v>8245</v>
      </c>
      <c r="I2" s="21">
        <v>1465790400</v>
      </c>
      <c r="J2" s="21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21">
        <v>0</v>
      </c>
      <c r="P2" s="21" t="s">
        <v>8385</v>
      </c>
      <c r="Q2" s="24" t="s">
        <v>8315</v>
      </c>
      <c r="R2" s="21" t="s">
        <v>8316</v>
      </c>
      <c r="S2" s="25">
        <v>42492.737847222219</v>
      </c>
      <c r="T2" s="25">
        <v>42534.166666666672</v>
      </c>
    </row>
    <row r="3" spans="1:20" ht="64" x14ac:dyDescent="0.2">
      <c r="A3" s="21">
        <v>2845</v>
      </c>
      <c r="B3" s="9" t="s">
        <v>2845</v>
      </c>
      <c r="C3" s="3" t="s">
        <v>6955</v>
      </c>
      <c r="D3" s="22">
        <v>7500</v>
      </c>
      <c r="E3" s="23">
        <v>2366</v>
      </c>
      <c r="F3" s="21" t="s">
        <v>8220</v>
      </c>
      <c r="G3" s="21" t="s">
        <v>8223</v>
      </c>
      <c r="H3" s="21" t="s">
        <v>8245</v>
      </c>
      <c r="I3" s="21">
        <v>1433723033</v>
      </c>
      <c r="J3" s="21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21">
        <v>32</v>
      </c>
      <c r="P3" s="21">
        <v>60.67</v>
      </c>
      <c r="Q3" s="24" t="s">
        <v>8315</v>
      </c>
      <c r="R3" s="21" t="s">
        <v>8316</v>
      </c>
      <c r="S3" s="25">
        <v>42103.016585648147</v>
      </c>
      <c r="T3" s="25">
        <v>42163.016585648147</v>
      </c>
    </row>
    <row r="4" spans="1:20" ht="80" x14ac:dyDescent="0.2">
      <c r="A4" s="21">
        <v>2846</v>
      </c>
      <c r="B4" s="9" t="s">
        <v>2846</v>
      </c>
      <c r="C4" s="3" t="s">
        <v>6956</v>
      </c>
      <c r="D4" s="22">
        <v>8000</v>
      </c>
      <c r="E4" s="23">
        <v>0</v>
      </c>
      <c r="F4" s="21" t="s">
        <v>8220</v>
      </c>
      <c r="G4" s="21" t="s">
        <v>8223</v>
      </c>
      <c r="H4" s="21" t="s">
        <v>8245</v>
      </c>
      <c r="I4" s="21">
        <v>1432917394</v>
      </c>
      <c r="J4" s="21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21">
        <v>0</v>
      </c>
      <c r="P4" s="21" t="s">
        <v>8385</v>
      </c>
      <c r="Q4" s="24" t="s">
        <v>8315</v>
      </c>
      <c r="R4" s="21" t="s">
        <v>8316</v>
      </c>
      <c r="S4" s="25">
        <v>42108.692060185189</v>
      </c>
      <c r="T4" s="25">
        <v>42153.692060185189</v>
      </c>
    </row>
    <row r="5" spans="1:20" ht="64" x14ac:dyDescent="0.2">
      <c r="A5" s="21">
        <v>2847</v>
      </c>
      <c r="B5" s="9" t="s">
        <v>2847</v>
      </c>
      <c r="C5" s="3" t="s">
        <v>6957</v>
      </c>
      <c r="D5" s="22">
        <v>2000</v>
      </c>
      <c r="E5" s="23">
        <v>0</v>
      </c>
      <c r="F5" s="21" t="s">
        <v>8220</v>
      </c>
      <c r="G5" s="21" t="s">
        <v>8223</v>
      </c>
      <c r="H5" s="21" t="s">
        <v>8245</v>
      </c>
      <c r="I5" s="21">
        <v>1464031265</v>
      </c>
      <c r="J5" s="21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21">
        <v>0</v>
      </c>
      <c r="P5" s="21" t="s">
        <v>8385</v>
      </c>
      <c r="Q5" s="24" t="s">
        <v>8315</v>
      </c>
      <c r="R5" s="21" t="s">
        <v>8316</v>
      </c>
      <c r="S5" s="25">
        <v>42453.806307870371</v>
      </c>
      <c r="T5" s="25">
        <v>42513.806307870371</v>
      </c>
    </row>
    <row r="6" spans="1:20" ht="64" x14ac:dyDescent="0.2">
      <c r="A6" s="21">
        <v>2848</v>
      </c>
      <c r="B6" s="9" t="s">
        <v>2848</v>
      </c>
      <c r="C6" s="3" t="s">
        <v>6958</v>
      </c>
      <c r="D6" s="22">
        <v>35000</v>
      </c>
      <c r="E6" s="23">
        <v>70</v>
      </c>
      <c r="F6" s="21" t="s">
        <v>8220</v>
      </c>
      <c r="G6" s="21" t="s">
        <v>8223</v>
      </c>
      <c r="H6" s="21" t="s">
        <v>8245</v>
      </c>
      <c r="I6" s="21">
        <v>1432913659</v>
      </c>
      <c r="J6" s="21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21">
        <v>0</v>
      </c>
      <c r="P6" s="21">
        <v>23.33</v>
      </c>
      <c r="Q6" s="24" t="s">
        <v>8315</v>
      </c>
      <c r="R6" s="21" t="s">
        <v>8316</v>
      </c>
      <c r="S6" s="25">
        <v>42123.648831018523</v>
      </c>
      <c r="T6" s="25">
        <v>42153.648831018523</v>
      </c>
    </row>
    <row r="7" spans="1:20" ht="64" x14ac:dyDescent="0.2">
      <c r="A7" s="21">
        <v>2850</v>
      </c>
      <c r="B7" s="9" t="s">
        <v>2850</v>
      </c>
      <c r="C7" s="3" t="s">
        <v>6960</v>
      </c>
      <c r="D7" s="22">
        <v>8000</v>
      </c>
      <c r="E7" s="23">
        <v>311</v>
      </c>
      <c r="F7" s="21" t="s">
        <v>8220</v>
      </c>
      <c r="G7" s="21" t="s">
        <v>8223</v>
      </c>
      <c r="H7" s="21" t="s">
        <v>8245</v>
      </c>
      <c r="I7" s="21">
        <v>1409962211</v>
      </c>
      <c r="J7" s="21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21">
        <v>4</v>
      </c>
      <c r="P7" s="21">
        <v>23.92</v>
      </c>
      <c r="Q7" s="24" t="s">
        <v>8315</v>
      </c>
      <c r="R7" s="21" t="s">
        <v>8316</v>
      </c>
      <c r="S7" s="25">
        <v>41858.007071759261</v>
      </c>
      <c r="T7" s="25">
        <v>41888.007071759261</v>
      </c>
    </row>
    <row r="8" spans="1:20" ht="64" x14ac:dyDescent="0.2">
      <c r="A8" s="21">
        <v>2852</v>
      </c>
      <c r="B8" s="9" t="s">
        <v>2852</v>
      </c>
      <c r="C8" s="3" t="s">
        <v>6962</v>
      </c>
      <c r="D8" s="22">
        <v>5000</v>
      </c>
      <c r="E8" s="23">
        <v>95</v>
      </c>
      <c r="F8" s="21" t="s">
        <v>8220</v>
      </c>
      <c r="G8" s="21" t="s">
        <v>8223</v>
      </c>
      <c r="H8" s="21" t="s">
        <v>8245</v>
      </c>
      <c r="I8" s="21">
        <v>1403312703</v>
      </c>
      <c r="J8" s="21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21">
        <v>2</v>
      </c>
      <c r="P8" s="21">
        <v>15.83</v>
      </c>
      <c r="Q8" s="24" t="s">
        <v>8315</v>
      </c>
      <c r="R8" s="21" t="s">
        <v>8316</v>
      </c>
      <c r="S8" s="25">
        <v>41781.045173611114</v>
      </c>
      <c r="T8" s="25">
        <v>41811.045173611114</v>
      </c>
    </row>
    <row r="9" spans="1:20" ht="64" x14ac:dyDescent="0.2">
      <c r="A9" s="21">
        <v>2855</v>
      </c>
      <c r="B9" s="9" t="s">
        <v>2855</v>
      </c>
      <c r="C9" s="3" t="s">
        <v>6965</v>
      </c>
      <c r="D9" s="22">
        <v>600</v>
      </c>
      <c r="E9" s="23">
        <v>300</v>
      </c>
      <c r="F9" s="21" t="s">
        <v>8220</v>
      </c>
      <c r="G9" s="21" t="s">
        <v>8223</v>
      </c>
      <c r="H9" s="21" t="s">
        <v>8245</v>
      </c>
      <c r="I9" s="21">
        <v>1454110440</v>
      </c>
      <c r="J9" s="21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21">
        <v>50</v>
      </c>
      <c r="P9" s="21">
        <v>60</v>
      </c>
      <c r="Q9" s="24" t="s">
        <v>8315</v>
      </c>
      <c r="R9" s="21" t="s">
        <v>8316</v>
      </c>
      <c r="S9" s="25">
        <v>42370.007766203707</v>
      </c>
      <c r="T9" s="25">
        <v>42398.981944444444</v>
      </c>
    </row>
    <row r="10" spans="1:20" ht="64" x14ac:dyDescent="0.2">
      <c r="A10" s="21">
        <v>2856</v>
      </c>
      <c r="B10" s="9" t="s">
        <v>2856</v>
      </c>
      <c r="C10" s="3" t="s">
        <v>6966</v>
      </c>
      <c r="D10" s="22">
        <v>3000</v>
      </c>
      <c r="E10" s="23">
        <v>146</v>
      </c>
      <c r="F10" s="21" t="s">
        <v>8220</v>
      </c>
      <c r="G10" s="21" t="s">
        <v>8223</v>
      </c>
      <c r="H10" s="21" t="s">
        <v>8245</v>
      </c>
      <c r="I10" s="21">
        <v>1439069640</v>
      </c>
      <c r="J10" s="21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21">
        <v>5</v>
      </c>
      <c r="P10" s="21">
        <v>24.33</v>
      </c>
      <c r="Q10" s="24" t="s">
        <v>8315</v>
      </c>
      <c r="R10" s="21" t="s">
        <v>8316</v>
      </c>
      <c r="S10" s="25">
        <v>42165.037581018521</v>
      </c>
      <c r="T10" s="25">
        <v>42224.898611111115</v>
      </c>
    </row>
    <row r="11" spans="1:20" ht="64" x14ac:dyDescent="0.2">
      <c r="A11" s="21">
        <v>2860</v>
      </c>
      <c r="B11" s="9" t="s">
        <v>2860</v>
      </c>
      <c r="C11" s="3" t="s">
        <v>6970</v>
      </c>
      <c r="D11" s="22">
        <v>4000</v>
      </c>
      <c r="E11" s="23">
        <v>266</v>
      </c>
      <c r="F11" s="21" t="s">
        <v>8220</v>
      </c>
      <c r="G11" s="21" t="s">
        <v>8223</v>
      </c>
      <c r="H11" s="21" t="s">
        <v>8245</v>
      </c>
      <c r="I11" s="21">
        <v>1466363576</v>
      </c>
      <c r="J11" s="2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21">
        <v>7</v>
      </c>
      <c r="P11" s="21">
        <v>29.56</v>
      </c>
      <c r="Q11" s="24" t="s">
        <v>8315</v>
      </c>
      <c r="R11" s="21" t="s">
        <v>8316</v>
      </c>
      <c r="S11" s="25">
        <v>42480.800648148142</v>
      </c>
      <c r="T11" s="25">
        <v>42540.800648148142</v>
      </c>
    </row>
    <row r="12" spans="1:20" ht="64" x14ac:dyDescent="0.2">
      <c r="A12" s="21">
        <v>2862</v>
      </c>
      <c r="B12" s="9" t="s">
        <v>2862</v>
      </c>
      <c r="C12" s="3" t="s">
        <v>6972</v>
      </c>
      <c r="D12" s="22">
        <v>12700</v>
      </c>
      <c r="E12" s="23">
        <v>55</v>
      </c>
      <c r="F12" s="21" t="s">
        <v>8220</v>
      </c>
      <c r="G12" s="21" t="s">
        <v>8223</v>
      </c>
      <c r="H12" s="21" t="s">
        <v>8245</v>
      </c>
      <c r="I12" s="21">
        <v>1403636229</v>
      </c>
      <c r="J12" s="21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21">
        <v>0</v>
      </c>
      <c r="P12" s="21">
        <v>18.329999999999998</v>
      </c>
      <c r="Q12" s="24" t="s">
        <v>8315</v>
      </c>
      <c r="R12" s="21" t="s">
        <v>8316</v>
      </c>
      <c r="S12" s="25">
        <v>41784.789687500001</v>
      </c>
      <c r="T12" s="25">
        <v>41814.789687500001</v>
      </c>
    </row>
    <row r="13" spans="1:20" ht="64" x14ac:dyDescent="0.2">
      <c r="A13" s="21">
        <v>2863</v>
      </c>
      <c r="B13" s="9" t="s">
        <v>2863</v>
      </c>
      <c r="C13" s="3" t="s">
        <v>6973</v>
      </c>
      <c r="D13" s="22">
        <v>50000</v>
      </c>
      <c r="E13" s="23">
        <v>20</v>
      </c>
      <c r="F13" s="21" t="s">
        <v>8220</v>
      </c>
      <c r="G13" s="21" t="s">
        <v>8223</v>
      </c>
      <c r="H13" s="21" t="s">
        <v>8245</v>
      </c>
      <c r="I13" s="21">
        <v>1410279123</v>
      </c>
      <c r="J13" s="21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21">
        <v>0</v>
      </c>
      <c r="P13" s="21">
        <v>20</v>
      </c>
      <c r="Q13" s="24" t="s">
        <v>8315</v>
      </c>
      <c r="R13" s="21" t="s">
        <v>8316</v>
      </c>
      <c r="S13" s="25">
        <v>41831.675034722226</v>
      </c>
      <c r="T13" s="25">
        <v>41891.675034722226</v>
      </c>
    </row>
    <row r="14" spans="1:20" ht="64" x14ac:dyDescent="0.2">
      <c r="A14" s="21">
        <v>2865</v>
      </c>
      <c r="B14" s="9" t="s">
        <v>2865</v>
      </c>
      <c r="C14" s="3" t="s">
        <v>6975</v>
      </c>
      <c r="D14" s="22">
        <v>2888</v>
      </c>
      <c r="E14" s="23">
        <v>0</v>
      </c>
      <c r="F14" s="21" t="s">
        <v>8220</v>
      </c>
      <c r="G14" s="21" t="s">
        <v>8223</v>
      </c>
      <c r="H14" s="21" t="s">
        <v>8245</v>
      </c>
      <c r="I14" s="21">
        <v>1420512259</v>
      </c>
      <c r="J14" s="21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21">
        <v>0</v>
      </c>
      <c r="P14" s="21" t="s">
        <v>8385</v>
      </c>
      <c r="Q14" s="24" t="s">
        <v>8315</v>
      </c>
      <c r="R14" s="21" t="s">
        <v>8316</v>
      </c>
      <c r="S14" s="25">
        <v>41950.114108796297</v>
      </c>
      <c r="T14" s="25">
        <v>42010.114108796297</v>
      </c>
    </row>
    <row r="15" spans="1:20" ht="64" x14ac:dyDescent="0.2">
      <c r="A15" s="21">
        <v>2866</v>
      </c>
      <c r="B15" s="9" t="s">
        <v>2866</v>
      </c>
      <c r="C15" s="3" t="s">
        <v>6976</v>
      </c>
      <c r="D15" s="22">
        <v>5000</v>
      </c>
      <c r="E15" s="23">
        <v>45</v>
      </c>
      <c r="F15" s="21" t="s">
        <v>8220</v>
      </c>
      <c r="G15" s="21" t="s">
        <v>8223</v>
      </c>
      <c r="H15" s="21" t="s">
        <v>8245</v>
      </c>
      <c r="I15" s="21">
        <v>1476482400</v>
      </c>
      <c r="J15" s="21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21">
        <v>1</v>
      </c>
      <c r="P15" s="21">
        <v>22.5</v>
      </c>
      <c r="Q15" s="24" t="s">
        <v>8315</v>
      </c>
      <c r="R15" s="21" t="s">
        <v>8316</v>
      </c>
      <c r="S15" s="25">
        <v>42627.955104166671</v>
      </c>
      <c r="T15" s="25">
        <v>42657.916666666672</v>
      </c>
    </row>
    <row r="16" spans="1:20" ht="64" x14ac:dyDescent="0.2">
      <c r="A16" s="21">
        <v>2867</v>
      </c>
      <c r="B16" s="9" t="s">
        <v>2867</v>
      </c>
      <c r="C16" s="3" t="s">
        <v>6977</v>
      </c>
      <c r="D16" s="22">
        <v>2500</v>
      </c>
      <c r="E16" s="23">
        <v>504</v>
      </c>
      <c r="F16" s="21" t="s">
        <v>8220</v>
      </c>
      <c r="G16" s="21" t="s">
        <v>8223</v>
      </c>
      <c r="H16" s="21" t="s">
        <v>8245</v>
      </c>
      <c r="I16" s="21">
        <v>1467604800</v>
      </c>
      <c r="J16" s="21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21">
        <v>20</v>
      </c>
      <c r="P16" s="21">
        <v>50.4</v>
      </c>
      <c r="Q16" s="24" t="s">
        <v>8315</v>
      </c>
      <c r="R16" s="21" t="s">
        <v>8316</v>
      </c>
      <c r="S16" s="25">
        <v>42531.195277777777</v>
      </c>
      <c r="T16" s="25">
        <v>42555.166666666672</v>
      </c>
    </row>
    <row r="17" spans="1:20" ht="64" x14ac:dyDescent="0.2">
      <c r="A17" s="21">
        <v>2868</v>
      </c>
      <c r="B17" s="9" t="s">
        <v>2868</v>
      </c>
      <c r="C17" s="3" t="s">
        <v>6978</v>
      </c>
      <c r="D17" s="22">
        <v>15000</v>
      </c>
      <c r="E17" s="23">
        <v>6301.76</v>
      </c>
      <c r="F17" s="21" t="s">
        <v>8220</v>
      </c>
      <c r="G17" s="21" t="s">
        <v>8223</v>
      </c>
      <c r="H17" s="21" t="s">
        <v>8245</v>
      </c>
      <c r="I17" s="21">
        <v>1475697054</v>
      </c>
      <c r="J17" s="21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21">
        <v>42</v>
      </c>
      <c r="P17" s="21">
        <v>105.03</v>
      </c>
      <c r="Q17" s="24" t="s">
        <v>8315</v>
      </c>
      <c r="R17" s="21" t="s">
        <v>8316</v>
      </c>
      <c r="S17" s="25">
        <v>42618.827013888891</v>
      </c>
      <c r="T17" s="25">
        <v>42648.827013888891</v>
      </c>
    </row>
    <row r="18" spans="1:20" ht="64" x14ac:dyDescent="0.2">
      <c r="A18" s="21">
        <v>2869</v>
      </c>
      <c r="B18" s="9" t="s">
        <v>2869</v>
      </c>
      <c r="C18" s="3" t="s">
        <v>6979</v>
      </c>
      <c r="D18" s="22">
        <v>20000</v>
      </c>
      <c r="E18" s="23">
        <v>177</v>
      </c>
      <c r="F18" s="21" t="s">
        <v>8220</v>
      </c>
      <c r="G18" s="21" t="s">
        <v>8223</v>
      </c>
      <c r="H18" s="21" t="s">
        <v>8245</v>
      </c>
      <c r="I18" s="21">
        <v>1468937681</v>
      </c>
      <c r="J18" s="21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21">
        <v>1</v>
      </c>
      <c r="P18" s="21">
        <v>35.4</v>
      </c>
      <c r="Q18" s="24" t="s">
        <v>8315</v>
      </c>
      <c r="R18" s="21" t="s">
        <v>8316</v>
      </c>
      <c r="S18" s="25">
        <v>42540.593530092592</v>
      </c>
      <c r="T18" s="25">
        <v>42570.593530092592</v>
      </c>
    </row>
    <row r="19" spans="1:20" ht="64" x14ac:dyDescent="0.2">
      <c r="A19" s="21">
        <v>2870</v>
      </c>
      <c r="B19" s="9" t="s">
        <v>2870</v>
      </c>
      <c r="C19" s="3" t="s">
        <v>6980</v>
      </c>
      <c r="D19" s="22">
        <v>5000</v>
      </c>
      <c r="E19" s="23">
        <v>750</v>
      </c>
      <c r="F19" s="21" t="s">
        <v>8220</v>
      </c>
      <c r="G19" s="21" t="s">
        <v>8223</v>
      </c>
      <c r="H19" s="21" t="s">
        <v>8245</v>
      </c>
      <c r="I19" s="21">
        <v>1400301165</v>
      </c>
      <c r="J19" s="21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21">
        <v>15</v>
      </c>
      <c r="P19" s="21">
        <v>83.33</v>
      </c>
      <c r="Q19" s="24" t="s">
        <v>8315</v>
      </c>
      <c r="R19" s="21" t="s">
        <v>8316</v>
      </c>
      <c r="S19" s="25">
        <v>41746.189409722225</v>
      </c>
      <c r="T19" s="25">
        <v>41776.189409722225</v>
      </c>
    </row>
    <row r="20" spans="1:20" ht="64" x14ac:dyDescent="0.2">
      <c r="A20" s="21">
        <v>2871</v>
      </c>
      <c r="B20" s="9" t="s">
        <v>2871</v>
      </c>
      <c r="C20" s="3" t="s">
        <v>6981</v>
      </c>
      <c r="D20" s="22">
        <v>10000</v>
      </c>
      <c r="E20" s="23">
        <v>467</v>
      </c>
      <c r="F20" s="21" t="s">
        <v>8220</v>
      </c>
      <c r="G20" s="21" t="s">
        <v>8223</v>
      </c>
      <c r="H20" s="21" t="s">
        <v>8245</v>
      </c>
      <c r="I20" s="21">
        <v>1419183813</v>
      </c>
      <c r="J20" s="21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21">
        <v>5</v>
      </c>
      <c r="P20" s="21">
        <v>35.92</v>
      </c>
      <c r="Q20" s="24" t="s">
        <v>8315</v>
      </c>
      <c r="R20" s="21" t="s">
        <v>8316</v>
      </c>
      <c r="S20" s="25">
        <v>41974.738576388889</v>
      </c>
      <c r="T20" s="25">
        <v>41994.738576388889</v>
      </c>
    </row>
    <row r="21" spans="1:20" ht="48" x14ac:dyDescent="0.2">
      <c r="A21" s="21">
        <v>2872</v>
      </c>
      <c r="B21" s="9" t="s">
        <v>2872</v>
      </c>
      <c r="C21" s="3" t="s">
        <v>6982</v>
      </c>
      <c r="D21" s="22">
        <v>3000</v>
      </c>
      <c r="E21" s="23">
        <v>0</v>
      </c>
      <c r="F21" s="21" t="s">
        <v>8220</v>
      </c>
      <c r="G21" s="21" t="s">
        <v>8223</v>
      </c>
      <c r="H21" s="21" t="s">
        <v>8245</v>
      </c>
      <c r="I21" s="21">
        <v>1434768438</v>
      </c>
      <c r="J21" s="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21">
        <v>0</v>
      </c>
      <c r="P21" s="21" t="s">
        <v>8385</v>
      </c>
      <c r="Q21" s="24" t="s">
        <v>8315</v>
      </c>
      <c r="R21" s="21" t="s">
        <v>8316</v>
      </c>
      <c r="S21" s="25">
        <v>42115.11618055556</v>
      </c>
      <c r="T21" s="25">
        <v>42175.11618055556</v>
      </c>
    </row>
    <row r="22" spans="1:20" ht="64" x14ac:dyDescent="0.2">
      <c r="A22" s="21">
        <v>2873</v>
      </c>
      <c r="B22" s="9" t="s">
        <v>2873</v>
      </c>
      <c r="C22" s="3" t="s">
        <v>6983</v>
      </c>
      <c r="D22" s="22">
        <v>2500</v>
      </c>
      <c r="E22" s="23">
        <v>953</v>
      </c>
      <c r="F22" s="21" t="s">
        <v>8220</v>
      </c>
      <c r="G22" s="21" t="s">
        <v>8223</v>
      </c>
      <c r="H22" s="21" t="s">
        <v>8245</v>
      </c>
      <c r="I22" s="21">
        <v>1422473831</v>
      </c>
      <c r="J22" s="21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21">
        <v>38</v>
      </c>
      <c r="P22" s="21">
        <v>119.13</v>
      </c>
      <c r="Q22" s="24" t="s">
        <v>8315</v>
      </c>
      <c r="R22" s="21" t="s">
        <v>8316</v>
      </c>
      <c r="S22" s="25">
        <v>42002.817488425921</v>
      </c>
      <c r="T22" s="25">
        <v>42032.817488425921</v>
      </c>
    </row>
    <row r="23" spans="1:20" ht="64" x14ac:dyDescent="0.2">
      <c r="A23" s="21">
        <v>2874</v>
      </c>
      <c r="B23" s="9" t="s">
        <v>2874</v>
      </c>
      <c r="C23" s="3" t="s">
        <v>6984</v>
      </c>
      <c r="D23" s="22">
        <v>5000</v>
      </c>
      <c r="E23" s="23">
        <v>271</v>
      </c>
      <c r="F23" s="21" t="s">
        <v>8220</v>
      </c>
      <c r="G23" s="21" t="s">
        <v>8223</v>
      </c>
      <c r="H23" s="21" t="s">
        <v>8245</v>
      </c>
      <c r="I23" s="21">
        <v>1484684186</v>
      </c>
      <c r="J23" s="21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21">
        <v>5</v>
      </c>
      <c r="P23" s="21">
        <v>90.33</v>
      </c>
      <c r="Q23" s="24" t="s">
        <v>8315</v>
      </c>
      <c r="R23" s="21" t="s">
        <v>8316</v>
      </c>
      <c r="S23" s="25">
        <v>42722.84474537037</v>
      </c>
      <c r="T23" s="25">
        <v>42752.84474537037</v>
      </c>
    </row>
    <row r="24" spans="1:20" ht="64" x14ac:dyDescent="0.2">
      <c r="A24" s="21">
        <v>2875</v>
      </c>
      <c r="B24" s="9" t="s">
        <v>2875</v>
      </c>
      <c r="C24" s="3" t="s">
        <v>6985</v>
      </c>
      <c r="D24" s="22">
        <v>20000</v>
      </c>
      <c r="E24" s="23">
        <v>7</v>
      </c>
      <c r="F24" s="21" t="s">
        <v>8220</v>
      </c>
      <c r="G24" s="21" t="s">
        <v>8223</v>
      </c>
      <c r="H24" s="21" t="s">
        <v>8245</v>
      </c>
      <c r="I24" s="21">
        <v>1462417493</v>
      </c>
      <c r="J24" s="21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21">
        <v>0</v>
      </c>
      <c r="P24" s="21">
        <v>2.33</v>
      </c>
      <c r="Q24" s="24" t="s">
        <v>8315</v>
      </c>
      <c r="R24" s="21" t="s">
        <v>8316</v>
      </c>
      <c r="S24" s="25">
        <v>42465.128391203703</v>
      </c>
      <c r="T24" s="25">
        <v>42495.128391203703</v>
      </c>
    </row>
    <row r="25" spans="1:20" ht="64" x14ac:dyDescent="0.2">
      <c r="A25" s="21">
        <v>2876</v>
      </c>
      <c r="B25" s="9" t="s">
        <v>2876</v>
      </c>
      <c r="C25" s="3" t="s">
        <v>6986</v>
      </c>
      <c r="D25" s="22">
        <v>150000</v>
      </c>
      <c r="E25" s="23">
        <v>0</v>
      </c>
      <c r="F25" s="21" t="s">
        <v>8220</v>
      </c>
      <c r="G25" s="21" t="s">
        <v>8223</v>
      </c>
      <c r="H25" s="21" t="s">
        <v>8245</v>
      </c>
      <c r="I25" s="21">
        <v>1437069079</v>
      </c>
      <c r="J25" s="21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21">
        <v>0</v>
      </c>
      <c r="P25" s="21" t="s">
        <v>8385</v>
      </c>
      <c r="Q25" s="24" t="s">
        <v>8315</v>
      </c>
      <c r="R25" s="21" t="s">
        <v>8316</v>
      </c>
      <c r="S25" s="25">
        <v>42171.743969907402</v>
      </c>
      <c r="T25" s="25">
        <v>42201.743969907402</v>
      </c>
    </row>
    <row r="26" spans="1:20" ht="80" x14ac:dyDescent="0.2">
      <c r="A26" s="21">
        <v>2877</v>
      </c>
      <c r="B26" s="9" t="s">
        <v>2877</v>
      </c>
      <c r="C26" s="3" t="s">
        <v>6987</v>
      </c>
      <c r="D26" s="22">
        <v>6000</v>
      </c>
      <c r="E26" s="23">
        <v>650</v>
      </c>
      <c r="F26" s="21" t="s">
        <v>8220</v>
      </c>
      <c r="G26" s="21" t="s">
        <v>8223</v>
      </c>
      <c r="H26" s="21" t="s">
        <v>8245</v>
      </c>
      <c r="I26" s="21">
        <v>1480525200</v>
      </c>
      <c r="J26" s="21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21">
        <v>11</v>
      </c>
      <c r="P26" s="21">
        <v>108.33</v>
      </c>
      <c r="Q26" s="24" t="s">
        <v>8315</v>
      </c>
      <c r="R26" s="21" t="s">
        <v>8316</v>
      </c>
      <c r="S26" s="25">
        <v>42672.955138888887</v>
      </c>
      <c r="T26" s="25">
        <v>42704.708333333328</v>
      </c>
    </row>
    <row r="27" spans="1:20" ht="48" x14ac:dyDescent="0.2">
      <c r="A27" s="21">
        <v>2879</v>
      </c>
      <c r="B27" s="9" t="s">
        <v>2879</v>
      </c>
      <c r="C27" s="3" t="s">
        <v>6989</v>
      </c>
      <c r="D27" s="22">
        <v>11200</v>
      </c>
      <c r="E27" s="23">
        <v>29</v>
      </c>
      <c r="F27" s="21" t="s">
        <v>8220</v>
      </c>
      <c r="G27" s="21" t="s">
        <v>8223</v>
      </c>
      <c r="H27" s="21" t="s">
        <v>8245</v>
      </c>
      <c r="I27" s="21">
        <v>1453310661</v>
      </c>
      <c r="J27" s="21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21">
        <v>0</v>
      </c>
      <c r="P27" s="21">
        <v>29</v>
      </c>
      <c r="Q27" s="24" t="s">
        <v>8315</v>
      </c>
      <c r="R27" s="21" t="s">
        <v>8316</v>
      </c>
      <c r="S27" s="25">
        <v>42359.725243055553</v>
      </c>
      <c r="T27" s="25">
        <v>42389.725243055553</v>
      </c>
    </row>
    <row r="28" spans="1:20" ht="64" x14ac:dyDescent="0.2">
      <c r="A28" s="21">
        <v>2880</v>
      </c>
      <c r="B28" s="9" t="s">
        <v>2880</v>
      </c>
      <c r="C28" s="3" t="s">
        <v>6990</v>
      </c>
      <c r="D28" s="22">
        <v>12000</v>
      </c>
      <c r="E28" s="23">
        <v>2800</v>
      </c>
      <c r="F28" s="21" t="s">
        <v>8220</v>
      </c>
      <c r="G28" s="21" t="s">
        <v>8223</v>
      </c>
      <c r="H28" s="21" t="s">
        <v>8245</v>
      </c>
      <c r="I28" s="21">
        <v>1440090300</v>
      </c>
      <c r="J28" s="21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21">
        <v>23</v>
      </c>
      <c r="P28" s="21">
        <v>96.55</v>
      </c>
      <c r="Q28" s="24" t="s">
        <v>8315</v>
      </c>
      <c r="R28" s="21" t="s">
        <v>8316</v>
      </c>
      <c r="S28" s="25">
        <v>42192.905694444446</v>
      </c>
      <c r="T28" s="25">
        <v>42236.711805555555</v>
      </c>
    </row>
    <row r="29" spans="1:20" ht="64" x14ac:dyDescent="0.2">
      <c r="A29" s="21">
        <v>2881</v>
      </c>
      <c r="B29" s="9" t="s">
        <v>2881</v>
      </c>
      <c r="C29" s="3" t="s">
        <v>6991</v>
      </c>
      <c r="D29" s="22">
        <v>5500</v>
      </c>
      <c r="E29" s="23">
        <v>0</v>
      </c>
      <c r="F29" s="21" t="s">
        <v>8220</v>
      </c>
      <c r="G29" s="21" t="s">
        <v>8223</v>
      </c>
      <c r="H29" s="21" t="s">
        <v>8245</v>
      </c>
      <c r="I29" s="21">
        <v>1417620036</v>
      </c>
      <c r="J29" s="21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21">
        <v>0</v>
      </c>
      <c r="P29" s="21" t="s">
        <v>8385</v>
      </c>
      <c r="Q29" s="24" t="s">
        <v>8315</v>
      </c>
      <c r="R29" s="21" t="s">
        <v>8316</v>
      </c>
      <c r="S29" s="25">
        <v>41916.597638888888</v>
      </c>
      <c r="T29" s="25">
        <v>41976.639305555553</v>
      </c>
    </row>
    <row r="30" spans="1:20" ht="64" x14ac:dyDescent="0.2">
      <c r="A30" s="21">
        <v>2882</v>
      </c>
      <c r="B30" s="9" t="s">
        <v>2882</v>
      </c>
      <c r="C30" s="3" t="s">
        <v>6992</v>
      </c>
      <c r="D30" s="22">
        <v>750</v>
      </c>
      <c r="E30" s="23">
        <v>252</v>
      </c>
      <c r="F30" s="21" t="s">
        <v>8220</v>
      </c>
      <c r="G30" s="21" t="s">
        <v>8223</v>
      </c>
      <c r="H30" s="21" t="s">
        <v>8245</v>
      </c>
      <c r="I30" s="21">
        <v>1462112318</v>
      </c>
      <c r="J30" s="21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21">
        <v>34</v>
      </c>
      <c r="P30" s="21">
        <v>63</v>
      </c>
      <c r="Q30" s="24" t="s">
        <v>8315</v>
      </c>
      <c r="R30" s="21" t="s">
        <v>8316</v>
      </c>
      <c r="S30" s="25">
        <v>42461.596273148149</v>
      </c>
      <c r="T30" s="25">
        <v>42491.596273148149</v>
      </c>
    </row>
    <row r="31" spans="1:20" ht="64" x14ac:dyDescent="0.2">
      <c r="A31" s="21">
        <v>2883</v>
      </c>
      <c r="B31" s="9" t="s">
        <v>2883</v>
      </c>
      <c r="C31" s="3" t="s">
        <v>6993</v>
      </c>
      <c r="D31" s="22">
        <v>10000</v>
      </c>
      <c r="E31" s="23">
        <v>1908</v>
      </c>
      <c r="F31" s="21" t="s">
        <v>8220</v>
      </c>
      <c r="G31" s="21" t="s">
        <v>8223</v>
      </c>
      <c r="H31" s="21" t="s">
        <v>8245</v>
      </c>
      <c r="I31" s="21">
        <v>1454734740</v>
      </c>
      <c r="J31" s="2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21">
        <v>19</v>
      </c>
      <c r="P31" s="21">
        <v>381.6</v>
      </c>
      <c r="Q31" s="24" t="s">
        <v>8315</v>
      </c>
      <c r="R31" s="21" t="s">
        <v>8316</v>
      </c>
      <c r="S31" s="25">
        <v>42370.90320601852</v>
      </c>
      <c r="T31" s="25">
        <v>42406.207638888889</v>
      </c>
    </row>
    <row r="32" spans="1:20" ht="48" x14ac:dyDescent="0.2">
      <c r="A32" s="21">
        <v>2884</v>
      </c>
      <c r="B32" s="9" t="s">
        <v>2884</v>
      </c>
      <c r="C32" s="3" t="s">
        <v>6994</v>
      </c>
      <c r="D32" s="22">
        <v>45000</v>
      </c>
      <c r="E32" s="23">
        <v>185</v>
      </c>
      <c r="F32" s="21" t="s">
        <v>8220</v>
      </c>
      <c r="G32" s="21" t="s">
        <v>8223</v>
      </c>
      <c r="H32" s="21" t="s">
        <v>8245</v>
      </c>
      <c r="I32" s="21">
        <v>1417800435</v>
      </c>
      <c r="J32" s="21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21">
        <v>0</v>
      </c>
      <c r="P32" s="21">
        <v>46.25</v>
      </c>
      <c r="Q32" s="24" t="s">
        <v>8315</v>
      </c>
      <c r="R32" s="21" t="s">
        <v>8316</v>
      </c>
      <c r="S32" s="25">
        <v>41948.727256944447</v>
      </c>
      <c r="T32" s="25">
        <v>41978.727256944447</v>
      </c>
    </row>
    <row r="33" spans="1:20" ht="48" x14ac:dyDescent="0.2">
      <c r="A33" s="21">
        <v>2885</v>
      </c>
      <c r="B33" s="9" t="s">
        <v>2885</v>
      </c>
      <c r="C33" s="3" t="s">
        <v>6995</v>
      </c>
      <c r="D33" s="22">
        <v>400</v>
      </c>
      <c r="E33" s="23">
        <v>130</v>
      </c>
      <c r="F33" s="21" t="s">
        <v>8220</v>
      </c>
      <c r="G33" s="21" t="s">
        <v>8223</v>
      </c>
      <c r="H33" s="21" t="s">
        <v>8245</v>
      </c>
      <c r="I33" s="21">
        <v>1426294201</v>
      </c>
      <c r="J33" s="21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21">
        <v>33</v>
      </c>
      <c r="P33" s="21">
        <v>26</v>
      </c>
      <c r="Q33" s="24" t="s">
        <v>8315</v>
      </c>
      <c r="R33" s="21" t="s">
        <v>8316</v>
      </c>
      <c r="S33" s="25">
        <v>42047.07640046296</v>
      </c>
      <c r="T33" s="25">
        <v>42077.034733796296</v>
      </c>
    </row>
    <row r="34" spans="1:20" ht="64" x14ac:dyDescent="0.2">
      <c r="A34" s="21">
        <v>2886</v>
      </c>
      <c r="B34" s="9" t="s">
        <v>2886</v>
      </c>
      <c r="C34" s="3" t="s">
        <v>6996</v>
      </c>
      <c r="D34" s="22">
        <v>200</v>
      </c>
      <c r="E34" s="23">
        <v>10</v>
      </c>
      <c r="F34" s="21" t="s">
        <v>8220</v>
      </c>
      <c r="G34" s="21" t="s">
        <v>8223</v>
      </c>
      <c r="H34" s="21" t="s">
        <v>8245</v>
      </c>
      <c r="I34" s="21">
        <v>1442635140</v>
      </c>
      <c r="J34" s="21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21">
        <v>5</v>
      </c>
      <c r="P34" s="21">
        <v>10</v>
      </c>
      <c r="Q34" s="24" t="s">
        <v>8315</v>
      </c>
      <c r="R34" s="21" t="s">
        <v>8316</v>
      </c>
      <c r="S34" s="25">
        <v>42261.632916666669</v>
      </c>
      <c r="T34" s="25">
        <v>42266.165972222225</v>
      </c>
    </row>
    <row r="35" spans="1:20" ht="64" x14ac:dyDescent="0.2">
      <c r="A35" s="21">
        <v>2887</v>
      </c>
      <c r="B35" s="9" t="s">
        <v>2887</v>
      </c>
      <c r="C35" s="3" t="s">
        <v>6997</v>
      </c>
      <c r="D35" s="22">
        <v>3000</v>
      </c>
      <c r="E35" s="23">
        <v>5</v>
      </c>
      <c r="F35" s="21" t="s">
        <v>8220</v>
      </c>
      <c r="G35" s="21" t="s">
        <v>8223</v>
      </c>
      <c r="H35" s="21" t="s">
        <v>8245</v>
      </c>
      <c r="I35" s="21">
        <v>1420971324</v>
      </c>
      <c r="J35" s="21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21">
        <v>0</v>
      </c>
      <c r="P35" s="21">
        <v>5</v>
      </c>
      <c r="Q35" s="24" t="s">
        <v>8315</v>
      </c>
      <c r="R35" s="21" t="s">
        <v>8316</v>
      </c>
      <c r="S35" s="25">
        <v>41985.427361111113</v>
      </c>
      <c r="T35" s="25">
        <v>42015.427361111113</v>
      </c>
    </row>
    <row r="36" spans="1:20" ht="80" x14ac:dyDescent="0.2">
      <c r="A36" s="21">
        <v>2888</v>
      </c>
      <c r="B36" s="9" t="s">
        <v>2888</v>
      </c>
      <c r="C36" s="3" t="s">
        <v>6998</v>
      </c>
      <c r="D36" s="22">
        <v>30000</v>
      </c>
      <c r="E36" s="23">
        <v>0</v>
      </c>
      <c r="F36" s="21" t="s">
        <v>8220</v>
      </c>
      <c r="G36" s="21" t="s">
        <v>8223</v>
      </c>
      <c r="H36" s="21" t="s">
        <v>8245</v>
      </c>
      <c r="I36" s="21">
        <v>1413608340</v>
      </c>
      <c r="J36" s="21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21">
        <v>0</v>
      </c>
      <c r="P36" s="21" t="s">
        <v>8385</v>
      </c>
      <c r="Q36" s="24" t="s">
        <v>8315</v>
      </c>
      <c r="R36" s="21" t="s">
        <v>8316</v>
      </c>
      <c r="S36" s="25">
        <v>41922.535185185188</v>
      </c>
      <c r="T36" s="25">
        <v>41930.207638888889</v>
      </c>
    </row>
    <row r="37" spans="1:20" ht="64" x14ac:dyDescent="0.2">
      <c r="A37" s="21">
        <v>2889</v>
      </c>
      <c r="B37" s="9" t="s">
        <v>2889</v>
      </c>
      <c r="C37" s="3" t="s">
        <v>6999</v>
      </c>
      <c r="D37" s="22">
        <v>3000</v>
      </c>
      <c r="E37" s="23">
        <v>1142</v>
      </c>
      <c r="F37" s="21" t="s">
        <v>8220</v>
      </c>
      <c r="G37" s="21" t="s">
        <v>8223</v>
      </c>
      <c r="H37" s="21" t="s">
        <v>8245</v>
      </c>
      <c r="I37" s="21">
        <v>1409344985</v>
      </c>
      <c r="J37" s="21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21">
        <v>38</v>
      </c>
      <c r="P37" s="21">
        <v>81.569999999999993</v>
      </c>
      <c r="Q37" s="24" t="s">
        <v>8315</v>
      </c>
      <c r="R37" s="21" t="s">
        <v>8316</v>
      </c>
      <c r="S37" s="25">
        <v>41850.863252314812</v>
      </c>
      <c r="T37" s="25">
        <v>41880.863252314812</v>
      </c>
    </row>
    <row r="38" spans="1:20" ht="64" x14ac:dyDescent="0.2">
      <c r="A38" s="21">
        <v>2890</v>
      </c>
      <c r="B38" s="9" t="s">
        <v>2890</v>
      </c>
      <c r="C38" s="3" t="s">
        <v>7000</v>
      </c>
      <c r="D38" s="22">
        <v>2000</v>
      </c>
      <c r="E38" s="23">
        <v>21</v>
      </c>
      <c r="F38" s="21" t="s">
        <v>8220</v>
      </c>
      <c r="G38" s="21" t="s">
        <v>8223</v>
      </c>
      <c r="H38" s="21" t="s">
        <v>8245</v>
      </c>
      <c r="I38" s="21">
        <v>1407553200</v>
      </c>
      <c r="J38" s="21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21">
        <v>1</v>
      </c>
      <c r="P38" s="21">
        <v>7</v>
      </c>
      <c r="Q38" s="24" t="s">
        <v>8315</v>
      </c>
      <c r="R38" s="21" t="s">
        <v>8316</v>
      </c>
      <c r="S38" s="25">
        <v>41831.742962962962</v>
      </c>
      <c r="T38" s="25">
        <v>41860.125</v>
      </c>
    </row>
    <row r="39" spans="1:20" ht="64" x14ac:dyDescent="0.2">
      <c r="A39" s="21">
        <v>2891</v>
      </c>
      <c r="B39" s="9" t="s">
        <v>2891</v>
      </c>
      <c r="C39" s="3" t="s">
        <v>7001</v>
      </c>
      <c r="D39" s="22">
        <v>10000</v>
      </c>
      <c r="E39" s="23">
        <v>273</v>
      </c>
      <c r="F39" s="21" t="s">
        <v>8220</v>
      </c>
      <c r="G39" s="21" t="s">
        <v>8223</v>
      </c>
      <c r="H39" s="21" t="s">
        <v>8245</v>
      </c>
      <c r="I39" s="21">
        <v>1460751128</v>
      </c>
      <c r="J39" s="21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21">
        <v>3</v>
      </c>
      <c r="P39" s="21">
        <v>27.3</v>
      </c>
      <c r="Q39" s="24" t="s">
        <v>8315</v>
      </c>
      <c r="R39" s="21" t="s">
        <v>8316</v>
      </c>
      <c r="S39" s="25">
        <v>42415.883425925931</v>
      </c>
      <c r="T39" s="25">
        <v>42475.84175925926</v>
      </c>
    </row>
    <row r="40" spans="1:20" ht="64" x14ac:dyDescent="0.2">
      <c r="A40" s="21">
        <v>2892</v>
      </c>
      <c r="B40" s="9" t="s">
        <v>2892</v>
      </c>
      <c r="C40" s="3" t="s">
        <v>7002</v>
      </c>
      <c r="D40" s="22">
        <v>5500</v>
      </c>
      <c r="E40" s="23">
        <v>500</v>
      </c>
      <c r="F40" s="21" t="s">
        <v>8220</v>
      </c>
      <c r="G40" s="21" t="s">
        <v>8223</v>
      </c>
      <c r="H40" s="21" t="s">
        <v>8245</v>
      </c>
      <c r="I40" s="21">
        <v>1409000400</v>
      </c>
      <c r="J40" s="21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21">
        <v>9</v>
      </c>
      <c r="P40" s="21">
        <v>29.41</v>
      </c>
      <c r="Q40" s="24" t="s">
        <v>8315</v>
      </c>
      <c r="R40" s="21" t="s">
        <v>8316</v>
      </c>
      <c r="S40" s="25">
        <v>41869.714166666665</v>
      </c>
      <c r="T40" s="25">
        <v>41876.875</v>
      </c>
    </row>
    <row r="41" spans="1:20" ht="32" x14ac:dyDescent="0.2">
      <c r="A41" s="21">
        <v>2893</v>
      </c>
      <c r="B41" s="9" t="s">
        <v>2893</v>
      </c>
      <c r="C41" s="3" t="s">
        <v>7003</v>
      </c>
      <c r="D41" s="22">
        <v>5000</v>
      </c>
      <c r="E41" s="23">
        <v>25</v>
      </c>
      <c r="F41" s="21" t="s">
        <v>8220</v>
      </c>
      <c r="G41" s="21" t="s">
        <v>8223</v>
      </c>
      <c r="H41" s="21" t="s">
        <v>8245</v>
      </c>
      <c r="I41" s="21">
        <v>1420768800</v>
      </c>
      <c r="J41" s="2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21">
        <v>1</v>
      </c>
      <c r="P41" s="21">
        <v>12.5</v>
      </c>
      <c r="Q41" s="24" t="s">
        <v>8315</v>
      </c>
      <c r="R41" s="21" t="s">
        <v>8316</v>
      </c>
      <c r="S41" s="25">
        <v>41953.773090277777</v>
      </c>
      <c r="T41" s="25">
        <v>42013.083333333328</v>
      </c>
    </row>
    <row r="42" spans="1:20" ht="48" x14ac:dyDescent="0.2">
      <c r="A42" s="21">
        <v>2894</v>
      </c>
      <c r="B42" s="9" t="s">
        <v>2894</v>
      </c>
      <c r="C42" s="3" t="s">
        <v>7004</v>
      </c>
      <c r="D42" s="22">
        <v>50000</v>
      </c>
      <c r="E42" s="23">
        <v>0</v>
      </c>
      <c r="F42" s="21" t="s">
        <v>8220</v>
      </c>
      <c r="G42" s="21" t="s">
        <v>8223</v>
      </c>
      <c r="H42" s="21" t="s">
        <v>8245</v>
      </c>
      <c r="I42" s="21">
        <v>1428100815</v>
      </c>
      <c r="J42" s="21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21">
        <v>0</v>
      </c>
      <c r="P42" s="21" t="s">
        <v>8385</v>
      </c>
      <c r="Q42" s="24" t="s">
        <v>8315</v>
      </c>
      <c r="R42" s="21" t="s">
        <v>8316</v>
      </c>
      <c r="S42" s="25">
        <v>42037.986284722225</v>
      </c>
      <c r="T42" s="25">
        <v>42097.944618055553</v>
      </c>
    </row>
    <row r="43" spans="1:20" ht="64" x14ac:dyDescent="0.2">
      <c r="A43" s="21">
        <v>2895</v>
      </c>
      <c r="B43" s="9" t="s">
        <v>2895</v>
      </c>
      <c r="C43" s="3" t="s">
        <v>7005</v>
      </c>
      <c r="D43" s="22">
        <v>500</v>
      </c>
      <c r="E43" s="23">
        <v>23</v>
      </c>
      <c r="F43" s="21" t="s">
        <v>8220</v>
      </c>
      <c r="G43" s="21" t="s">
        <v>8223</v>
      </c>
      <c r="H43" s="21" t="s">
        <v>8245</v>
      </c>
      <c r="I43" s="21">
        <v>1403470800</v>
      </c>
      <c r="J43" s="21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21">
        <v>5</v>
      </c>
      <c r="P43" s="21">
        <v>5.75</v>
      </c>
      <c r="Q43" s="24" t="s">
        <v>8315</v>
      </c>
      <c r="R43" s="21" t="s">
        <v>8316</v>
      </c>
      <c r="S43" s="25">
        <v>41811.555462962962</v>
      </c>
      <c r="T43" s="25">
        <v>41812.875</v>
      </c>
    </row>
    <row r="44" spans="1:20" ht="48" x14ac:dyDescent="0.2">
      <c r="A44" s="21">
        <v>2896</v>
      </c>
      <c r="B44" s="9" t="s">
        <v>2896</v>
      </c>
      <c r="C44" s="3" t="s">
        <v>7006</v>
      </c>
      <c r="D44" s="22">
        <v>3000</v>
      </c>
      <c r="E44" s="23">
        <v>625</v>
      </c>
      <c r="F44" s="21" t="s">
        <v>8220</v>
      </c>
      <c r="G44" s="21" t="s">
        <v>8223</v>
      </c>
      <c r="H44" s="21" t="s">
        <v>8245</v>
      </c>
      <c r="I44" s="21">
        <v>1481522400</v>
      </c>
      <c r="J44" s="21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21">
        <v>21</v>
      </c>
      <c r="P44" s="21">
        <v>52.08</v>
      </c>
      <c r="Q44" s="24" t="s">
        <v>8315</v>
      </c>
      <c r="R44" s="21" t="s">
        <v>8316</v>
      </c>
      <c r="S44" s="25">
        <v>42701.908807870372</v>
      </c>
      <c r="T44" s="25">
        <v>42716.25</v>
      </c>
    </row>
    <row r="45" spans="1:20" ht="64" x14ac:dyDescent="0.2">
      <c r="A45" s="21">
        <v>2897</v>
      </c>
      <c r="B45" s="9" t="s">
        <v>2897</v>
      </c>
      <c r="C45" s="3" t="s">
        <v>7007</v>
      </c>
      <c r="D45" s="22">
        <v>12000</v>
      </c>
      <c r="E45" s="23">
        <v>550</v>
      </c>
      <c r="F45" s="21" t="s">
        <v>8220</v>
      </c>
      <c r="G45" s="21" t="s">
        <v>8223</v>
      </c>
      <c r="H45" s="21" t="s">
        <v>8245</v>
      </c>
      <c r="I45" s="21">
        <v>1444577345</v>
      </c>
      <c r="J45" s="21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21">
        <v>5</v>
      </c>
      <c r="P45" s="21">
        <v>183.33</v>
      </c>
      <c r="Q45" s="24" t="s">
        <v>8315</v>
      </c>
      <c r="R45" s="21" t="s">
        <v>8316</v>
      </c>
      <c r="S45" s="25">
        <v>42258.646504629629</v>
      </c>
      <c r="T45" s="25">
        <v>42288.645196759258</v>
      </c>
    </row>
    <row r="46" spans="1:20" ht="64" x14ac:dyDescent="0.2">
      <c r="A46" s="21">
        <v>2898</v>
      </c>
      <c r="B46" s="9" t="s">
        <v>2898</v>
      </c>
      <c r="C46" s="3" t="s">
        <v>7008</v>
      </c>
      <c r="D46" s="22">
        <v>7500</v>
      </c>
      <c r="E46" s="23">
        <v>316</v>
      </c>
      <c r="F46" s="21" t="s">
        <v>8220</v>
      </c>
      <c r="G46" s="21" t="s">
        <v>8223</v>
      </c>
      <c r="H46" s="21" t="s">
        <v>8245</v>
      </c>
      <c r="I46" s="21">
        <v>1446307053</v>
      </c>
      <c r="J46" s="21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21">
        <v>4</v>
      </c>
      <c r="P46" s="21">
        <v>26.33</v>
      </c>
      <c r="Q46" s="24" t="s">
        <v>8315</v>
      </c>
      <c r="R46" s="21" t="s">
        <v>8316</v>
      </c>
      <c r="S46" s="25">
        <v>42278.664965277778</v>
      </c>
      <c r="T46" s="25">
        <v>42308.664965277778</v>
      </c>
    </row>
    <row r="47" spans="1:20" ht="64" x14ac:dyDescent="0.2">
      <c r="A47" s="21">
        <v>2899</v>
      </c>
      <c r="B47" s="9" t="s">
        <v>2899</v>
      </c>
      <c r="C47" s="3" t="s">
        <v>7009</v>
      </c>
      <c r="D47" s="22">
        <v>10000</v>
      </c>
      <c r="E47" s="23">
        <v>0</v>
      </c>
      <c r="F47" s="21" t="s">
        <v>8220</v>
      </c>
      <c r="G47" s="21" t="s">
        <v>8223</v>
      </c>
      <c r="H47" s="21" t="s">
        <v>8245</v>
      </c>
      <c r="I47" s="21">
        <v>1469325158</v>
      </c>
      <c r="J47" s="21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21">
        <v>0</v>
      </c>
      <c r="P47" s="21" t="s">
        <v>8385</v>
      </c>
      <c r="Q47" s="24" t="s">
        <v>8315</v>
      </c>
      <c r="R47" s="21" t="s">
        <v>8316</v>
      </c>
      <c r="S47" s="25">
        <v>42515.078217592592</v>
      </c>
      <c r="T47" s="25">
        <v>42575.078217592592</v>
      </c>
    </row>
    <row r="48" spans="1:20" ht="80" x14ac:dyDescent="0.2">
      <c r="A48" s="21">
        <v>2900</v>
      </c>
      <c r="B48" s="9" t="s">
        <v>2900</v>
      </c>
      <c r="C48" s="3" t="s">
        <v>7010</v>
      </c>
      <c r="D48" s="22">
        <v>5500</v>
      </c>
      <c r="E48" s="23">
        <v>3405</v>
      </c>
      <c r="F48" s="21" t="s">
        <v>8220</v>
      </c>
      <c r="G48" s="21" t="s">
        <v>8223</v>
      </c>
      <c r="H48" s="21" t="s">
        <v>8245</v>
      </c>
      <c r="I48" s="21">
        <v>1407562632</v>
      </c>
      <c r="J48" s="21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21">
        <v>62</v>
      </c>
      <c r="P48" s="21">
        <v>486.43</v>
      </c>
      <c r="Q48" s="24" t="s">
        <v>8315</v>
      </c>
      <c r="R48" s="21" t="s">
        <v>8316</v>
      </c>
      <c r="S48" s="25">
        <v>41830.234166666669</v>
      </c>
      <c r="T48" s="25">
        <v>41860.234166666669</v>
      </c>
    </row>
    <row r="49" spans="1:20" ht="64" x14ac:dyDescent="0.2">
      <c r="A49" s="21">
        <v>2901</v>
      </c>
      <c r="B49" s="9" t="s">
        <v>2901</v>
      </c>
      <c r="C49" s="3" t="s">
        <v>7011</v>
      </c>
      <c r="D49" s="22">
        <v>750</v>
      </c>
      <c r="E49" s="23">
        <v>6</v>
      </c>
      <c r="F49" s="21" t="s">
        <v>8220</v>
      </c>
      <c r="G49" s="21" t="s">
        <v>8223</v>
      </c>
      <c r="H49" s="21" t="s">
        <v>8245</v>
      </c>
      <c r="I49" s="21">
        <v>1423345339</v>
      </c>
      <c r="J49" s="21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21">
        <v>1</v>
      </c>
      <c r="P49" s="21">
        <v>3</v>
      </c>
      <c r="Q49" s="24" t="s">
        <v>8315</v>
      </c>
      <c r="R49" s="21" t="s">
        <v>8316</v>
      </c>
      <c r="S49" s="25">
        <v>41982.904386574075</v>
      </c>
      <c r="T49" s="25">
        <v>42042.904386574075</v>
      </c>
    </row>
    <row r="50" spans="1:20" ht="48" x14ac:dyDescent="0.2">
      <c r="A50" s="21">
        <v>2902</v>
      </c>
      <c r="B50" s="9" t="s">
        <v>2902</v>
      </c>
      <c r="C50" s="3" t="s">
        <v>7012</v>
      </c>
      <c r="D50" s="22">
        <v>150000</v>
      </c>
      <c r="E50" s="23">
        <v>25</v>
      </c>
      <c r="F50" s="21" t="s">
        <v>8220</v>
      </c>
      <c r="G50" s="21" t="s">
        <v>8223</v>
      </c>
      <c r="H50" s="21" t="s">
        <v>8245</v>
      </c>
      <c r="I50" s="21">
        <v>1440412396</v>
      </c>
      <c r="J50" s="21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21">
        <v>0</v>
      </c>
      <c r="P50" s="21">
        <v>25</v>
      </c>
      <c r="Q50" s="24" t="s">
        <v>8315</v>
      </c>
      <c r="R50" s="21" t="s">
        <v>8316</v>
      </c>
      <c r="S50" s="25">
        <v>42210.439768518518</v>
      </c>
      <c r="T50" s="25">
        <v>42240.439768518518</v>
      </c>
    </row>
    <row r="51" spans="1:20" ht="64" x14ac:dyDescent="0.2">
      <c r="A51" s="21">
        <v>2903</v>
      </c>
      <c r="B51" s="9" t="s">
        <v>2903</v>
      </c>
      <c r="C51" s="3" t="s">
        <v>7013</v>
      </c>
      <c r="D51" s="22">
        <v>5000</v>
      </c>
      <c r="E51" s="23">
        <v>39</v>
      </c>
      <c r="F51" s="21" t="s">
        <v>8220</v>
      </c>
      <c r="G51" s="21" t="s">
        <v>8223</v>
      </c>
      <c r="H51" s="21" t="s">
        <v>8245</v>
      </c>
      <c r="I51" s="21">
        <v>1441771218</v>
      </c>
      <c r="J51" s="2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21">
        <v>1</v>
      </c>
      <c r="P51" s="21">
        <v>9.75</v>
      </c>
      <c r="Q51" s="24" t="s">
        <v>8315</v>
      </c>
      <c r="R51" s="21" t="s">
        <v>8316</v>
      </c>
      <c r="S51" s="25">
        <v>42196.166874999995</v>
      </c>
      <c r="T51" s="25">
        <v>42256.166874999995</v>
      </c>
    </row>
    <row r="52" spans="1:20" ht="64" x14ac:dyDescent="0.2">
      <c r="A52" s="21">
        <v>2905</v>
      </c>
      <c r="B52" s="9" t="s">
        <v>2905</v>
      </c>
      <c r="C52" s="3" t="s">
        <v>7015</v>
      </c>
      <c r="D52" s="22">
        <v>3500</v>
      </c>
      <c r="E52" s="23">
        <v>622</v>
      </c>
      <c r="F52" s="21" t="s">
        <v>8220</v>
      </c>
      <c r="G52" s="21" t="s">
        <v>8223</v>
      </c>
      <c r="H52" s="21" t="s">
        <v>8245</v>
      </c>
      <c r="I52" s="21">
        <v>1473211313</v>
      </c>
      <c r="J52" s="21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21">
        <v>18</v>
      </c>
      <c r="P52" s="21">
        <v>36.590000000000003</v>
      </c>
      <c r="Q52" s="24" t="s">
        <v>8315</v>
      </c>
      <c r="R52" s="21" t="s">
        <v>8316</v>
      </c>
      <c r="S52" s="25">
        <v>42606.056863425925</v>
      </c>
      <c r="T52" s="25">
        <v>42620.056863425925</v>
      </c>
    </row>
    <row r="53" spans="1:20" ht="80" x14ac:dyDescent="0.2">
      <c r="A53" s="21">
        <v>2906</v>
      </c>
      <c r="B53" s="9" t="s">
        <v>2906</v>
      </c>
      <c r="C53" s="3" t="s">
        <v>7016</v>
      </c>
      <c r="D53" s="22">
        <v>6000</v>
      </c>
      <c r="E53" s="23">
        <v>565</v>
      </c>
      <c r="F53" s="21" t="s">
        <v>8220</v>
      </c>
      <c r="G53" s="21" t="s">
        <v>8223</v>
      </c>
      <c r="H53" s="21" t="s">
        <v>8245</v>
      </c>
      <c r="I53" s="21">
        <v>1438390800</v>
      </c>
      <c r="J53" s="21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21">
        <v>9</v>
      </c>
      <c r="P53" s="21">
        <v>80.709999999999994</v>
      </c>
      <c r="Q53" s="24" t="s">
        <v>8315</v>
      </c>
      <c r="R53" s="21" t="s">
        <v>8316</v>
      </c>
      <c r="S53" s="25">
        <v>42199.648912037039</v>
      </c>
      <c r="T53" s="25">
        <v>42217.041666666672</v>
      </c>
    </row>
    <row r="54" spans="1:20" ht="64" x14ac:dyDescent="0.2">
      <c r="A54" s="21">
        <v>2907</v>
      </c>
      <c r="B54" s="9" t="s">
        <v>2907</v>
      </c>
      <c r="C54" s="3" t="s">
        <v>7017</v>
      </c>
      <c r="D54" s="22">
        <v>2500</v>
      </c>
      <c r="E54" s="23">
        <v>2</v>
      </c>
      <c r="F54" s="21" t="s">
        <v>8220</v>
      </c>
      <c r="G54" s="21" t="s">
        <v>8223</v>
      </c>
      <c r="H54" s="21" t="s">
        <v>8245</v>
      </c>
      <c r="I54" s="21">
        <v>1463259837</v>
      </c>
      <c r="J54" s="21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21">
        <v>0</v>
      </c>
      <c r="P54" s="21">
        <v>1</v>
      </c>
      <c r="Q54" s="24" t="s">
        <v>8315</v>
      </c>
      <c r="R54" s="21" t="s">
        <v>8316</v>
      </c>
      <c r="S54" s="25">
        <v>42444.877743055549</v>
      </c>
      <c r="T54" s="25">
        <v>42504.877743055549</v>
      </c>
    </row>
    <row r="55" spans="1:20" ht="64" x14ac:dyDescent="0.2">
      <c r="A55" s="21">
        <v>2908</v>
      </c>
      <c r="B55" s="9" t="s">
        <v>2908</v>
      </c>
      <c r="C55" s="3" t="s">
        <v>7018</v>
      </c>
      <c r="D55" s="22">
        <v>9600</v>
      </c>
      <c r="E55" s="23">
        <v>264</v>
      </c>
      <c r="F55" s="21" t="s">
        <v>8220</v>
      </c>
      <c r="G55" s="21" t="s">
        <v>8223</v>
      </c>
      <c r="H55" s="21" t="s">
        <v>8245</v>
      </c>
      <c r="I55" s="21">
        <v>1465407219</v>
      </c>
      <c r="J55" s="21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21">
        <v>3</v>
      </c>
      <c r="P55" s="21">
        <v>52.8</v>
      </c>
      <c r="Q55" s="24" t="s">
        <v>8315</v>
      </c>
      <c r="R55" s="21" t="s">
        <v>8316</v>
      </c>
      <c r="S55" s="25">
        <v>42499.731701388882</v>
      </c>
      <c r="T55" s="25">
        <v>42529.731701388882</v>
      </c>
    </row>
    <row r="56" spans="1:20" ht="64" x14ac:dyDescent="0.2">
      <c r="A56" s="21">
        <v>2909</v>
      </c>
      <c r="B56" s="9" t="s">
        <v>2909</v>
      </c>
      <c r="C56" s="3" t="s">
        <v>7019</v>
      </c>
      <c r="D56" s="22">
        <v>180000</v>
      </c>
      <c r="E56" s="23">
        <v>20</v>
      </c>
      <c r="F56" s="21" t="s">
        <v>8220</v>
      </c>
      <c r="G56" s="21" t="s">
        <v>8223</v>
      </c>
      <c r="H56" s="21" t="s">
        <v>8245</v>
      </c>
      <c r="I56" s="21">
        <v>1416944760</v>
      </c>
      <c r="J56" s="21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21">
        <v>0</v>
      </c>
      <c r="P56" s="21">
        <v>20</v>
      </c>
      <c r="Q56" s="24" t="s">
        <v>8315</v>
      </c>
      <c r="R56" s="21" t="s">
        <v>8316</v>
      </c>
      <c r="S56" s="25">
        <v>41929.266215277778</v>
      </c>
      <c r="T56" s="25">
        <v>41968.823611111111</v>
      </c>
    </row>
    <row r="57" spans="1:20" ht="64" x14ac:dyDescent="0.2">
      <c r="A57" s="21">
        <v>2911</v>
      </c>
      <c r="B57" s="9" t="s">
        <v>2911</v>
      </c>
      <c r="C57" s="3" t="s">
        <v>7021</v>
      </c>
      <c r="D57" s="22">
        <v>1800</v>
      </c>
      <c r="E57" s="23">
        <v>657</v>
      </c>
      <c r="F57" s="21" t="s">
        <v>8220</v>
      </c>
      <c r="G57" s="21" t="s">
        <v>8223</v>
      </c>
      <c r="H57" s="21" t="s">
        <v>8245</v>
      </c>
      <c r="I57" s="21">
        <v>1435429626</v>
      </c>
      <c r="J57" s="21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21">
        <v>37</v>
      </c>
      <c r="P57" s="21">
        <v>46.93</v>
      </c>
      <c r="Q57" s="24" t="s">
        <v>8315</v>
      </c>
      <c r="R57" s="21" t="s">
        <v>8316</v>
      </c>
      <c r="S57" s="25">
        <v>42142.768819444449</v>
      </c>
      <c r="T57" s="25">
        <v>42182.768819444449</v>
      </c>
    </row>
    <row r="58" spans="1:20" ht="64" x14ac:dyDescent="0.2">
      <c r="A58" s="21">
        <v>2912</v>
      </c>
      <c r="B58" s="9" t="s">
        <v>2912</v>
      </c>
      <c r="C58" s="3" t="s">
        <v>7022</v>
      </c>
      <c r="D58" s="22">
        <v>14440</v>
      </c>
      <c r="E58" s="23">
        <v>2030</v>
      </c>
      <c r="F58" s="21" t="s">
        <v>8220</v>
      </c>
      <c r="G58" s="21" t="s">
        <v>8223</v>
      </c>
      <c r="H58" s="21" t="s">
        <v>8245</v>
      </c>
      <c r="I58" s="21">
        <v>1452827374</v>
      </c>
      <c r="J58" s="21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21">
        <v>14</v>
      </c>
      <c r="P58" s="21">
        <v>78.08</v>
      </c>
      <c r="Q58" s="24" t="s">
        <v>8315</v>
      </c>
      <c r="R58" s="21" t="s">
        <v>8316</v>
      </c>
      <c r="S58" s="25">
        <v>42354.131643518514</v>
      </c>
      <c r="T58" s="25">
        <v>42384.131643518514</v>
      </c>
    </row>
    <row r="59" spans="1:20" ht="64" x14ac:dyDescent="0.2">
      <c r="A59" s="21">
        <v>2913</v>
      </c>
      <c r="B59" s="9" t="s">
        <v>2913</v>
      </c>
      <c r="C59" s="3" t="s">
        <v>7023</v>
      </c>
      <c r="D59" s="22">
        <v>10000</v>
      </c>
      <c r="E59" s="23">
        <v>2</v>
      </c>
      <c r="F59" s="21" t="s">
        <v>8220</v>
      </c>
      <c r="G59" s="21" t="s">
        <v>8223</v>
      </c>
      <c r="H59" s="21" t="s">
        <v>8245</v>
      </c>
      <c r="I59" s="21">
        <v>1410041339</v>
      </c>
      <c r="J59" s="21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21">
        <v>0</v>
      </c>
      <c r="P59" s="21">
        <v>1</v>
      </c>
      <c r="Q59" s="24" t="s">
        <v>8315</v>
      </c>
      <c r="R59" s="21" t="s">
        <v>8316</v>
      </c>
      <c r="S59" s="25">
        <v>41828.922905092593</v>
      </c>
      <c r="T59" s="25">
        <v>41888.922905092593</v>
      </c>
    </row>
    <row r="60" spans="1:20" ht="64" x14ac:dyDescent="0.2">
      <c r="A60" s="21">
        <v>2917</v>
      </c>
      <c r="B60" s="9" t="s">
        <v>2917</v>
      </c>
      <c r="C60" s="3" t="s">
        <v>7027</v>
      </c>
      <c r="D60" s="22">
        <v>2000</v>
      </c>
      <c r="E60" s="23">
        <v>437</v>
      </c>
      <c r="F60" s="21" t="s">
        <v>8220</v>
      </c>
      <c r="G60" s="21" t="s">
        <v>8223</v>
      </c>
      <c r="H60" s="21" t="s">
        <v>8245</v>
      </c>
      <c r="I60" s="21">
        <v>1442381847</v>
      </c>
      <c r="J60" s="21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21">
        <v>22</v>
      </c>
      <c r="P60" s="21">
        <v>48.56</v>
      </c>
      <c r="Q60" s="24" t="s">
        <v>8315</v>
      </c>
      <c r="R60" s="21" t="s">
        <v>8316</v>
      </c>
      <c r="S60" s="25">
        <v>42245.234340277777</v>
      </c>
      <c r="T60" s="25">
        <v>42263.234340277777</v>
      </c>
    </row>
    <row r="61" spans="1:20" ht="64" x14ac:dyDescent="0.2">
      <c r="A61" s="21">
        <v>2918</v>
      </c>
      <c r="B61" s="9" t="s">
        <v>2918</v>
      </c>
      <c r="C61" s="3" t="s">
        <v>7028</v>
      </c>
      <c r="D61" s="22">
        <v>5000</v>
      </c>
      <c r="E61" s="23">
        <v>1362</v>
      </c>
      <c r="F61" s="21" t="s">
        <v>8220</v>
      </c>
      <c r="G61" s="21" t="s">
        <v>8223</v>
      </c>
      <c r="H61" s="21" t="s">
        <v>8245</v>
      </c>
      <c r="I61" s="21">
        <v>1446131207</v>
      </c>
      <c r="J61" s="2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21">
        <v>27</v>
      </c>
      <c r="P61" s="21">
        <v>68.099999999999994</v>
      </c>
      <c r="Q61" s="24" t="s">
        <v>8315</v>
      </c>
      <c r="R61" s="21" t="s">
        <v>8316</v>
      </c>
      <c r="S61" s="25">
        <v>42278.629710648151</v>
      </c>
      <c r="T61" s="25">
        <v>42306.629710648151</v>
      </c>
    </row>
    <row r="62" spans="1:20" ht="64" x14ac:dyDescent="0.2">
      <c r="A62" s="21">
        <v>2919</v>
      </c>
      <c r="B62" s="9" t="s">
        <v>2919</v>
      </c>
      <c r="C62" s="3" t="s">
        <v>7029</v>
      </c>
      <c r="D62" s="22">
        <v>600</v>
      </c>
      <c r="E62" s="23">
        <v>51</v>
      </c>
      <c r="F62" s="21" t="s">
        <v>8220</v>
      </c>
      <c r="G62" s="21" t="s">
        <v>8223</v>
      </c>
      <c r="H62" s="21" t="s">
        <v>8245</v>
      </c>
      <c r="I62" s="21">
        <v>1407250329</v>
      </c>
      <c r="J62" s="21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21">
        <v>9</v>
      </c>
      <c r="P62" s="21">
        <v>8.5</v>
      </c>
      <c r="Q62" s="24" t="s">
        <v>8315</v>
      </c>
      <c r="R62" s="21" t="s">
        <v>8316</v>
      </c>
      <c r="S62" s="25">
        <v>41826.61954861111</v>
      </c>
      <c r="T62" s="25">
        <v>41856.61954861111</v>
      </c>
    </row>
    <row r="63" spans="1:20" ht="48" x14ac:dyDescent="0.2">
      <c r="A63" s="21">
        <v>3728</v>
      </c>
      <c r="B63" s="9" t="s">
        <v>3725</v>
      </c>
      <c r="C63" s="3" t="s">
        <v>7838</v>
      </c>
      <c r="D63" s="22">
        <v>20000</v>
      </c>
      <c r="E63" s="23">
        <v>1862</v>
      </c>
      <c r="F63" s="21" t="s">
        <v>8220</v>
      </c>
      <c r="G63" s="21" t="s">
        <v>8223</v>
      </c>
      <c r="H63" s="21" t="s">
        <v>8245</v>
      </c>
      <c r="I63" s="21">
        <v>1439957176</v>
      </c>
      <c r="J63" s="21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21">
        <v>9</v>
      </c>
      <c r="P63" s="21">
        <v>60.06</v>
      </c>
      <c r="Q63" s="24" t="s">
        <v>8315</v>
      </c>
      <c r="R63" s="21" t="s">
        <v>8316</v>
      </c>
      <c r="S63" s="25">
        <v>42205.171018518522</v>
      </c>
      <c r="T63" s="25">
        <v>42235.171018518522</v>
      </c>
    </row>
    <row r="64" spans="1:20" ht="64" x14ac:dyDescent="0.2">
      <c r="A64" s="21">
        <v>3729</v>
      </c>
      <c r="B64" s="9" t="s">
        <v>3726</v>
      </c>
      <c r="C64" s="3" t="s">
        <v>7839</v>
      </c>
      <c r="D64" s="22">
        <v>5000</v>
      </c>
      <c r="E64" s="23">
        <v>362</v>
      </c>
      <c r="F64" s="21" t="s">
        <v>8220</v>
      </c>
      <c r="G64" s="21" t="s">
        <v>8223</v>
      </c>
      <c r="H64" s="21" t="s">
        <v>8245</v>
      </c>
      <c r="I64" s="21">
        <v>1427082912</v>
      </c>
      <c r="J64" s="21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21">
        <v>7</v>
      </c>
      <c r="P64" s="21">
        <v>72.400000000000006</v>
      </c>
      <c r="Q64" s="24" t="s">
        <v>8315</v>
      </c>
      <c r="R64" s="21" t="s">
        <v>8316</v>
      </c>
      <c r="S64" s="25">
        <v>42041.205000000002</v>
      </c>
      <c r="T64" s="25">
        <v>42086.16333333333</v>
      </c>
    </row>
    <row r="65" spans="1:20" ht="64" x14ac:dyDescent="0.2">
      <c r="A65" s="21">
        <v>3730</v>
      </c>
      <c r="B65" s="9" t="s">
        <v>3727</v>
      </c>
      <c r="C65" s="3" t="s">
        <v>7840</v>
      </c>
      <c r="D65" s="22">
        <v>1000</v>
      </c>
      <c r="E65" s="23">
        <v>100</v>
      </c>
      <c r="F65" s="21" t="s">
        <v>8220</v>
      </c>
      <c r="G65" s="21" t="s">
        <v>8223</v>
      </c>
      <c r="H65" s="21" t="s">
        <v>8245</v>
      </c>
      <c r="I65" s="21">
        <v>1439828159</v>
      </c>
      <c r="J65" s="21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21">
        <v>10</v>
      </c>
      <c r="P65" s="21">
        <v>100</v>
      </c>
      <c r="Q65" s="24" t="s">
        <v>8315</v>
      </c>
      <c r="R65" s="21" t="s">
        <v>8316</v>
      </c>
      <c r="S65" s="25">
        <v>42203.677766203706</v>
      </c>
      <c r="T65" s="25">
        <v>42233.677766203706</v>
      </c>
    </row>
    <row r="66" spans="1:20" ht="64" x14ac:dyDescent="0.2">
      <c r="A66" s="21">
        <v>3731</v>
      </c>
      <c r="B66" s="9" t="s">
        <v>3728</v>
      </c>
      <c r="C66" s="3" t="s">
        <v>7841</v>
      </c>
      <c r="D66" s="22">
        <v>5500</v>
      </c>
      <c r="E66" s="23">
        <v>620</v>
      </c>
      <c r="F66" s="21" t="s">
        <v>8220</v>
      </c>
      <c r="G66" s="21" t="s">
        <v>8223</v>
      </c>
      <c r="H66" s="21" t="s">
        <v>8245</v>
      </c>
      <c r="I66" s="21">
        <v>1420860180</v>
      </c>
      <c r="J66" s="21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21">
        <v>11</v>
      </c>
      <c r="P66" s="21">
        <v>51.67</v>
      </c>
      <c r="Q66" s="24" t="s">
        <v>8315</v>
      </c>
      <c r="R66" s="21" t="s">
        <v>8316</v>
      </c>
      <c r="S66" s="25">
        <v>41983.752847222218</v>
      </c>
      <c r="T66" s="25">
        <v>42014.140972222223</v>
      </c>
    </row>
    <row r="67" spans="1:20" ht="48" x14ac:dyDescent="0.2">
      <c r="A67" s="21">
        <v>3733</v>
      </c>
      <c r="B67" s="9" t="s">
        <v>3730</v>
      </c>
      <c r="C67" s="3" t="s">
        <v>7843</v>
      </c>
      <c r="D67" s="22">
        <v>1500</v>
      </c>
      <c r="E67" s="23">
        <v>0</v>
      </c>
      <c r="F67" s="21" t="s">
        <v>8220</v>
      </c>
      <c r="G67" s="21" t="s">
        <v>8223</v>
      </c>
      <c r="H67" s="21" t="s">
        <v>8245</v>
      </c>
      <c r="I67" s="21">
        <v>1429396200</v>
      </c>
      <c r="J67" s="21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21">
        <v>0</v>
      </c>
      <c r="P67" s="21" t="s">
        <v>8385</v>
      </c>
      <c r="Q67" s="24" t="s">
        <v>8315</v>
      </c>
      <c r="R67" s="21" t="s">
        <v>8316</v>
      </c>
      <c r="S67" s="25">
        <v>42103.024398148147</v>
      </c>
      <c r="T67" s="25">
        <v>42112.9375</v>
      </c>
    </row>
    <row r="68" spans="1:20" ht="80" x14ac:dyDescent="0.2">
      <c r="A68" s="21">
        <v>3734</v>
      </c>
      <c r="B68" s="9" t="s">
        <v>3731</v>
      </c>
      <c r="C68" s="3" t="s">
        <v>7844</v>
      </c>
      <c r="D68" s="22">
        <v>1500</v>
      </c>
      <c r="E68" s="23">
        <v>427</v>
      </c>
      <c r="F68" s="21" t="s">
        <v>8220</v>
      </c>
      <c r="G68" s="21" t="s">
        <v>8223</v>
      </c>
      <c r="H68" s="21" t="s">
        <v>8245</v>
      </c>
      <c r="I68" s="21">
        <v>1432589896</v>
      </c>
      <c r="J68" s="21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21">
        <v>28</v>
      </c>
      <c r="P68" s="21">
        <v>61</v>
      </c>
      <c r="Q68" s="24" t="s">
        <v>8315</v>
      </c>
      <c r="R68" s="21" t="s">
        <v>8316</v>
      </c>
      <c r="S68" s="25">
        <v>42089.901574074072</v>
      </c>
      <c r="T68" s="25">
        <v>42149.901574074072</v>
      </c>
    </row>
    <row r="69" spans="1:20" ht="48" x14ac:dyDescent="0.2">
      <c r="A69" s="21">
        <v>3737</v>
      </c>
      <c r="B69" s="9" t="s">
        <v>3734</v>
      </c>
      <c r="C69" s="3" t="s">
        <v>7847</v>
      </c>
      <c r="D69" s="22">
        <v>700</v>
      </c>
      <c r="E69" s="23">
        <v>150</v>
      </c>
      <c r="F69" s="21" t="s">
        <v>8220</v>
      </c>
      <c r="G69" s="21" t="s">
        <v>8223</v>
      </c>
      <c r="H69" s="21" t="s">
        <v>8245</v>
      </c>
      <c r="I69" s="21">
        <v>1447311540</v>
      </c>
      <c r="J69" s="21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21">
        <v>21</v>
      </c>
      <c r="P69" s="21">
        <v>37.5</v>
      </c>
      <c r="Q69" s="24" t="s">
        <v>8315</v>
      </c>
      <c r="R69" s="21" t="s">
        <v>8316</v>
      </c>
      <c r="S69" s="25">
        <v>42297.691006944442</v>
      </c>
      <c r="T69" s="25">
        <v>42320.290972222225</v>
      </c>
    </row>
    <row r="70" spans="1:20" ht="64" x14ac:dyDescent="0.2">
      <c r="A70" s="21">
        <v>3740</v>
      </c>
      <c r="B70" s="9" t="s">
        <v>3737</v>
      </c>
      <c r="C70" s="3" t="s">
        <v>7850</v>
      </c>
      <c r="D70" s="22">
        <v>2000</v>
      </c>
      <c r="E70" s="23">
        <v>358</v>
      </c>
      <c r="F70" s="21" t="s">
        <v>8220</v>
      </c>
      <c r="G70" s="21" t="s">
        <v>8223</v>
      </c>
      <c r="H70" s="21" t="s">
        <v>8245</v>
      </c>
      <c r="I70" s="21">
        <v>1407808438</v>
      </c>
      <c r="J70" s="21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21">
        <v>18</v>
      </c>
      <c r="P70" s="21">
        <v>25.57</v>
      </c>
      <c r="Q70" s="24" t="s">
        <v>8315</v>
      </c>
      <c r="R70" s="21" t="s">
        <v>8316</v>
      </c>
      <c r="S70" s="25">
        <v>41833.089756944442</v>
      </c>
      <c r="T70" s="25">
        <v>41863.079143518517</v>
      </c>
    </row>
    <row r="71" spans="1:20" ht="64" x14ac:dyDescent="0.2">
      <c r="A71" s="21">
        <v>3741</v>
      </c>
      <c r="B71" s="9" t="s">
        <v>3738</v>
      </c>
      <c r="C71" s="3" t="s">
        <v>7851</v>
      </c>
      <c r="D71" s="22">
        <v>20000</v>
      </c>
      <c r="E71" s="23">
        <v>0</v>
      </c>
      <c r="F71" s="21" t="s">
        <v>8220</v>
      </c>
      <c r="G71" s="21" t="s">
        <v>8223</v>
      </c>
      <c r="H71" s="21" t="s">
        <v>8245</v>
      </c>
      <c r="I71" s="21">
        <v>1450389950</v>
      </c>
      <c r="J71" s="2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21">
        <v>0</v>
      </c>
      <c r="P71" s="21" t="s">
        <v>8385</v>
      </c>
      <c r="Q71" s="24" t="s">
        <v>8315</v>
      </c>
      <c r="R71" s="21" t="s">
        <v>8316</v>
      </c>
      <c r="S71" s="25">
        <v>42325.920717592591</v>
      </c>
      <c r="T71" s="25">
        <v>42355.920717592591</v>
      </c>
    </row>
    <row r="72" spans="1:20" ht="64" x14ac:dyDescent="0.2">
      <c r="A72" s="21">
        <v>3742</v>
      </c>
      <c r="B72" s="9" t="s">
        <v>3739</v>
      </c>
      <c r="C72" s="3" t="s">
        <v>7852</v>
      </c>
      <c r="D72" s="22">
        <v>5000</v>
      </c>
      <c r="E72" s="23">
        <v>100</v>
      </c>
      <c r="F72" s="21" t="s">
        <v>8220</v>
      </c>
      <c r="G72" s="21" t="s">
        <v>8223</v>
      </c>
      <c r="H72" s="21" t="s">
        <v>8245</v>
      </c>
      <c r="I72" s="21">
        <v>1409980144</v>
      </c>
      <c r="J72" s="21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21">
        <v>2</v>
      </c>
      <c r="P72" s="21">
        <v>25</v>
      </c>
      <c r="Q72" s="24" t="s">
        <v>8315</v>
      </c>
      <c r="R72" s="21" t="s">
        <v>8316</v>
      </c>
      <c r="S72" s="25">
        <v>41858.214629629627</v>
      </c>
      <c r="T72" s="25">
        <v>41888.214629629627</v>
      </c>
    </row>
    <row r="73" spans="1:20" ht="48" x14ac:dyDescent="0.2">
      <c r="A73" s="21">
        <v>3743</v>
      </c>
      <c r="B73" s="9" t="s">
        <v>3740</v>
      </c>
      <c r="C73" s="3" t="s">
        <v>7853</v>
      </c>
      <c r="D73" s="22">
        <v>2200</v>
      </c>
      <c r="E73" s="23">
        <v>0</v>
      </c>
      <c r="F73" s="21" t="s">
        <v>8220</v>
      </c>
      <c r="G73" s="21" t="s">
        <v>8223</v>
      </c>
      <c r="H73" s="21" t="s">
        <v>8245</v>
      </c>
      <c r="I73" s="21">
        <v>1404406964</v>
      </c>
      <c r="J73" s="21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21">
        <v>0</v>
      </c>
      <c r="P73" s="21" t="s">
        <v>8385</v>
      </c>
      <c r="Q73" s="24" t="s">
        <v>8315</v>
      </c>
      <c r="R73" s="21" t="s">
        <v>8316</v>
      </c>
      <c r="S73" s="25">
        <v>41793.710231481484</v>
      </c>
      <c r="T73" s="25">
        <v>41823.710231481484</v>
      </c>
    </row>
    <row r="74" spans="1:20" ht="64" x14ac:dyDescent="0.2">
      <c r="A74" s="21">
        <v>3744</v>
      </c>
      <c r="B74" s="9" t="s">
        <v>3741</v>
      </c>
      <c r="C74" s="3" t="s">
        <v>7854</v>
      </c>
      <c r="D74" s="22">
        <v>1200</v>
      </c>
      <c r="E74" s="23">
        <v>0</v>
      </c>
      <c r="F74" s="21" t="s">
        <v>8220</v>
      </c>
      <c r="G74" s="21" t="s">
        <v>8223</v>
      </c>
      <c r="H74" s="21" t="s">
        <v>8245</v>
      </c>
      <c r="I74" s="21">
        <v>1404532740</v>
      </c>
      <c r="J74" s="21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21">
        <v>0</v>
      </c>
      <c r="P74" s="21" t="s">
        <v>8385</v>
      </c>
      <c r="Q74" s="24" t="s">
        <v>8315</v>
      </c>
      <c r="R74" s="21" t="s">
        <v>8316</v>
      </c>
      <c r="S74" s="25">
        <v>41793.814259259263</v>
      </c>
      <c r="T74" s="25">
        <v>41825.165972222225</v>
      </c>
    </row>
    <row r="75" spans="1:20" ht="48" x14ac:dyDescent="0.2">
      <c r="A75" s="21">
        <v>3745</v>
      </c>
      <c r="B75" s="9" t="s">
        <v>3742</v>
      </c>
      <c r="C75" s="3" t="s">
        <v>7855</v>
      </c>
      <c r="D75" s="22">
        <v>100</v>
      </c>
      <c r="E75" s="23">
        <v>10</v>
      </c>
      <c r="F75" s="21" t="s">
        <v>8220</v>
      </c>
      <c r="G75" s="21" t="s">
        <v>8223</v>
      </c>
      <c r="H75" s="21" t="s">
        <v>8245</v>
      </c>
      <c r="I75" s="21">
        <v>1407689102</v>
      </c>
      <c r="J75" s="21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21">
        <v>10</v>
      </c>
      <c r="P75" s="21">
        <v>10</v>
      </c>
      <c r="Q75" s="24" t="s">
        <v>8315</v>
      </c>
      <c r="R75" s="21" t="s">
        <v>8316</v>
      </c>
      <c r="S75" s="25">
        <v>41831.697939814818</v>
      </c>
      <c r="T75" s="25">
        <v>41861.697939814818</v>
      </c>
    </row>
    <row r="76" spans="1:20" ht="32" x14ac:dyDescent="0.2">
      <c r="A76" s="21">
        <v>3746</v>
      </c>
      <c r="B76" s="9" t="s">
        <v>3743</v>
      </c>
      <c r="C76" s="3" t="s">
        <v>7856</v>
      </c>
      <c r="D76" s="22">
        <v>8500</v>
      </c>
      <c r="E76" s="23">
        <v>202</v>
      </c>
      <c r="F76" s="21" t="s">
        <v>8220</v>
      </c>
      <c r="G76" s="21" t="s">
        <v>8223</v>
      </c>
      <c r="H76" s="21" t="s">
        <v>8245</v>
      </c>
      <c r="I76" s="21">
        <v>1475918439</v>
      </c>
      <c r="J76" s="21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21">
        <v>2</v>
      </c>
      <c r="P76" s="21">
        <v>202</v>
      </c>
      <c r="Q76" s="24" t="s">
        <v>8315</v>
      </c>
      <c r="R76" s="21" t="s">
        <v>8316</v>
      </c>
      <c r="S76" s="25">
        <v>42621.389340277776</v>
      </c>
      <c r="T76" s="25">
        <v>42651.389340277776</v>
      </c>
    </row>
    <row r="77" spans="1:20" ht="80" x14ac:dyDescent="0.2">
      <c r="A77" s="21">
        <v>3841</v>
      </c>
      <c r="B77" s="9" t="s">
        <v>3838</v>
      </c>
      <c r="C77" s="3" t="s">
        <v>7950</v>
      </c>
      <c r="D77" s="22">
        <v>10000</v>
      </c>
      <c r="E77" s="23">
        <v>872</v>
      </c>
      <c r="F77" s="21" t="s">
        <v>8220</v>
      </c>
      <c r="G77" s="21" t="s">
        <v>8223</v>
      </c>
      <c r="H77" s="21" t="s">
        <v>8245</v>
      </c>
      <c r="I77" s="21">
        <v>1405882287</v>
      </c>
      <c r="J77" s="21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21">
        <v>9</v>
      </c>
      <c r="P77" s="21">
        <v>25.65</v>
      </c>
      <c r="Q77" s="24" t="s">
        <v>8315</v>
      </c>
      <c r="R77" s="21" t="s">
        <v>8316</v>
      </c>
      <c r="S77" s="25">
        <v>41780.785729166666</v>
      </c>
      <c r="T77" s="25">
        <v>41840.785729166666</v>
      </c>
    </row>
    <row r="78" spans="1:20" ht="64" x14ac:dyDescent="0.2">
      <c r="A78" s="21">
        <v>3843</v>
      </c>
      <c r="B78" s="9" t="s">
        <v>3840</v>
      </c>
      <c r="C78" s="3" t="s">
        <v>7952</v>
      </c>
      <c r="D78" s="22">
        <v>5000</v>
      </c>
      <c r="E78" s="23">
        <v>1065</v>
      </c>
      <c r="F78" s="21" t="s">
        <v>8220</v>
      </c>
      <c r="G78" s="21" t="s">
        <v>8223</v>
      </c>
      <c r="H78" s="21" t="s">
        <v>8245</v>
      </c>
      <c r="I78" s="21">
        <v>1401587064</v>
      </c>
      <c r="J78" s="21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21">
        <v>21</v>
      </c>
      <c r="P78" s="21">
        <v>56.05</v>
      </c>
      <c r="Q78" s="24" t="s">
        <v>8315</v>
      </c>
      <c r="R78" s="21" t="s">
        <v>8316</v>
      </c>
      <c r="S78" s="25">
        <v>41766.072500000002</v>
      </c>
      <c r="T78" s="25">
        <v>41791.072500000002</v>
      </c>
    </row>
    <row r="79" spans="1:20" ht="80" x14ac:dyDescent="0.2">
      <c r="A79" s="21">
        <v>3844</v>
      </c>
      <c r="B79" s="9" t="s">
        <v>3841</v>
      </c>
      <c r="C79" s="3" t="s">
        <v>7953</v>
      </c>
      <c r="D79" s="22">
        <v>9800</v>
      </c>
      <c r="E79" s="23">
        <v>4066</v>
      </c>
      <c r="F79" s="21" t="s">
        <v>8220</v>
      </c>
      <c r="G79" s="21" t="s">
        <v>8223</v>
      </c>
      <c r="H79" s="21" t="s">
        <v>8245</v>
      </c>
      <c r="I79" s="21">
        <v>1401778740</v>
      </c>
      <c r="J79" s="21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21">
        <v>41</v>
      </c>
      <c r="P79" s="21">
        <v>81.319999999999993</v>
      </c>
      <c r="Q79" s="24" t="s">
        <v>8315</v>
      </c>
      <c r="R79" s="21" t="s">
        <v>8316</v>
      </c>
      <c r="S79" s="25">
        <v>41766.617291666669</v>
      </c>
      <c r="T79" s="25">
        <v>41793.290972222225</v>
      </c>
    </row>
    <row r="80" spans="1:20" ht="80" x14ac:dyDescent="0.2">
      <c r="A80" s="21">
        <v>3845</v>
      </c>
      <c r="B80" s="9" t="s">
        <v>3842</v>
      </c>
      <c r="C80" s="3" t="s">
        <v>7954</v>
      </c>
      <c r="D80" s="22">
        <v>40000</v>
      </c>
      <c r="E80" s="23">
        <v>842</v>
      </c>
      <c r="F80" s="21" t="s">
        <v>8220</v>
      </c>
      <c r="G80" s="21" t="s">
        <v>8223</v>
      </c>
      <c r="H80" s="21" t="s">
        <v>8245</v>
      </c>
      <c r="I80" s="21">
        <v>1443711774</v>
      </c>
      <c r="J80" s="21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21">
        <v>2</v>
      </c>
      <c r="P80" s="21">
        <v>70.17</v>
      </c>
      <c r="Q80" s="24" t="s">
        <v>8315</v>
      </c>
      <c r="R80" s="21" t="s">
        <v>8316</v>
      </c>
      <c r="S80" s="25">
        <v>42248.627013888887</v>
      </c>
      <c r="T80" s="25">
        <v>42278.627013888887</v>
      </c>
    </row>
    <row r="81" spans="1:20" ht="64" x14ac:dyDescent="0.2">
      <c r="A81" s="21">
        <v>3846</v>
      </c>
      <c r="B81" s="9" t="s">
        <v>3843</v>
      </c>
      <c r="C81" s="3" t="s">
        <v>7955</v>
      </c>
      <c r="D81" s="22">
        <v>7000</v>
      </c>
      <c r="E81" s="23">
        <v>189</v>
      </c>
      <c r="F81" s="21" t="s">
        <v>8220</v>
      </c>
      <c r="G81" s="21" t="s">
        <v>8223</v>
      </c>
      <c r="H81" s="21" t="s">
        <v>8245</v>
      </c>
      <c r="I81" s="21">
        <v>1412405940</v>
      </c>
      <c r="J81" s="2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21">
        <v>3</v>
      </c>
      <c r="P81" s="21">
        <v>23.63</v>
      </c>
      <c r="Q81" s="24" t="s">
        <v>8315</v>
      </c>
      <c r="R81" s="21" t="s">
        <v>8316</v>
      </c>
      <c r="S81" s="25">
        <v>41885.221550925926</v>
      </c>
      <c r="T81" s="25">
        <v>41916.290972222225</v>
      </c>
    </row>
    <row r="82" spans="1:20" ht="64" x14ac:dyDescent="0.2">
      <c r="A82" s="21">
        <v>3847</v>
      </c>
      <c r="B82" s="9" t="s">
        <v>3844</v>
      </c>
      <c r="C82" s="3" t="s">
        <v>7956</v>
      </c>
      <c r="D82" s="22">
        <v>10500</v>
      </c>
      <c r="E82" s="23">
        <v>1697</v>
      </c>
      <c r="F82" s="21" t="s">
        <v>8220</v>
      </c>
      <c r="G82" s="21" t="s">
        <v>8223</v>
      </c>
      <c r="H82" s="21" t="s">
        <v>8245</v>
      </c>
      <c r="I82" s="21">
        <v>1437283391</v>
      </c>
      <c r="J82" s="21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21">
        <v>16</v>
      </c>
      <c r="P82" s="21">
        <v>188.56</v>
      </c>
      <c r="Q82" s="24" t="s">
        <v>8315</v>
      </c>
      <c r="R82" s="21" t="s">
        <v>8316</v>
      </c>
      <c r="S82" s="25">
        <v>42159.224432870367</v>
      </c>
      <c r="T82" s="25">
        <v>42204.224432870367</v>
      </c>
    </row>
    <row r="83" spans="1:20" ht="64" x14ac:dyDescent="0.2">
      <c r="A83" s="21">
        <v>3848</v>
      </c>
      <c r="B83" s="9" t="s">
        <v>3845</v>
      </c>
      <c r="C83" s="3" t="s">
        <v>7957</v>
      </c>
      <c r="D83" s="22">
        <v>13000</v>
      </c>
      <c r="E83" s="23">
        <v>2129</v>
      </c>
      <c r="F83" s="21" t="s">
        <v>8220</v>
      </c>
      <c r="G83" s="21" t="s">
        <v>8223</v>
      </c>
      <c r="H83" s="21" t="s">
        <v>8245</v>
      </c>
      <c r="I83" s="21">
        <v>1445196989</v>
      </c>
      <c r="J83" s="21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21">
        <v>16</v>
      </c>
      <c r="P83" s="21">
        <v>49.51</v>
      </c>
      <c r="Q83" s="24" t="s">
        <v>8315</v>
      </c>
      <c r="R83" s="21" t="s">
        <v>8316</v>
      </c>
      <c r="S83" s="25">
        <v>42265.817002314812</v>
      </c>
      <c r="T83" s="25">
        <v>42295.817002314812</v>
      </c>
    </row>
    <row r="84" spans="1:20" ht="48" x14ac:dyDescent="0.2">
      <c r="A84" s="21">
        <v>3850</v>
      </c>
      <c r="B84" s="9" t="s">
        <v>3847</v>
      </c>
      <c r="C84" s="3" t="s">
        <v>7959</v>
      </c>
      <c r="D84" s="22">
        <v>1000</v>
      </c>
      <c r="E84" s="23">
        <v>38</v>
      </c>
      <c r="F84" s="21" t="s">
        <v>8220</v>
      </c>
      <c r="G84" s="21" t="s">
        <v>8223</v>
      </c>
      <c r="H84" s="21" t="s">
        <v>8245</v>
      </c>
      <c r="I84" s="21">
        <v>1420081143</v>
      </c>
      <c r="J84" s="21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21">
        <v>4</v>
      </c>
      <c r="P84" s="21">
        <v>9.5</v>
      </c>
      <c r="Q84" s="24" t="s">
        <v>8315</v>
      </c>
      <c r="R84" s="21" t="s">
        <v>8316</v>
      </c>
      <c r="S84" s="25">
        <v>41975.124340277776</v>
      </c>
      <c r="T84" s="25">
        <v>42005.124340277776</v>
      </c>
    </row>
    <row r="85" spans="1:20" ht="64" x14ac:dyDescent="0.2">
      <c r="A85" s="21">
        <v>3852</v>
      </c>
      <c r="B85" s="9" t="s">
        <v>3849</v>
      </c>
      <c r="C85" s="3" t="s">
        <v>7961</v>
      </c>
      <c r="D85" s="22">
        <v>10000</v>
      </c>
      <c r="E85" s="23">
        <v>20</v>
      </c>
      <c r="F85" s="21" t="s">
        <v>8220</v>
      </c>
      <c r="G85" s="21" t="s">
        <v>8223</v>
      </c>
      <c r="H85" s="21" t="s">
        <v>8245</v>
      </c>
      <c r="I85" s="21">
        <v>1427427276</v>
      </c>
      <c r="J85" s="21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21">
        <v>0</v>
      </c>
      <c r="P85" s="21">
        <v>10</v>
      </c>
      <c r="Q85" s="24" t="s">
        <v>8315</v>
      </c>
      <c r="R85" s="21" t="s">
        <v>8316</v>
      </c>
      <c r="S85" s="25">
        <v>42065.190694444449</v>
      </c>
      <c r="T85" s="25">
        <v>42090.149027777778</v>
      </c>
    </row>
    <row r="86" spans="1:20" ht="48" x14ac:dyDescent="0.2">
      <c r="A86" s="21">
        <v>3853</v>
      </c>
      <c r="B86" s="9" t="s">
        <v>3850</v>
      </c>
      <c r="C86" s="3" t="s">
        <v>7962</v>
      </c>
      <c r="D86" s="22">
        <v>100000</v>
      </c>
      <c r="E86" s="23">
        <v>26</v>
      </c>
      <c r="F86" s="21" t="s">
        <v>8220</v>
      </c>
      <c r="G86" s="21" t="s">
        <v>8223</v>
      </c>
      <c r="H86" s="21" t="s">
        <v>8245</v>
      </c>
      <c r="I86" s="21">
        <v>1409602178</v>
      </c>
      <c r="J86" s="21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21">
        <v>0</v>
      </c>
      <c r="P86" s="21">
        <v>13</v>
      </c>
      <c r="Q86" s="24" t="s">
        <v>8315</v>
      </c>
      <c r="R86" s="21" t="s">
        <v>8316</v>
      </c>
      <c r="S86" s="25">
        <v>41848.84002314815</v>
      </c>
      <c r="T86" s="25">
        <v>41883.84002314815</v>
      </c>
    </row>
    <row r="87" spans="1:20" ht="48" x14ac:dyDescent="0.2">
      <c r="A87" s="21">
        <v>3854</v>
      </c>
      <c r="B87" s="9" t="s">
        <v>3851</v>
      </c>
      <c r="C87" s="3" t="s">
        <v>7963</v>
      </c>
      <c r="D87" s="22">
        <v>11000</v>
      </c>
      <c r="E87" s="23">
        <v>1788</v>
      </c>
      <c r="F87" s="21" t="s">
        <v>8220</v>
      </c>
      <c r="G87" s="21" t="s">
        <v>8223</v>
      </c>
      <c r="H87" s="21" t="s">
        <v>8245</v>
      </c>
      <c r="I87" s="21">
        <v>1431206058</v>
      </c>
      <c r="J87" s="21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21">
        <v>16</v>
      </c>
      <c r="P87" s="21">
        <v>89.4</v>
      </c>
      <c r="Q87" s="24" t="s">
        <v>8315</v>
      </c>
      <c r="R87" s="21" t="s">
        <v>8316</v>
      </c>
      <c r="S87" s="25">
        <v>42103.884930555556</v>
      </c>
      <c r="T87" s="25">
        <v>42133.884930555556</v>
      </c>
    </row>
    <row r="88" spans="1:20" ht="80" x14ac:dyDescent="0.2">
      <c r="A88" s="21">
        <v>3855</v>
      </c>
      <c r="B88" s="9" t="s">
        <v>3852</v>
      </c>
      <c r="C88" s="3" t="s">
        <v>7964</v>
      </c>
      <c r="D88" s="22">
        <v>1000</v>
      </c>
      <c r="E88" s="23">
        <v>25</v>
      </c>
      <c r="F88" s="21" t="s">
        <v>8220</v>
      </c>
      <c r="G88" s="21" t="s">
        <v>8223</v>
      </c>
      <c r="H88" s="21" t="s">
        <v>8245</v>
      </c>
      <c r="I88" s="21">
        <v>1427408271</v>
      </c>
      <c r="J88" s="21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21">
        <v>3</v>
      </c>
      <c r="P88" s="21">
        <v>25</v>
      </c>
      <c r="Q88" s="24" t="s">
        <v>8315</v>
      </c>
      <c r="R88" s="21" t="s">
        <v>8316</v>
      </c>
      <c r="S88" s="25">
        <v>42059.970729166671</v>
      </c>
      <c r="T88" s="25">
        <v>42089.929062499999</v>
      </c>
    </row>
    <row r="89" spans="1:20" ht="80" x14ac:dyDescent="0.2">
      <c r="A89" s="21">
        <v>3856</v>
      </c>
      <c r="B89" s="9" t="s">
        <v>3853</v>
      </c>
      <c r="C89" s="3" t="s">
        <v>7965</v>
      </c>
      <c r="D89" s="22">
        <v>5000</v>
      </c>
      <c r="E89" s="23">
        <v>1</v>
      </c>
      <c r="F89" s="21" t="s">
        <v>8220</v>
      </c>
      <c r="G89" s="21" t="s">
        <v>8223</v>
      </c>
      <c r="H89" s="21" t="s">
        <v>8245</v>
      </c>
      <c r="I89" s="21">
        <v>1425833403</v>
      </c>
      <c r="J89" s="21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21">
        <v>0</v>
      </c>
      <c r="P89" s="21">
        <v>1</v>
      </c>
      <c r="Q89" s="24" t="s">
        <v>8315</v>
      </c>
      <c r="R89" s="21" t="s">
        <v>8316</v>
      </c>
      <c r="S89" s="25">
        <v>42041.743090277778</v>
      </c>
      <c r="T89" s="25">
        <v>42071.701423611114</v>
      </c>
    </row>
    <row r="90" spans="1:20" ht="80" x14ac:dyDescent="0.2">
      <c r="A90" s="21">
        <v>3857</v>
      </c>
      <c r="B90" s="9" t="s">
        <v>3854</v>
      </c>
      <c r="C90" s="3" t="s">
        <v>7966</v>
      </c>
      <c r="D90" s="22">
        <v>5000</v>
      </c>
      <c r="E90" s="23">
        <v>260</v>
      </c>
      <c r="F90" s="21" t="s">
        <v>8220</v>
      </c>
      <c r="G90" s="21" t="s">
        <v>8223</v>
      </c>
      <c r="H90" s="21" t="s">
        <v>8245</v>
      </c>
      <c r="I90" s="21">
        <v>1406913120</v>
      </c>
      <c r="J90" s="21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21">
        <v>5</v>
      </c>
      <c r="P90" s="21">
        <v>65</v>
      </c>
      <c r="Q90" s="24" t="s">
        <v>8315</v>
      </c>
      <c r="R90" s="21" t="s">
        <v>8316</v>
      </c>
      <c r="S90" s="25">
        <v>41829.73715277778</v>
      </c>
      <c r="T90" s="25">
        <v>41852.716666666667</v>
      </c>
    </row>
    <row r="91" spans="1:20" ht="64" x14ac:dyDescent="0.2">
      <c r="A91" s="21">
        <v>3859</v>
      </c>
      <c r="B91" s="9" t="s">
        <v>3856</v>
      </c>
      <c r="C91" s="3" t="s">
        <v>7968</v>
      </c>
      <c r="D91" s="22">
        <v>2500</v>
      </c>
      <c r="E91" s="23">
        <v>1</v>
      </c>
      <c r="F91" s="21" t="s">
        <v>8220</v>
      </c>
      <c r="G91" s="21" t="s">
        <v>8223</v>
      </c>
      <c r="H91" s="21" t="s">
        <v>8245</v>
      </c>
      <c r="I91" s="21">
        <v>1403730000</v>
      </c>
      <c r="J91" s="2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21">
        <v>0</v>
      </c>
      <c r="P91" s="21">
        <v>1</v>
      </c>
      <c r="Q91" s="24" t="s">
        <v>8315</v>
      </c>
      <c r="R91" s="21" t="s">
        <v>8316</v>
      </c>
      <c r="S91" s="25">
        <v>41789.893599537041</v>
      </c>
      <c r="T91" s="25">
        <v>41815.875</v>
      </c>
    </row>
    <row r="92" spans="1:20" ht="64" x14ac:dyDescent="0.2">
      <c r="A92" s="21">
        <v>3860</v>
      </c>
      <c r="B92" s="9" t="s">
        <v>3857</v>
      </c>
      <c r="C92" s="3" t="s">
        <v>7969</v>
      </c>
      <c r="D92" s="22">
        <v>6000</v>
      </c>
      <c r="E92" s="23">
        <v>1060</v>
      </c>
      <c r="F92" s="21" t="s">
        <v>8220</v>
      </c>
      <c r="G92" s="21" t="s">
        <v>8223</v>
      </c>
      <c r="H92" s="21" t="s">
        <v>8245</v>
      </c>
      <c r="I92" s="21">
        <v>1407858710</v>
      </c>
      <c r="J92" s="21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21">
        <v>18</v>
      </c>
      <c r="P92" s="21">
        <v>81.540000000000006</v>
      </c>
      <c r="Q92" s="24" t="s">
        <v>8315</v>
      </c>
      <c r="R92" s="21" t="s">
        <v>8316</v>
      </c>
      <c r="S92" s="25">
        <v>41833.660995370366</v>
      </c>
      <c r="T92" s="25">
        <v>41863.660995370366</v>
      </c>
    </row>
    <row r="93" spans="1:20" ht="32" x14ac:dyDescent="0.2">
      <c r="A93" s="21">
        <v>3861</v>
      </c>
      <c r="B93" s="9" t="s">
        <v>3858</v>
      </c>
      <c r="C93" s="3" t="s">
        <v>7970</v>
      </c>
      <c r="D93" s="22">
        <v>2000</v>
      </c>
      <c r="E93" s="23">
        <v>100</v>
      </c>
      <c r="F93" s="21" t="s">
        <v>8220</v>
      </c>
      <c r="G93" s="21" t="s">
        <v>8223</v>
      </c>
      <c r="H93" s="21" t="s">
        <v>8245</v>
      </c>
      <c r="I93" s="21">
        <v>1415828820</v>
      </c>
      <c r="J93" s="21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21">
        <v>5</v>
      </c>
      <c r="P93" s="21">
        <v>100</v>
      </c>
      <c r="Q93" s="24" t="s">
        <v>8315</v>
      </c>
      <c r="R93" s="21" t="s">
        <v>8316</v>
      </c>
      <c r="S93" s="25">
        <v>41914.590011574073</v>
      </c>
      <c r="T93" s="25">
        <v>41955.907638888893</v>
      </c>
    </row>
    <row r="94" spans="1:20" ht="32" x14ac:dyDescent="0.2">
      <c r="A94" s="21">
        <v>3862</v>
      </c>
      <c r="B94" s="9" t="s">
        <v>3859</v>
      </c>
      <c r="C94" s="3" t="s">
        <v>7971</v>
      </c>
      <c r="D94" s="22">
        <v>7500</v>
      </c>
      <c r="E94" s="23">
        <v>1</v>
      </c>
      <c r="F94" s="21" t="s">
        <v>8220</v>
      </c>
      <c r="G94" s="21" t="s">
        <v>8223</v>
      </c>
      <c r="H94" s="21" t="s">
        <v>8245</v>
      </c>
      <c r="I94" s="21">
        <v>1473699540</v>
      </c>
      <c r="J94" s="21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21">
        <v>0</v>
      </c>
      <c r="P94" s="21">
        <v>1</v>
      </c>
      <c r="Q94" s="24" t="s">
        <v>8315</v>
      </c>
      <c r="R94" s="21" t="s">
        <v>8316</v>
      </c>
      <c r="S94" s="25">
        <v>42611.261064814811</v>
      </c>
      <c r="T94" s="25">
        <v>42625.707638888889</v>
      </c>
    </row>
    <row r="95" spans="1:20" ht="80" x14ac:dyDescent="0.2">
      <c r="A95" s="21">
        <v>3863</v>
      </c>
      <c r="B95" s="9" t="s">
        <v>3860</v>
      </c>
      <c r="C95" s="3" t="s">
        <v>7972</v>
      </c>
      <c r="D95" s="22">
        <v>6000</v>
      </c>
      <c r="E95" s="23">
        <v>0</v>
      </c>
      <c r="F95" s="21" t="s">
        <v>8220</v>
      </c>
      <c r="G95" s="21" t="s">
        <v>8223</v>
      </c>
      <c r="H95" s="21" t="s">
        <v>8245</v>
      </c>
      <c r="I95" s="21">
        <v>1446739905</v>
      </c>
      <c r="J95" s="21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21">
        <v>0</v>
      </c>
      <c r="P95" s="21" t="s">
        <v>8385</v>
      </c>
      <c r="Q95" s="24" t="s">
        <v>8315</v>
      </c>
      <c r="R95" s="21" t="s">
        <v>8316</v>
      </c>
      <c r="S95" s="25">
        <v>42253.633159722223</v>
      </c>
      <c r="T95" s="25">
        <v>42313.674826388888</v>
      </c>
    </row>
    <row r="96" spans="1:20" ht="64" x14ac:dyDescent="0.2">
      <c r="A96" s="21">
        <v>3864</v>
      </c>
      <c r="B96" s="9" t="s">
        <v>3861</v>
      </c>
      <c r="C96" s="3" t="s">
        <v>7973</v>
      </c>
      <c r="D96" s="22">
        <v>5000</v>
      </c>
      <c r="E96" s="23">
        <v>60</v>
      </c>
      <c r="F96" s="21" t="s">
        <v>8220</v>
      </c>
      <c r="G96" s="21" t="s">
        <v>8223</v>
      </c>
      <c r="H96" s="21" t="s">
        <v>8245</v>
      </c>
      <c r="I96" s="21">
        <v>1447799054</v>
      </c>
      <c r="J96" s="21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21">
        <v>1</v>
      </c>
      <c r="P96" s="21">
        <v>20</v>
      </c>
      <c r="Q96" s="24" t="s">
        <v>8315</v>
      </c>
      <c r="R96" s="21" t="s">
        <v>8316</v>
      </c>
      <c r="S96" s="25">
        <v>42295.891828703709</v>
      </c>
      <c r="T96" s="25">
        <v>42325.933495370366</v>
      </c>
    </row>
    <row r="97" spans="1:20" ht="48" x14ac:dyDescent="0.2">
      <c r="A97" s="21">
        <v>3866</v>
      </c>
      <c r="B97" s="9" t="s">
        <v>3863</v>
      </c>
      <c r="C97" s="3" t="s">
        <v>7975</v>
      </c>
      <c r="D97" s="22">
        <v>2000</v>
      </c>
      <c r="E97" s="23">
        <v>11</v>
      </c>
      <c r="F97" s="21" t="s">
        <v>8220</v>
      </c>
      <c r="G97" s="21" t="s">
        <v>8223</v>
      </c>
      <c r="H97" s="21" t="s">
        <v>8245</v>
      </c>
      <c r="I97" s="21">
        <v>1458703740</v>
      </c>
      <c r="J97" s="21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21">
        <v>1</v>
      </c>
      <c r="P97" s="21">
        <v>5.5</v>
      </c>
      <c r="Q97" s="24" t="s">
        <v>8315</v>
      </c>
      <c r="R97" s="21" t="s">
        <v>8316</v>
      </c>
      <c r="S97" s="25">
        <v>42402.947002314817</v>
      </c>
      <c r="T97" s="25">
        <v>42452.145138888889</v>
      </c>
    </row>
    <row r="98" spans="1:20" ht="64" x14ac:dyDescent="0.2">
      <c r="A98" s="21">
        <v>3867</v>
      </c>
      <c r="B98" s="9" t="s">
        <v>3864</v>
      </c>
      <c r="C98" s="3" t="s">
        <v>7976</v>
      </c>
      <c r="D98" s="22">
        <v>2000</v>
      </c>
      <c r="E98" s="23">
        <v>251</v>
      </c>
      <c r="F98" s="21" t="s">
        <v>8220</v>
      </c>
      <c r="G98" s="21" t="s">
        <v>8223</v>
      </c>
      <c r="H98" s="21" t="s">
        <v>8245</v>
      </c>
      <c r="I98" s="21">
        <v>1466278339</v>
      </c>
      <c r="J98" s="21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21">
        <v>13</v>
      </c>
      <c r="P98" s="21">
        <v>50.2</v>
      </c>
      <c r="Q98" s="24" t="s">
        <v>8315</v>
      </c>
      <c r="R98" s="21" t="s">
        <v>8316</v>
      </c>
      <c r="S98" s="25">
        <v>42509.814108796301</v>
      </c>
      <c r="T98" s="25">
        <v>42539.814108796301</v>
      </c>
    </row>
    <row r="99" spans="1:20" ht="64" x14ac:dyDescent="0.2">
      <c r="A99" s="21">
        <v>3889</v>
      </c>
      <c r="B99" s="9" t="s">
        <v>3886</v>
      </c>
      <c r="C99" s="3" t="s">
        <v>7997</v>
      </c>
      <c r="D99" s="22">
        <v>8000</v>
      </c>
      <c r="E99" s="23">
        <v>118</v>
      </c>
      <c r="F99" s="21" t="s">
        <v>8220</v>
      </c>
      <c r="G99" s="21" t="s">
        <v>8223</v>
      </c>
      <c r="H99" s="21" t="s">
        <v>8245</v>
      </c>
      <c r="I99" s="21">
        <v>1420413960</v>
      </c>
      <c r="J99" s="21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21">
        <v>1</v>
      </c>
      <c r="P99" s="21">
        <v>13.11</v>
      </c>
      <c r="Q99" s="24" t="s">
        <v>8315</v>
      </c>
      <c r="R99" s="21" t="s">
        <v>8316</v>
      </c>
      <c r="S99" s="25">
        <v>41977.004976851851</v>
      </c>
      <c r="T99" s="25">
        <v>42008.976388888885</v>
      </c>
    </row>
    <row r="100" spans="1:20" ht="64" x14ac:dyDescent="0.2">
      <c r="A100" s="21">
        <v>3890</v>
      </c>
      <c r="B100" s="9" t="s">
        <v>3887</v>
      </c>
      <c r="C100" s="3" t="s">
        <v>7998</v>
      </c>
      <c r="D100" s="22">
        <v>15000</v>
      </c>
      <c r="E100" s="23">
        <v>2524</v>
      </c>
      <c r="F100" s="21" t="s">
        <v>8220</v>
      </c>
      <c r="G100" s="21" t="s">
        <v>8223</v>
      </c>
      <c r="H100" s="21" t="s">
        <v>8245</v>
      </c>
      <c r="I100" s="21">
        <v>1439662344</v>
      </c>
      <c r="J100" s="21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21">
        <v>17</v>
      </c>
      <c r="P100" s="21">
        <v>315.5</v>
      </c>
      <c r="Q100" s="24" t="s">
        <v>8315</v>
      </c>
      <c r="R100" s="21" t="s">
        <v>8316</v>
      </c>
      <c r="S100" s="25">
        <v>42171.758611111116</v>
      </c>
      <c r="T100" s="25">
        <v>42231.758611111116</v>
      </c>
    </row>
    <row r="101" spans="1:20" ht="32" x14ac:dyDescent="0.2">
      <c r="A101" s="21">
        <v>3891</v>
      </c>
      <c r="B101" s="9" t="s">
        <v>3888</v>
      </c>
      <c r="C101" s="3" t="s">
        <v>7999</v>
      </c>
      <c r="D101" s="22">
        <v>800</v>
      </c>
      <c r="E101" s="23">
        <v>260</v>
      </c>
      <c r="F101" s="21" t="s">
        <v>8220</v>
      </c>
      <c r="G101" s="21" t="s">
        <v>8223</v>
      </c>
      <c r="H101" s="21" t="s">
        <v>8245</v>
      </c>
      <c r="I101" s="21">
        <v>1427086740</v>
      </c>
      <c r="J101" s="2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21">
        <v>33</v>
      </c>
      <c r="P101" s="21">
        <v>37.14</v>
      </c>
      <c r="Q101" s="24" t="s">
        <v>8315</v>
      </c>
      <c r="R101" s="21" t="s">
        <v>8316</v>
      </c>
      <c r="S101" s="25">
        <v>42056.1324537037</v>
      </c>
      <c r="T101" s="25">
        <v>42086.207638888889</v>
      </c>
    </row>
    <row r="102" spans="1:20" ht="80" x14ac:dyDescent="0.2">
      <c r="A102" s="21">
        <v>3892</v>
      </c>
      <c r="B102" s="9" t="s">
        <v>3889</v>
      </c>
      <c r="C102" s="3" t="s">
        <v>8000</v>
      </c>
      <c r="D102" s="22">
        <v>1000</v>
      </c>
      <c r="E102" s="23">
        <v>0</v>
      </c>
      <c r="F102" s="21" t="s">
        <v>8220</v>
      </c>
      <c r="G102" s="21" t="s">
        <v>8223</v>
      </c>
      <c r="H102" s="21" t="s">
        <v>8245</v>
      </c>
      <c r="I102" s="21">
        <v>1408863600</v>
      </c>
      <c r="J102" s="21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21">
        <v>0</v>
      </c>
      <c r="P102" s="21" t="s">
        <v>8385</v>
      </c>
      <c r="Q102" s="24" t="s">
        <v>8315</v>
      </c>
      <c r="R102" s="21" t="s">
        <v>8316</v>
      </c>
      <c r="S102" s="25">
        <v>41867.652280092596</v>
      </c>
      <c r="T102" s="25">
        <v>41875.291666666664</v>
      </c>
    </row>
    <row r="103" spans="1:20" ht="80" x14ac:dyDescent="0.2">
      <c r="A103" s="21">
        <v>3893</v>
      </c>
      <c r="B103" s="9" t="s">
        <v>3890</v>
      </c>
      <c r="C103" s="3" t="s">
        <v>8001</v>
      </c>
      <c r="D103" s="22">
        <v>50000</v>
      </c>
      <c r="E103" s="23">
        <v>10775</v>
      </c>
      <c r="F103" s="21" t="s">
        <v>8220</v>
      </c>
      <c r="G103" s="21" t="s">
        <v>8223</v>
      </c>
      <c r="H103" s="21" t="s">
        <v>8245</v>
      </c>
      <c r="I103" s="21">
        <v>1404194400</v>
      </c>
      <c r="J103" s="21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21">
        <v>22</v>
      </c>
      <c r="P103" s="21">
        <v>128.27000000000001</v>
      </c>
      <c r="Q103" s="24" t="s">
        <v>8315</v>
      </c>
      <c r="R103" s="21" t="s">
        <v>8316</v>
      </c>
      <c r="S103" s="25">
        <v>41779.657870370371</v>
      </c>
      <c r="T103" s="25">
        <v>41821.25</v>
      </c>
    </row>
    <row r="104" spans="1:20" ht="64" x14ac:dyDescent="0.2">
      <c r="A104" s="21">
        <v>3894</v>
      </c>
      <c r="B104" s="9" t="s">
        <v>3891</v>
      </c>
      <c r="C104" s="3" t="s">
        <v>8002</v>
      </c>
      <c r="D104" s="22">
        <v>15000</v>
      </c>
      <c r="E104" s="23">
        <v>520</v>
      </c>
      <c r="F104" s="21" t="s">
        <v>8220</v>
      </c>
      <c r="G104" s="21" t="s">
        <v>8223</v>
      </c>
      <c r="H104" s="21" t="s">
        <v>8245</v>
      </c>
      <c r="I104" s="21">
        <v>1481000340</v>
      </c>
      <c r="J104" s="21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21">
        <v>3</v>
      </c>
      <c r="P104" s="21">
        <v>47.27</v>
      </c>
      <c r="Q104" s="24" t="s">
        <v>8315</v>
      </c>
      <c r="R104" s="21" t="s">
        <v>8316</v>
      </c>
      <c r="S104" s="25">
        <v>42679.958472222221</v>
      </c>
      <c r="T104" s="25">
        <v>42710.207638888889</v>
      </c>
    </row>
    <row r="105" spans="1:20" ht="64" x14ac:dyDescent="0.2">
      <c r="A105" s="21">
        <v>3895</v>
      </c>
      <c r="B105" s="9" t="s">
        <v>3892</v>
      </c>
      <c r="C105" s="3" t="s">
        <v>8003</v>
      </c>
      <c r="D105" s="22">
        <v>1000</v>
      </c>
      <c r="E105" s="23">
        <v>50</v>
      </c>
      <c r="F105" s="21" t="s">
        <v>8220</v>
      </c>
      <c r="G105" s="21" t="s">
        <v>8223</v>
      </c>
      <c r="H105" s="21" t="s">
        <v>8245</v>
      </c>
      <c r="I105" s="21">
        <v>1425103218</v>
      </c>
      <c r="J105" s="21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21">
        <v>5</v>
      </c>
      <c r="P105" s="21">
        <v>50</v>
      </c>
      <c r="Q105" s="24" t="s">
        <v>8315</v>
      </c>
      <c r="R105" s="21" t="s">
        <v>8316</v>
      </c>
      <c r="S105" s="25">
        <v>42032.250208333338</v>
      </c>
      <c r="T105" s="25">
        <v>42063.250208333338</v>
      </c>
    </row>
    <row r="106" spans="1:20" ht="64" x14ac:dyDescent="0.2">
      <c r="A106" s="21">
        <v>3896</v>
      </c>
      <c r="B106" s="9" t="s">
        <v>3893</v>
      </c>
      <c r="C106" s="3" t="s">
        <v>8004</v>
      </c>
      <c r="D106" s="22">
        <v>1600</v>
      </c>
      <c r="E106" s="23">
        <v>170</v>
      </c>
      <c r="F106" s="21" t="s">
        <v>8220</v>
      </c>
      <c r="G106" s="21" t="s">
        <v>8223</v>
      </c>
      <c r="H106" s="21" t="s">
        <v>8245</v>
      </c>
      <c r="I106" s="21">
        <v>1402979778</v>
      </c>
      <c r="J106" s="21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21">
        <v>11</v>
      </c>
      <c r="P106" s="21">
        <v>42.5</v>
      </c>
      <c r="Q106" s="24" t="s">
        <v>8315</v>
      </c>
      <c r="R106" s="21" t="s">
        <v>8316</v>
      </c>
      <c r="S106" s="25">
        <v>41793.191875000004</v>
      </c>
      <c r="T106" s="25">
        <v>41807.191875000004</v>
      </c>
    </row>
    <row r="107" spans="1:20" ht="48" x14ac:dyDescent="0.2">
      <c r="A107" s="21">
        <v>3899</v>
      </c>
      <c r="B107" s="9" t="s">
        <v>3896</v>
      </c>
      <c r="C107" s="3" t="s">
        <v>8007</v>
      </c>
      <c r="D107" s="22">
        <v>10000</v>
      </c>
      <c r="E107" s="23">
        <v>125</v>
      </c>
      <c r="F107" s="21" t="s">
        <v>8220</v>
      </c>
      <c r="G107" s="21" t="s">
        <v>8223</v>
      </c>
      <c r="H107" s="21" t="s">
        <v>8245</v>
      </c>
      <c r="I107" s="21">
        <v>1407868561</v>
      </c>
      <c r="J107" s="21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21">
        <v>1</v>
      </c>
      <c r="P107" s="21">
        <v>62.5</v>
      </c>
      <c r="Q107" s="24" t="s">
        <v>8315</v>
      </c>
      <c r="R107" s="21" t="s">
        <v>8316</v>
      </c>
      <c r="S107" s="25">
        <v>41843.775011574071</v>
      </c>
      <c r="T107" s="25">
        <v>41863.775011574071</v>
      </c>
    </row>
    <row r="108" spans="1:20" ht="48" x14ac:dyDescent="0.2">
      <c r="A108" s="21">
        <v>3900</v>
      </c>
      <c r="B108" s="9" t="s">
        <v>3897</v>
      </c>
      <c r="C108" s="3" t="s">
        <v>8008</v>
      </c>
      <c r="D108" s="22">
        <v>2500</v>
      </c>
      <c r="E108" s="23">
        <v>135</v>
      </c>
      <c r="F108" s="21" t="s">
        <v>8220</v>
      </c>
      <c r="G108" s="21" t="s">
        <v>8223</v>
      </c>
      <c r="H108" s="21" t="s">
        <v>8245</v>
      </c>
      <c r="I108" s="21">
        <v>1433988791</v>
      </c>
      <c r="J108" s="21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21">
        <v>5</v>
      </c>
      <c r="P108" s="21">
        <v>27</v>
      </c>
      <c r="Q108" s="24" t="s">
        <v>8315</v>
      </c>
      <c r="R108" s="21" t="s">
        <v>8316</v>
      </c>
      <c r="S108" s="25">
        <v>42136.092488425929</v>
      </c>
      <c r="T108" s="25">
        <v>42166.092488425929</v>
      </c>
    </row>
    <row r="109" spans="1:20" ht="64" x14ac:dyDescent="0.2">
      <c r="A109" s="21">
        <v>3901</v>
      </c>
      <c r="B109" s="9" t="s">
        <v>3898</v>
      </c>
      <c r="C109" s="3" t="s">
        <v>8009</v>
      </c>
      <c r="D109" s="22">
        <v>3000</v>
      </c>
      <c r="E109" s="23">
        <v>25</v>
      </c>
      <c r="F109" s="21" t="s">
        <v>8220</v>
      </c>
      <c r="G109" s="21" t="s">
        <v>8223</v>
      </c>
      <c r="H109" s="21" t="s">
        <v>8245</v>
      </c>
      <c r="I109" s="21">
        <v>1450554599</v>
      </c>
      <c r="J109" s="21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21">
        <v>1</v>
      </c>
      <c r="P109" s="21">
        <v>25</v>
      </c>
      <c r="Q109" s="24" t="s">
        <v>8315</v>
      </c>
      <c r="R109" s="21" t="s">
        <v>8316</v>
      </c>
      <c r="S109" s="25">
        <v>42317.826377314821</v>
      </c>
      <c r="T109" s="25">
        <v>42357.826377314821</v>
      </c>
    </row>
    <row r="110" spans="1:20" ht="80" x14ac:dyDescent="0.2">
      <c r="A110" s="21">
        <v>3903</v>
      </c>
      <c r="B110" s="9" t="s">
        <v>3900</v>
      </c>
      <c r="C110" s="3" t="s">
        <v>8011</v>
      </c>
      <c r="D110" s="22">
        <v>1500</v>
      </c>
      <c r="E110" s="23">
        <v>0</v>
      </c>
      <c r="F110" s="21" t="s">
        <v>8220</v>
      </c>
      <c r="G110" s="21" t="s">
        <v>8223</v>
      </c>
      <c r="H110" s="21" t="s">
        <v>8245</v>
      </c>
      <c r="I110" s="21">
        <v>1439581080</v>
      </c>
      <c r="J110" s="21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21">
        <v>0</v>
      </c>
      <c r="P110" s="21" t="s">
        <v>8385</v>
      </c>
      <c r="Q110" s="24" t="s">
        <v>8315</v>
      </c>
      <c r="R110" s="21" t="s">
        <v>8316</v>
      </c>
      <c r="S110" s="25">
        <v>42186.01116898148</v>
      </c>
      <c r="T110" s="25">
        <v>42230.818055555559</v>
      </c>
    </row>
    <row r="111" spans="1:20" ht="32" x14ac:dyDescent="0.2">
      <c r="A111" s="21">
        <v>3904</v>
      </c>
      <c r="B111" s="9" t="s">
        <v>3901</v>
      </c>
      <c r="C111" s="3" t="s">
        <v>8012</v>
      </c>
      <c r="D111" s="22">
        <v>10000</v>
      </c>
      <c r="E111" s="23">
        <v>3</v>
      </c>
      <c r="F111" s="21" t="s">
        <v>8220</v>
      </c>
      <c r="G111" s="21" t="s">
        <v>8223</v>
      </c>
      <c r="H111" s="21" t="s">
        <v>8245</v>
      </c>
      <c r="I111" s="21">
        <v>1429074240</v>
      </c>
      <c r="J111" s="2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21">
        <v>0</v>
      </c>
      <c r="P111" s="21">
        <v>1.5</v>
      </c>
      <c r="Q111" s="24" t="s">
        <v>8315</v>
      </c>
      <c r="R111" s="21" t="s">
        <v>8316</v>
      </c>
      <c r="S111" s="25">
        <v>42095.229166666672</v>
      </c>
      <c r="T111" s="25">
        <v>42109.211111111115</v>
      </c>
    </row>
    <row r="112" spans="1:20" ht="48" x14ac:dyDescent="0.2">
      <c r="A112" s="21">
        <v>3907</v>
      </c>
      <c r="B112" s="9" t="s">
        <v>3904</v>
      </c>
      <c r="C112" s="3" t="s">
        <v>8015</v>
      </c>
      <c r="D112" s="22">
        <v>1000</v>
      </c>
      <c r="E112" s="23">
        <v>153</v>
      </c>
      <c r="F112" s="21" t="s">
        <v>8220</v>
      </c>
      <c r="G112" s="21" t="s">
        <v>8223</v>
      </c>
      <c r="H112" s="21" t="s">
        <v>8245</v>
      </c>
      <c r="I112" s="21">
        <v>1414354080</v>
      </c>
      <c r="J112" s="21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21">
        <v>15</v>
      </c>
      <c r="P112" s="21">
        <v>38.25</v>
      </c>
      <c r="Q112" s="24" t="s">
        <v>8315</v>
      </c>
      <c r="R112" s="21" t="s">
        <v>8316</v>
      </c>
      <c r="S112" s="25">
        <v>41906.819513888891</v>
      </c>
      <c r="T112" s="25">
        <v>41938.838888888888</v>
      </c>
    </row>
    <row r="113" spans="1:20" ht="64" x14ac:dyDescent="0.2">
      <c r="A113" s="21">
        <v>3908</v>
      </c>
      <c r="B113" s="9" t="s">
        <v>3905</v>
      </c>
      <c r="C113" s="3" t="s">
        <v>8016</v>
      </c>
      <c r="D113" s="22">
        <v>750</v>
      </c>
      <c r="E113" s="23">
        <v>65</v>
      </c>
      <c r="F113" s="21" t="s">
        <v>8220</v>
      </c>
      <c r="G113" s="21" t="s">
        <v>8223</v>
      </c>
      <c r="H113" s="21" t="s">
        <v>8245</v>
      </c>
      <c r="I113" s="21">
        <v>1406603696</v>
      </c>
      <c r="J113" s="21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21">
        <v>9</v>
      </c>
      <c r="P113" s="21">
        <v>16.25</v>
      </c>
      <c r="Q113" s="24" t="s">
        <v>8315</v>
      </c>
      <c r="R113" s="21" t="s">
        <v>8316</v>
      </c>
      <c r="S113" s="25">
        <v>41834.135370370372</v>
      </c>
      <c r="T113" s="25">
        <v>41849.135370370372</v>
      </c>
    </row>
    <row r="114" spans="1:20" ht="64" x14ac:dyDescent="0.2">
      <c r="A114" s="21">
        <v>3909</v>
      </c>
      <c r="B114" s="9" t="s">
        <v>3906</v>
      </c>
      <c r="C114" s="3" t="s">
        <v>8017</v>
      </c>
      <c r="D114" s="22">
        <v>60000</v>
      </c>
      <c r="E114" s="23">
        <v>135</v>
      </c>
      <c r="F114" s="21" t="s">
        <v>8220</v>
      </c>
      <c r="G114" s="21" t="s">
        <v>8223</v>
      </c>
      <c r="H114" s="21" t="s">
        <v>8245</v>
      </c>
      <c r="I114" s="21">
        <v>1410424642</v>
      </c>
      <c r="J114" s="21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21">
        <v>0</v>
      </c>
      <c r="P114" s="21">
        <v>33.75</v>
      </c>
      <c r="Q114" s="24" t="s">
        <v>8315</v>
      </c>
      <c r="R114" s="21" t="s">
        <v>8316</v>
      </c>
      <c r="S114" s="25">
        <v>41863.359282407408</v>
      </c>
      <c r="T114" s="25">
        <v>41893.359282407408</v>
      </c>
    </row>
    <row r="115" spans="1:20" ht="64" x14ac:dyDescent="0.2">
      <c r="A115" s="21">
        <v>3910</v>
      </c>
      <c r="B115" s="9" t="s">
        <v>3907</v>
      </c>
      <c r="C115" s="3" t="s">
        <v>8018</v>
      </c>
      <c r="D115" s="22">
        <v>6000</v>
      </c>
      <c r="E115" s="23">
        <v>185</v>
      </c>
      <c r="F115" s="21" t="s">
        <v>8220</v>
      </c>
      <c r="G115" s="21" t="s">
        <v>8223</v>
      </c>
      <c r="H115" s="21" t="s">
        <v>8245</v>
      </c>
      <c r="I115" s="21">
        <v>1441649397</v>
      </c>
      <c r="J115" s="21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21">
        <v>3</v>
      </c>
      <c r="P115" s="21">
        <v>61.67</v>
      </c>
      <c r="Q115" s="24" t="s">
        <v>8315</v>
      </c>
      <c r="R115" s="21" t="s">
        <v>8316</v>
      </c>
      <c r="S115" s="25">
        <v>42224.756909722222</v>
      </c>
      <c r="T115" s="25">
        <v>42254.756909722222</v>
      </c>
    </row>
    <row r="116" spans="1:20" ht="64" x14ac:dyDescent="0.2">
      <c r="A116" s="21">
        <v>3911</v>
      </c>
      <c r="B116" s="9" t="s">
        <v>3908</v>
      </c>
      <c r="C116" s="3" t="s">
        <v>8019</v>
      </c>
      <c r="D116" s="22">
        <v>8000</v>
      </c>
      <c r="E116" s="23">
        <v>2993</v>
      </c>
      <c r="F116" s="21" t="s">
        <v>8220</v>
      </c>
      <c r="G116" s="21" t="s">
        <v>8223</v>
      </c>
      <c r="H116" s="21" t="s">
        <v>8245</v>
      </c>
      <c r="I116" s="21">
        <v>1417033777</v>
      </c>
      <c r="J116" s="21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21">
        <v>37</v>
      </c>
      <c r="P116" s="21">
        <v>83.14</v>
      </c>
      <c r="Q116" s="24" t="s">
        <v>8315</v>
      </c>
      <c r="R116" s="21" t="s">
        <v>8316</v>
      </c>
      <c r="S116" s="25">
        <v>41939.8122337963</v>
      </c>
      <c r="T116" s="25">
        <v>41969.853900462964</v>
      </c>
    </row>
    <row r="117" spans="1:20" ht="64" x14ac:dyDescent="0.2">
      <c r="A117" s="21">
        <v>3912</v>
      </c>
      <c r="B117" s="9" t="s">
        <v>3909</v>
      </c>
      <c r="C117" s="3" t="s">
        <v>8020</v>
      </c>
      <c r="D117" s="22">
        <v>15000</v>
      </c>
      <c r="E117" s="23">
        <v>1</v>
      </c>
      <c r="F117" s="21" t="s">
        <v>8220</v>
      </c>
      <c r="G117" s="21" t="s">
        <v>8223</v>
      </c>
      <c r="H117" s="21" t="s">
        <v>8245</v>
      </c>
      <c r="I117" s="21">
        <v>1429936500</v>
      </c>
      <c r="J117" s="21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21">
        <v>0</v>
      </c>
      <c r="P117" s="21">
        <v>1</v>
      </c>
      <c r="Q117" s="24" t="s">
        <v>8315</v>
      </c>
      <c r="R117" s="21" t="s">
        <v>8316</v>
      </c>
      <c r="S117" s="25">
        <v>42059.270023148143</v>
      </c>
      <c r="T117" s="25">
        <v>42119.190972222219</v>
      </c>
    </row>
    <row r="118" spans="1:20" ht="64" x14ac:dyDescent="0.2">
      <c r="A118" s="21">
        <v>3913</v>
      </c>
      <c r="B118" s="9" t="s">
        <v>3910</v>
      </c>
      <c r="C118" s="3" t="s">
        <v>8021</v>
      </c>
      <c r="D118" s="22">
        <v>10000</v>
      </c>
      <c r="E118" s="23">
        <v>1000</v>
      </c>
      <c r="F118" s="21" t="s">
        <v>8220</v>
      </c>
      <c r="G118" s="21" t="s">
        <v>8223</v>
      </c>
      <c r="H118" s="21" t="s">
        <v>8245</v>
      </c>
      <c r="I118" s="21">
        <v>1448863449</v>
      </c>
      <c r="J118" s="21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21">
        <v>10</v>
      </c>
      <c r="P118" s="21">
        <v>142.86000000000001</v>
      </c>
      <c r="Q118" s="24" t="s">
        <v>8315</v>
      </c>
      <c r="R118" s="21" t="s">
        <v>8316</v>
      </c>
      <c r="S118" s="25">
        <v>42308.211215277777</v>
      </c>
      <c r="T118" s="25">
        <v>42338.252881944441</v>
      </c>
    </row>
    <row r="119" spans="1:20" ht="64" x14ac:dyDescent="0.2">
      <c r="A119" s="21">
        <v>3922</v>
      </c>
      <c r="B119" s="9" t="s">
        <v>3919</v>
      </c>
      <c r="C119" s="3" t="s">
        <v>8030</v>
      </c>
      <c r="D119" s="22">
        <v>750</v>
      </c>
      <c r="E119" s="23">
        <v>61</v>
      </c>
      <c r="F119" s="21" t="s">
        <v>8220</v>
      </c>
      <c r="G119" s="21" t="s">
        <v>8223</v>
      </c>
      <c r="H119" s="21" t="s">
        <v>8245</v>
      </c>
      <c r="I119" s="21">
        <v>1425337200</v>
      </c>
      <c r="J119" s="21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21">
        <v>8</v>
      </c>
      <c r="P119" s="21">
        <v>10.17</v>
      </c>
      <c r="Q119" s="24" t="s">
        <v>8315</v>
      </c>
      <c r="R119" s="21" t="s">
        <v>8316</v>
      </c>
      <c r="S119" s="25">
        <v>42020.768634259264</v>
      </c>
      <c r="T119" s="25">
        <v>42065.958333333328</v>
      </c>
    </row>
    <row r="120" spans="1:20" ht="64" x14ac:dyDescent="0.2">
      <c r="A120" s="21">
        <v>3924</v>
      </c>
      <c r="B120" s="9" t="s">
        <v>3921</v>
      </c>
      <c r="C120" s="3" t="s">
        <v>8032</v>
      </c>
      <c r="D120" s="22">
        <v>15000</v>
      </c>
      <c r="E120" s="23">
        <v>2290</v>
      </c>
      <c r="F120" s="21" t="s">
        <v>8220</v>
      </c>
      <c r="G120" s="21" t="s">
        <v>8223</v>
      </c>
      <c r="H120" s="21" t="s">
        <v>8245</v>
      </c>
      <c r="I120" s="21">
        <v>1403823722</v>
      </c>
      <c r="J120" s="21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21">
        <v>15</v>
      </c>
      <c r="P120" s="21">
        <v>57.25</v>
      </c>
      <c r="Q120" s="24" t="s">
        <v>8315</v>
      </c>
      <c r="R120" s="21" t="s">
        <v>8316</v>
      </c>
      <c r="S120" s="25">
        <v>41786.959745370368</v>
      </c>
      <c r="T120" s="25">
        <v>41816.959745370368</v>
      </c>
    </row>
    <row r="121" spans="1:20" ht="80" x14ac:dyDescent="0.2">
      <c r="A121" s="21">
        <v>3925</v>
      </c>
      <c r="B121" s="9" t="s">
        <v>3922</v>
      </c>
      <c r="C121" s="3" t="s">
        <v>8033</v>
      </c>
      <c r="D121" s="22">
        <v>150</v>
      </c>
      <c r="E121" s="23">
        <v>15</v>
      </c>
      <c r="F121" s="21" t="s">
        <v>8220</v>
      </c>
      <c r="G121" s="21" t="s">
        <v>8223</v>
      </c>
      <c r="H121" s="21" t="s">
        <v>8245</v>
      </c>
      <c r="I121" s="21">
        <v>1406753639</v>
      </c>
      <c r="J121" s="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21">
        <v>10</v>
      </c>
      <c r="P121" s="21">
        <v>5</v>
      </c>
      <c r="Q121" s="24" t="s">
        <v>8315</v>
      </c>
      <c r="R121" s="21" t="s">
        <v>8316</v>
      </c>
      <c r="S121" s="25">
        <v>41820.870821759258</v>
      </c>
      <c r="T121" s="25">
        <v>41850.870821759258</v>
      </c>
    </row>
    <row r="122" spans="1:20" ht="64" x14ac:dyDescent="0.2">
      <c r="A122" s="21">
        <v>3928</v>
      </c>
      <c r="B122" s="9" t="s">
        <v>3925</v>
      </c>
      <c r="C122" s="3" t="s">
        <v>8036</v>
      </c>
      <c r="D122" s="22">
        <v>5000</v>
      </c>
      <c r="E122" s="23">
        <v>651</v>
      </c>
      <c r="F122" s="21" t="s">
        <v>8220</v>
      </c>
      <c r="G122" s="21" t="s">
        <v>8223</v>
      </c>
      <c r="H122" s="21" t="s">
        <v>8245</v>
      </c>
      <c r="I122" s="21">
        <v>1444971540</v>
      </c>
      <c r="J122" s="21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21">
        <v>13</v>
      </c>
      <c r="P122" s="21">
        <v>93</v>
      </c>
      <c r="Q122" s="24" t="s">
        <v>8315</v>
      </c>
      <c r="R122" s="21" t="s">
        <v>8316</v>
      </c>
      <c r="S122" s="25">
        <v>42265.683182870373</v>
      </c>
      <c r="T122" s="25">
        <v>42293.207638888889</v>
      </c>
    </row>
    <row r="123" spans="1:20" ht="64" x14ac:dyDescent="0.2">
      <c r="A123" s="21">
        <v>3929</v>
      </c>
      <c r="B123" s="9" t="s">
        <v>3926</v>
      </c>
      <c r="C123" s="3" t="s">
        <v>8037</v>
      </c>
      <c r="D123" s="22">
        <v>20000</v>
      </c>
      <c r="E123" s="23">
        <v>453</v>
      </c>
      <c r="F123" s="21" t="s">
        <v>8220</v>
      </c>
      <c r="G123" s="21" t="s">
        <v>8223</v>
      </c>
      <c r="H123" s="21" t="s">
        <v>8245</v>
      </c>
      <c r="I123" s="21">
        <v>1474228265</v>
      </c>
      <c r="J123" s="21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21">
        <v>2</v>
      </c>
      <c r="P123" s="21">
        <v>32.36</v>
      </c>
      <c r="Q123" s="24" t="s">
        <v>8315</v>
      </c>
      <c r="R123" s="21" t="s">
        <v>8316</v>
      </c>
      <c r="S123" s="25">
        <v>42601.827141203699</v>
      </c>
      <c r="T123" s="25">
        <v>42631.827141203699</v>
      </c>
    </row>
    <row r="124" spans="1:20" ht="64" x14ac:dyDescent="0.2">
      <c r="A124" s="21">
        <v>3931</v>
      </c>
      <c r="B124" s="9" t="s">
        <v>3928</v>
      </c>
      <c r="C124" s="3" t="s">
        <v>8039</v>
      </c>
      <c r="D124" s="22">
        <v>8000</v>
      </c>
      <c r="E124" s="23">
        <v>0</v>
      </c>
      <c r="F124" s="21" t="s">
        <v>8220</v>
      </c>
      <c r="G124" s="21" t="s">
        <v>8223</v>
      </c>
      <c r="H124" s="21" t="s">
        <v>8245</v>
      </c>
      <c r="I124" s="21">
        <v>1441510707</v>
      </c>
      <c r="J124" s="21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21">
        <v>0</v>
      </c>
      <c r="P124" s="21" t="s">
        <v>8385</v>
      </c>
      <c r="Q124" s="24" t="s">
        <v>8315</v>
      </c>
      <c r="R124" s="21" t="s">
        <v>8316</v>
      </c>
      <c r="S124" s="25">
        <v>42228.151701388888</v>
      </c>
      <c r="T124" s="25">
        <v>42253.151701388888</v>
      </c>
    </row>
    <row r="125" spans="1:20" ht="64" x14ac:dyDescent="0.2">
      <c r="A125" s="21">
        <v>3932</v>
      </c>
      <c r="B125" s="9" t="s">
        <v>3929</v>
      </c>
      <c r="C125" s="3" t="s">
        <v>8040</v>
      </c>
      <c r="D125" s="22">
        <v>12000</v>
      </c>
      <c r="E125" s="23">
        <v>1</v>
      </c>
      <c r="F125" s="21" t="s">
        <v>8220</v>
      </c>
      <c r="G125" s="21" t="s">
        <v>8223</v>
      </c>
      <c r="H125" s="21" t="s">
        <v>8245</v>
      </c>
      <c r="I125" s="21">
        <v>1458097364</v>
      </c>
      <c r="J125" s="21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21">
        <v>0</v>
      </c>
      <c r="P125" s="21">
        <v>1</v>
      </c>
      <c r="Q125" s="24" t="s">
        <v>8315</v>
      </c>
      <c r="R125" s="21" t="s">
        <v>8316</v>
      </c>
      <c r="S125" s="25">
        <v>42415.168564814812</v>
      </c>
      <c r="T125" s="25">
        <v>42445.126898148148</v>
      </c>
    </row>
    <row r="126" spans="1:20" ht="64" x14ac:dyDescent="0.2">
      <c r="A126" s="21">
        <v>3933</v>
      </c>
      <c r="B126" s="9" t="s">
        <v>3930</v>
      </c>
      <c r="C126" s="3" t="s">
        <v>8041</v>
      </c>
      <c r="D126" s="22">
        <v>7000</v>
      </c>
      <c r="E126" s="23">
        <v>1102</v>
      </c>
      <c r="F126" s="21" t="s">
        <v>8220</v>
      </c>
      <c r="G126" s="21" t="s">
        <v>8223</v>
      </c>
      <c r="H126" s="21" t="s">
        <v>8245</v>
      </c>
      <c r="I126" s="21">
        <v>1468716180</v>
      </c>
      <c r="J126" s="21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21">
        <v>16</v>
      </c>
      <c r="P126" s="21">
        <v>91.83</v>
      </c>
      <c r="Q126" s="24" t="s">
        <v>8315</v>
      </c>
      <c r="R126" s="21" t="s">
        <v>8316</v>
      </c>
      <c r="S126" s="25">
        <v>42538.968310185184</v>
      </c>
      <c r="T126" s="25">
        <v>42568.029861111107</v>
      </c>
    </row>
    <row r="127" spans="1:20" ht="64" x14ac:dyDescent="0.2">
      <c r="A127" s="21">
        <v>3934</v>
      </c>
      <c r="B127" s="9" t="s">
        <v>3931</v>
      </c>
      <c r="C127" s="3" t="s">
        <v>8042</v>
      </c>
      <c r="D127" s="22">
        <v>5000</v>
      </c>
      <c r="E127" s="23">
        <v>550</v>
      </c>
      <c r="F127" s="21" t="s">
        <v>8220</v>
      </c>
      <c r="G127" s="21" t="s">
        <v>8223</v>
      </c>
      <c r="H127" s="21" t="s">
        <v>8245</v>
      </c>
      <c r="I127" s="21">
        <v>1443704400</v>
      </c>
      <c r="J127" s="21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21">
        <v>11</v>
      </c>
      <c r="P127" s="21">
        <v>45.83</v>
      </c>
      <c r="Q127" s="24" t="s">
        <v>8315</v>
      </c>
      <c r="R127" s="21" t="s">
        <v>8316</v>
      </c>
      <c r="S127" s="25">
        <v>42233.671747685185</v>
      </c>
      <c r="T127" s="25">
        <v>42278.541666666672</v>
      </c>
    </row>
    <row r="128" spans="1:20" ht="64" x14ac:dyDescent="0.2">
      <c r="A128" s="21">
        <v>3936</v>
      </c>
      <c r="B128" s="9" t="s">
        <v>3933</v>
      </c>
      <c r="C128" s="3" t="s">
        <v>8044</v>
      </c>
      <c r="D128" s="22">
        <v>20000</v>
      </c>
      <c r="E128" s="23">
        <v>0</v>
      </c>
      <c r="F128" s="21" t="s">
        <v>8220</v>
      </c>
      <c r="G128" s="21" t="s">
        <v>8223</v>
      </c>
      <c r="H128" s="21" t="s">
        <v>8245</v>
      </c>
      <c r="I128" s="21">
        <v>1480576720</v>
      </c>
      <c r="J128" s="21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21">
        <v>0</v>
      </c>
      <c r="P128" s="21" t="s">
        <v>8385</v>
      </c>
      <c r="Q128" s="24" t="s">
        <v>8315</v>
      </c>
      <c r="R128" s="21" t="s">
        <v>8316</v>
      </c>
      <c r="S128" s="25">
        <v>42675.262962962966</v>
      </c>
      <c r="T128" s="25">
        <v>42705.304629629631</v>
      </c>
    </row>
    <row r="129" spans="1:20" ht="64" x14ac:dyDescent="0.2">
      <c r="A129" s="21">
        <v>3937</v>
      </c>
      <c r="B129" s="9" t="s">
        <v>3934</v>
      </c>
      <c r="C129" s="3" t="s">
        <v>8045</v>
      </c>
      <c r="D129" s="22">
        <v>2885</v>
      </c>
      <c r="E129" s="23">
        <v>2485</v>
      </c>
      <c r="F129" s="21" t="s">
        <v>8220</v>
      </c>
      <c r="G129" s="21" t="s">
        <v>8223</v>
      </c>
      <c r="H129" s="21" t="s">
        <v>8245</v>
      </c>
      <c r="I129" s="21">
        <v>1468249760</v>
      </c>
      <c r="J129" s="21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21">
        <v>86</v>
      </c>
      <c r="P129" s="21">
        <v>248.5</v>
      </c>
      <c r="Q129" s="24" t="s">
        <v>8315</v>
      </c>
      <c r="R129" s="21" t="s">
        <v>8316</v>
      </c>
      <c r="S129" s="25">
        <v>42534.631481481483</v>
      </c>
      <c r="T129" s="25">
        <v>42562.631481481483</v>
      </c>
    </row>
    <row r="130" spans="1:20" ht="64" x14ac:dyDescent="0.2">
      <c r="A130" s="21">
        <v>3938</v>
      </c>
      <c r="B130" s="9" t="s">
        <v>3935</v>
      </c>
      <c r="C130" s="3" t="s">
        <v>8046</v>
      </c>
      <c r="D130" s="22">
        <v>3255</v>
      </c>
      <c r="E130" s="23">
        <v>397</v>
      </c>
      <c r="F130" s="21" t="s">
        <v>8220</v>
      </c>
      <c r="G130" s="21" t="s">
        <v>8223</v>
      </c>
      <c r="H130" s="21" t="s">
        <v>8245</v>
      </c>
      <c r="I130" s="21">
        <v>1435441454</v>
      </c>
      <c r="J130" s="21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21">
        <v>12</v>
      </c>
      <c r="P130" s="21">
        <v>79.400000000000006</v>
      </c>
      <c r="Q130" s="24" t="s">
        <v>8315</v>
      </c>
      <c r="R130" s="21" t="s">
        <v>8316</v>
      </c>
      <c r="S130" s="25">
        <v>42151.905717592599</v>
      </c>
      <c r="T130" s="25">
        <v>42182.905717592599</v>
      </c>
    </row>
    <row r="131" spans="1:20" ht="64" x14ac:dyDescent="0.2">
      <c r="A131" s="21">
        <v>3940</v>
      </c>
      <c r="B131" s="9" t="s">
        <v>3937</v>
      </c>
      <c r="C131" s="3" t="s">
        <v>8048</v>
      </c>
      <c r="D131" s="22">
        <v>5000</v>
      </c>
      <c r="E131" s="23">
        <v>11</v>
      </c>
      <c r="F131" s="21" t="s">
        <v>8220</v>
      </c>
      <c r="G131" s="21" t="s">
        <v>8223</v>
      </c>
      <c r="H131" s="21" t="s">
        <v>8245</v>
      </c>
      <c r="I131" s="21">
        <v>1420199351</v>
      </c>
      <c r="J131" s="2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21">
        <v>0</v>
      </c>
      <c r="P131" s="21">
        <v>5.5</v>
      </c>
      <c r="Q131" s="24" t="s">
        <v>8315</v>
      </c>
      <c r="R131" s="21" t="s">
        <v>8316</v>
      </c>
      <c r="S131" s="25">
        <v>41961.492488425924</v>
      </c>
      <c r="T131" s="25">
        <v>42006.492488425924</v>
      </c>
    </row>
    <row r="132" spans="1:20" ht="80" x14ac:dyDescent="0.2">
      <c r="A132" s="21">
        <v>3941</v>
      </c>
      <c r="B132" s="9" t="s">
        <v>3938</v>
      </c>
      <c r="C132" s="3" t="s">
        <v>8049</v>
      </c>
      <c r="D132" s="22">
        <v>5500</v>
      </c>
      <c r="E132" s="23">
        <v>50</v>
      </c>
      <c r="F132" s="21" t="s">
        <v>8220</v>
      </c>
      <c r="G132" s="21" t="s">
        <v>8223</v>
      </c>
      <c r="H132" s="21" t="s">
        <v>8245</v>
      </c>
      <c r="I132" s="21">
        <v>1416877200</v>
      </c>
      <c r="J132" s="21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21">
        <v>1</v>
      </c>
      <c r="P132" s="21">
        <v>25</v>
      </c>
      <c r="Q132" s="24" t="s">
        <v>8315</v>
      </c>
      <c r="R132" s="21" t="s">
        <v>8316</v>
      </c>
      <c r="S132" s="25">
        <v>41940.587233796294</v>
      </c>
      <c r="T132" s="25">
        <v>41968.041666666672</v>
      </c>
    </row>
    <row r="133" spans="1:20" ht="64" x14ac:dyDescent="0.2">
      <c r="A133" s="21">
        <v>3942</v>
      </c>
      <c r="B133" s="9" t="s">
        <v>3939</v>
      </c>
      <c r="C133" s="3" t="s">
        <v>8050</v>
      </c>
      <c r="D133" s="22">
        <v>1200</v>
      </c>
      <c r="E133" s="23">
        <v>0</v>
      </c>
      <c r="F133" s="21" t="s">
        <v>8220</v>
      </c>
      <c r="G133" s="21" t="s">
        <v>8223</v>
      </c>
      <c r="H133" s="21" t="s">
        <v>8245</v>
      </c>
      <c r="I133" s="21">
        <v>1434490914</v>
      </c>
      <c r="J133" s="21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21">
        <v>0</v>
      </c>
      <c r="P133" s="21" t="s">
        <v>8385</v>
      </c>
      <c r="Q133" s="24" t="s">
        <v>8315</v>
      </c>
      <c r="R133" s="21" t="s">
        <v>8316</v>
      </c>
      <c r="S133" s="25">
        <v>42111.904097222221</v>
      </c>
      <c r="T133" s="25">
        <v>42171.904097222221</v>
      </c>
    </row>
    <row r="134" spans="1:20" ht="48" x14ac:dyDescent="0.2">
      <c r="A134" s="21">
        <v>3943</v>
      </c>
      <c r="B134" s="9" t="s">
        <v>3940</v>
      </c>
      <c r="C134" s="3" t="s">
        <v>8051</v>
      </c>
      <c r="D134" s="22">
        <v>5000</v>
      </c>
      <c r="E134" s="23">
        <v>1782</v>
      </c>
      <c r="F134" s="21" t="s">
        <v>8220</v>
      </c>
      <c r="G134" s="21" t="s">
        <v>8223</v>
      </c>
      <c r="H134" s="21" t="s">
        <v>8245</v>
      </c>
      <c r="I134" s="21">
        <v>1446483000</v>
      </c>
      <c r="J134" s="21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21">
        <v>36</v>
      </c>
      <c r="P134" s="21">
        <v>137.08000000000001</v>
      </c>
      <c r="Q134" s="24" t="s">
        <v>8315</v>
      </c>
      <c r="R134" s="21" t="s">
        <v>8316</v>
      </c>
      <c r="S134" s="25">
        <v>42279.778564814813</v>
      </c>
      <c r="T134" s="25">
        <v>42310.701388888891</v>
      </c>
    </row>
    <row r="135" spans="1:20" ht="64" x14ac:dyDescent="0.2">
      <c r="A135" s="21">
        <v>3944</v>
      </c>
      <c r="B135" s="9" t="s">
        <v>3941</v>
      </c>
      <c r="C135" s="3" t="s">
        <v>8052</v>
      </c>
      <c r="D135" s="22">
        <v>5000</v>
      </c>
      <c r="E135" s="23">
        <v>0</v>
      </c>
      <c r="F135" s="21" t="s">
        <v>8220</v>
      </c>
      <c r="G135" s="21" t="s">
        <v>8223</v>
      </c>
      <c r="H135" s="21" t="s">
        <v>8245</v>
      </c>
      <c r="I135" s="21">
        <v>1440690875</v>
      </c>
      <c r="J135" s="21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21">
        <v>0</v>
      </c>
      <c r="P135" s="21" t="s">
        <v>8385</v>
      </c>
      <c r="Q135" s="24" t="s">
        <v>8315</v>
      </c>
      <c r="R135" s="21" t="s">
        <v>8316</v>
      </c>
      <c r="S135" s="25">
        <v>42213.662905092591</v>
      </c>
      <c r="T135" s="25">
        <v>42243.662905092591</v>
      </c>
    </row>
    <row r="136" spans="1:20" ht="64" x14ac:dyDescent="0.2">
      <c r="A136" s="21">
        <v>3945</v>
      </c>
      <c r="B136" s="9" t="s">
        <v>3942</v>
      </c>
      <c r="C136" s="3" t="s">
        <v>8053</v>
      </c>
      <c r="D136" s="22">
        <v>2000</v>
      </c>
      <c r="E136" s="23">
        <v>5</v>
      </c>
      <c r="F136" s="21" t="s">
        <v>8220</v>
      </c>
      <c r="G136" s="21" t="s">
        <v>8223</v>
      </c>
      <c r="H136" s="21" t="s">
        <v>8245</v>
      </c>
      <c r="I136" s="21">
        <v>1431717268</v>
      </c>
      <c r="J136" s="21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21">
        <v>0</v>
      </c>
      <c r="P136" s="21">
        <v>5</v>
      </c>
      <c r="Q136" s="24" t="s">
        <v>8315</v>
      </c>
      <c r="R136" s="21" t="s">
        <v>8316</v>
      </c>
      <c r="S136" s="25">
        <v>42109.801712962959</v>
      </c>
      <c r="T136" s="25">
        <v>42139.801712962959</v>
      </c>
    </row>
    <row r="137" spans="1:20" ht="48" x14ac:dyDescent="0.2">
      <c r="A137" s="21">
        <v>3946</v>
      </c>
      <c r="B137" s="9" t="s">
        <v>3943</v>
      </c>
      <c r="C137" s="3" t="s">
        <v>8054</v>
      </c>
      <c r="D137" s="22">
        <v>6000</v>
      </c>
      <c r="E137" s="23">
        <v>195</v>
      </c>
      <c r="F137" s="21" t="s">
        <v>8220</v>
      </c>
      <c r="G137" s="21" t="s">
        <v>8223</v>
      </c>
      <c r="H137" s="21" t="s">
        <v>8245</v>
      </c>
      <c r="I137" s="21">
        <v>1425110400</v>
      </c>
      <c r="J137" s="21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21">
        <v>3</v>
      </c>
      <c r="P137" s="21">
        <v>39</v>
      </c>
      <c r="Q137" s="24" t="s">
        <v>8315</v>
      </c>
      <c r="R137" s="21" t="s">
        <v>8316</v>
      </c>
      <c r="S137" s="25">
        <v>42031.833587962959</v>
      </c>
      <c r="T137" s="25">
        <v>42063.333333333328</v>
      </c>
    </row>
    <row r="138" spans="1:20" ht="64" x14ac:dyDescent="0.2">
      <c r="A138" s="21">
        <v>3947</v>
      </c>
      <c r="B138" s="9" t="s">
        <v>3944</v>
      </c>
      <c r="C138" s="3" t="s">
        <v>8055</v>
      </c>
      <c r="D138" s="22">
        <v>3000</v>
      </c>
      <c r="E138" s="23">
        <v>101</v>
      </c>
      <c r="F138" s="21" t="s">
        <v>8220</v>
      </c>
      <c r="G138" s="21" t="s">
        <v>8223</v>
      </c>
      <c r="H138" s="21" t="s">
        <v>8245</v>
      </c>
      <c r="I138" s="21">
        <v>1475378744</v>
      </c>
      <c r="J138" s="21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21">
        <v>3</v>
      </c>
      <c r="P138" s="21">
        <v>50.5</v>
      </c>
      <c r="Q138" s="24" t="s">
        <v>8315</v>
      </c>
      <c r="R138" s="21" t="s">
        <v>8316</v>
      </c>
      <c r="S138" s="25">
        <v>42615.142870370371</v>
      </c>
      <c r="T138" s="25">
        <v>42645.142870370371</v>
      </c>
    </row>
    <row r="139" spans="1:20" ht="64" x14ac:dyDescent="0.2">
      <c r="A139" s="21">
        <v>3950</v>
      </c>
      <c r="B139" s="9" t="s">
        <v>3947</v>
      </c>
      <c r="C139" s="3" t="s">
        <v>8058</v>
      </c>
      <c r="D139" s="22">
        <v>4000</v>
      </c>
      <c r="E139" s="23">
        <v>25</v>
      </c>
      <c r="F139" s="21" t="s">
        <v>8220</v>
      </c>
      <c r="G139" s="21" t="s">
        <v>8223</v>
      </c>
      <c r="H139" s="21" t="s">
        <v>8245</v>
      </c>
      <c r="I139" s="21">
        <v>1460140500</v>
      </c>
      <c r="J139" s="21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21">
        <v>1</v>
      </c>
      <c r="P139" s="21">
        <v>25</v>
      </c>
      <c r="Q139" s="24" t="s">
        <v>8315</v>
      </c>
      <c r="R139" s="21" t="s">
        <v>8316</v>
      </c>
      <c r="S139" s="25">
        <v>42439.702314814815</v>
      </c>
      <c r="T139" s="25">
        <v>42468.774305555555</v>
      </c>
    </row>
    <row r="140" spans="1:20" ht="64" x14ac:dyDescent="0.2">
      <c r="A140" s="21">
        <v>3952</v>
      </c>
      <c r="B140" s="9" t="s">
        <v>3949</v>
      </c>
      <c r="C140" s="3" t="s">
        <v>8059</v>
      </c>
      <c r="D140" s="22">
        <v>26000</v>
      </c>
      <c r="E140" s="23">
        <v>25</v>
      </c>
      <c r="F140" s="21" t="s">
        <v>8220</v>
      </c>
      <c r="G140" s="21" t="s">
        <v>8223</v>
      </c>
      <c r="H140" s="21" t="s">
        <v>8245</v>
      </c>
      <c r="I140" s="21">
        <v>1445885890</v>
      </c>
      <c r="J140" s="21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21">
        <v>0</v>
      </c>
      <c r="P140" s="21">
        <v>25</v>
      </c>
      <c r="Q140" s="24" t="s">
        <v>8315</v>
      </c>
      <c r="R140" s="21" t="s">
        <v>8316</v>
      </c>
      <c r="S140" s="25">
        <v>42243.790393518517</v>
      </c>
      <c r="T140" s="25">
        <v>42303.790393518517</v>
      </c>
    </row>
    <row r="141" spans="1:20" ht="64" x14ac:dyDescent="0.2">
      <c r="A141" s="21">
        <v>3953</v>
      </c>
      <c r="B141" s="9" t="s">
        <v>3950</v>
      </c>
      <c r="C141" s="3" t="s">
        <v>8060</v>
      </c>
      <c r="D141" s="22">
        <v>17600</v>
      </c>
      <c r="E141" s="23">
        <v>0</v>
      </c>
      <c r="F141" s="21" t="s">
        <v>8220</v>
      </c>
      <c r="G141" s="21" t="s">
        <v>8223</v>
      </c>
      <c r="H141" s="21" t="s">
        <v>8245</v>
      </c>
      <c r="I141" s="21">
        <v>1469834940</v>
      </c>
      <c r="J141" s="2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21">
        <v>0</v>
      </c>
      <c r="P141" s="21" t="s">
        <v>8385</v>
      </c>
      <c r="Q141" s="24" t="s">
        <v>8315</v>
      </c>
      <c r="R141" s="21" t="s">
        <v>8316</v>
      </c>
      <c r="S141" s="25">
        <v>42550.048449074078</v>
      </c>
      <c r="T141" s="25">
        <v>42580.978472222225</v>
      </c>
    </row>
    <row r="142" spans="1:20" ht="64" x14ac:dyDescent="0.2">
      <c r="A142" s="21">
        <v>3955</v>
      </c>
      <c r="B142" s="9" t="s">
        <v>3952</v>
      </c>
      <c r="C142" s="3" t="s">
        <v>8062</v>
      </c>
      <c r="D142" s="22">
        <v>1750</v>
      </c>
      <c r="E142" s="23">
        <v>425</v>
      </c>
      <c r="F142" s="21" t="s">
        <v>8220</v>
      </c>
      <c r="G142" s="21" t="s">
        <v>8223</v>
      </c>
      <c r="H142" s="21" t="s">
        <v>8245</v>
      </c>
      <c r="I142" s="21">
        <v>1448745741</v>
      </c>
      <c r="J142" s="21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21">
        <v>24</v>
      </c>
      <c r="P142" s="21">
        <v>53.13</v>
      </c>
      <c r="Q142" s="24" t="s">
        <v>8315</v>
      </c>
      <c r="R142" s="21" t="s">
        <v>8316</v>
      </c>
      <c r="S142" s="25">
        <v>42306.848854166667</v>
      </c>
      <c r="T142" s="25">
        <v>42336.890520833331</v>
      </c>
    </row>
    <row r="143" spans="1:20" ht="64" x14ac:dyDescent="0.2">
      <c r="A143" s="21">
        <v>3956</v>
      </c>
      <c r="B143" s="9" t="s">
        <v>3953</v>
      </c>
      <c r="C143" s="3" t="s">
        <v>8063</v>
      </c>
      <c r="D143" s="22">
        <v>5500</v>
      </c>
      <c r="E143" s="23">
        <v>0</v>
      </c>
      <c r="F143" s="21" t="s">
        <v>8220</v>
      </c>
      <c r="G143" s="21" t="s">
        <v>8223</v>
      </c>
      <c r="H143" s="21" t="s">
        <v>8245</v>
      </c>
      <c r="I143" s="21">
        <v>1461543600</v>
      </c>
      <c r="J143" s="21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21">
        <v>0</v>
      </c>
      <c r="P143" s="21" t="s">
        <v>8385</v>
      </c>
      <c r="Q143" s="24" t="s">
        <v>8315</v>
      </c>
      <c r="R143" s="21" t="s">
        <v>8316</v>
      </c>
      <c r="S143" s="25">
        <v>42457.932025462964</v>
      </c>
      <c r="T143" s="25">
        <v>42485.013888888891</v>
      </c>
    </row>
    <row r="144" spans="1:20" ht="48" x14ac:dyDescent="0.2">
      <c r="A144" s="21">
        <v>3957</v>
      </c>
      <c r="B144" s="9" t="s">
        <v>3954</v>
      </c>
      <c r="C144" s="3" t="s">
        <v>8064</v>
      </c>
      <c r="D144" s="22">
        <v>28000</v>
      </c>
      <c r="E144" s="23">
        <v>7</v>
      </c>
      <c r="F144" s="21" t="s">
        <v>8220</v>
      </c>
      <c r="G144" s="21" t="s">
        <v>8223</v>
      </c>
      <c r="H144" s="21" t="s">
        <v>8245</v>
      </c>
      <c r="I144" s="21">
        <v>1468020354</v>
      </c>
      <c r="J144" s="21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21">
        <v>0</v>
      </c>
      <c r="P144" s="21">
        <v>7</v>
      </c>
      <c r="Q144" s="24" t="s">
        <v>8315</v>
      </c>
      <c r="R144" s="21" t="s">
        <v>8316</v>
      </c>
      <c r="S144" s="25">
        <v>42513.976319444439</v>
      </c>
      <c r="T144" s="25">
        <v>42559.976319444439</v>
      </c>
    </row>
    <row r="145" spans="1:20" ht="64" x14ac:dyDescent="0.2">
      <c r="A145" s="21">
        <v>3958</v>
      </c>
      <c r="B145" s="9" t="s">
        <v>3955</v>
      </c>
      <c r="C145" s="3" t="s">
        <v>8065</v>
      </c>
      <c r="D145" s="22">
        <v>2000</v>
      </c>
      <c r="E145" s="23">
        <v>641</v>
      </c>
      <c r="F145" s="21" t="s">
        <v>8220</v>
      </c>
      <c r="G145" s="21" t="s">
        <v>8223</v>
      </c>
      <c r="H145" s="21" t="s">
        <v>8245</v>
      </c>
      <c r="I145" s="21">
        <v>1406988000</v>
      </c>
      <c r="J145" s="21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21">
        <v>32</v>
      </c>
      <c r="P145" s="21">
        <v>40.06</v>
      </c>
      <c r="Q145" s="24" t="s">
        <v>8315</v>
      </c>
      <c r="R145" s="21" t="s">
        <v>8316</v>
      </c>
      <c r="S145" s="25">
        <v>41816.950370370374</v>
      </c>
      <c r="T145" s="25">
        <v>41853.583333333336</v>
      </c>
    </row>
    <row r="146" spans="1:20" ht="64" x14ac:dyDescent="0.2">
      <c r="A146" s="21">
        <v>3959</v>
      </c>
      <c r="B146" s="9" t="s">
        <v>3956</v>
      </c>
      <c r="C146" s="3" t="s">
        <v>8066</v>
      </c>
      <c r="D146" s="22">
        <v>1200</v>
      </c>
      <c r="E146" s="23">
        <v>292</v>
      </c>
      <c r="F146" s="21" t="s">
        <v>8220</v>
      </c>
      <c r="G146" s="21" t="s">
        <v>8223</v>
      </c>
      <c r="H146" s="21" t="s">
        <v>8245</v>
      </c>
      <c r="I146" s="21">
        <v>1411930556</v>
      </c>
      <c r="J146" s="21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21">
        <v>24</v>
      </c>
      <c r="P146" s="21">
        <v>24.33</v>
      </c>
      <c r="Q146" s="24" t="s">
        <v>8315</v>
      </c>
      <c r="R146" s="21" t="s">
        <v>8316</v>
      </c>
      <c r="S146" s="25">
        <v>41880.788842592592</v>
      </c>
      <c r="T146" s="25">
        <v>41910.788842592592</v>
      </c>
    </row>
    <row r="147" spans="1:20" ht="64" x14ac:dyDescent="0.2">
      <c r="A147" s="21">
        <v>3960</v>
      </c>
      <c r="B147" s="9" t="s">
        <v>3957</v>
      </c>
      <c r="C147" s="3" t="s">
        <v>8067</v>
      </c>
      <c r="D147" s="22">
        <v>3000</v>
      </c>
      <c r="E147" s="23">
        <v>45</v>
      </c>
      <c r="F147" s="21" t="s">
        <v>8220</v>
      </c>
      <c r="G147" s="21" t="s">
        <v>8223</v>
      </c>
      <c r="H147" s="21" t="s">
        <v>8245</v>
      </c>
      <c r="I147" s="21">
        <v>1451852256</v>
      </c>
      <c r="J147" s="21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21">
        <v>2</v>
      </c>
      <c r="P147" s="21">
        <v>11.25</v>
      </c>
      <c r="Q147" s="24" t="s">
        <v>8315</v>
      </c>
      <c r="R147" s="21" t="s">
        <v>8316</v>
      </c>
      <c r="S147" s="25">
        <v>42342.845555555556</v>
      </c>
      <c r="T147" s="25">
        <v>42372.845555555556</v>
      </c>
    </row>
    <row r="148" spans="1:20" ht="64" x14ac:dyDescent="0.2">
      <c r="A148" s="21">
        <v>3964</v>
      </c>
      <c r="B148" s="9" t="s">
        <v>3961</v>
      </c>
      <c r="C148" s="3" t="s">
        <v>8071</v>
      </c>
      <c r="D148" s="22">
        <v>2000</v>
      </c>
      <c r="E148" s="23">
        <v>126</v>
      </c>
      <c r="F148" s="21" t="s">
        <v>8220</v>
      </c>
      <c r="G148" s="21" t="s">
        <v>8223</v>
      </c>
      <c r="H148" s="21" t="s">
        <v>8245</v>
      </c>
      <c r="I148" s="21">
        <v>1429460386</v>
      </c>
      <c r="J148" s="21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21">
        <v>6</v>
      </c>
      <c r="P148" s="21">
        <v>42</v>
      </c>
      <c r="Q148" s="24" t="s">
        <v>8315</v>
      </c>
      <c r="R148" s="21" t="s">
        <v>8316</v>
      </c>
      <c r="S148" s="25">
        <v>42053.722060185188</v>
      </c>
      <c r="T148" s="25">
        <v>42113.680393518516</v>
      </c>
    </row>
    <row r="149" spans="1:20" ht="64" x14ac:dyDescent="0.2">
      <c r="A149" s="21">
        <v>3965</v>
      </c>
      <c r="B149" s="9" t="s">
        <v>3962</v>
      </c>
      <c r="C149" s="3" t="s">
        <v>8072</v>
      </c>
      <c r="D149" s="22">
        <v>2000</v>
      </c>
      <c r="E149" s="23">
        <v>285</v>
      </c>
      <c r="F149" s="21" t="s">
        <v>8220</v>
      </c>
      <c r="G149" s="21" t="s">
        <v>8223</v>
      </c>
      <c r="H149" s="21" t="s">
        <v>8245</v>
      </c>
      <c r="I149" s="21">
        <v>1460608780</v>
      </c>
      <c r="J149" s="21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21">
        <v>14</v>
      </c>
      <c r="P149" s="21">
        <v>71.25</v>
      </c>
      <c r="Q149" s="24" t="s">
        <v>8315</v>
      </c>
      <c r="R149" s="21" t="s">
        <v>8316</v>
      </c>
      <c r="S149" s="25">
        <v>42414.235879629632</v>
      </c>
      <c r="T149" s="25">
        <v>42474.194212962961</v>
      </c>
    </row>
    <row r="150" spans="1:20" ht="64" x14ac:dyDescent="0.2">
      <c r="A150" s="21">
        <v>3966</v>
      </c>
      <c r="B150" s="9" t="s">
        <v>3963</v>
      </c>
      <c r="C150" s="3" t="s">
        <v>8073</v>
      </c>
      <c r="D150" s="22">
        <v>7500</v>
      </c>
      <c r="E150" s="23">
        <v>45</v>
      </c>
      <c r="F150" s="21" t="s">
        <v>8220</v>
      </c>
      <c r="G150" s="21" t="s">
        <v>8223</v>
      </c>
      <c r="H150" s="21" t="s">
        <v>8245</v>
      </c>
      <c r="I150" s="21">
        <v>1406170740</v>
      </c>
      <c r="J150" s="21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21">
        <v>1</v>
      </c>
      <c r="P150" s="21">
        <v>22.5</v>
      </c>
      <c r="Q150" s="24" t="s">
        <v>8315</v>
      </c>
      <c r="R150" s="21" t="s">
        <v>8316</v>
      </c>
      <c r="S150" s="25">
        <v>41801.711550925924</v>
      </c>
      <c r="T150" s="25">
        <v>41844.124305555553</v>
      </c>
    </row>
    <row r="151" spans="1:20" ht="64" x14ac:dyDescent="0.2">
      <c r="A151" s="21">
        <v>3967</v>
      </c>
      <c r="B151" s="9" t="s">
        <v>3964</v>
      </c>
      <c r="C151" s="3" t="s">
        <v>8074</v>
      </c>
      <c r="D151" s="22">
        <v>1700</v>
      </c>
      <c r="E151" s="23">
        <v>410</v>
      </c>
      <c r="F151" s="21" t="s">
        <v>8220</v>
      </c>
      <c r="G151" s="21" t="s">
        <v>8223</v>
      </c>
      <c r="H151" s="21" t="s">
        <v>8245</v>
      </c>
      <c r="I151" s="21">
        <v>1488783507</v>
      </c>
      <c r="J151" s="2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21">
        <v>24</v>
      </c>
      <c r="P151" s="21">
        <v>41</v>
      </c>
      <c r="Q151" s="24" t="s">
        <v>8315</v>
      </c>
      <c r="R151" s="21" t="s">
        <v>8316</v>
      </c>
      <c r="S151" s="25">
        <v>42770.290590277778</v>
      </c>
      <c r="T151" s="25">
        <v>42800.290590277778</v>
      </c>
    </row>
    <row r="152" spans="1:20" ht="48" x14ac:dyDescent="0.2">
      <c r="A152" s="21">
        <v>3968</v>
      </c>
      <c r="B152" s="9" t="s">
        <v>3965</v>
      </c>
      <c r="C152" s="3" t="s">
        <v>8075</v>
      </c>
      <c r="D152" s="22">
        <v>5000</v>
      </c>
      <c r="E152" s="23">
        <v>527</v>
      </c>
      <c r="F152" s="21" t="s">
        <v>8220</v>
      </c>
      <c r="G152" s="21" t="s">
        <v>8223</v>
      </c>
      <c r="H152" s="21" t="s">
        <v>8245</v>
      </c>
      <c r="I152" s="21">
        <v>1463945673</v>
      </c>
      <c r="J152" s="21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21">
        <v>11</v>
      </c>
      <c r="P152" s="21">
        <v>47.91</v>
      </c>
      <c r="Q152" s="24" t="s">
        <v>8315</v>
      </c>
      <c r="R152" s="21" t="s">
        <v>8316</v>
      </c>
      <c r="S152" s="25">
        <v>42452.815659722226</v>
      </c>
      <c r="T152" s="25">
        <v>42512.815659722226</v>
      </c>
    </row>
    <row r="153" spans="1:20" ht="64" x14ac:dyDescent="0.2">
      <c r="A153" s="21">
        <v>3969</v>
      </c>
      <c r="B153" s="9" t="s">
        <v>3966</v>
      </c>
      <c r="C153" s="3" t="s">
        <v>8076</v>
      </c>
      <c r="D153" s="22">
        <v>2825</v>
      </c>
      <c r="E153" s="23">
        <v>211</v>
      </c>
      <c r="F153" s="21" t="s">
        <v>8220</v>
      </c>
      <c r="G153" s="21" t="s">
        <v>8223</v>
      </c>
      <c r="H153" s="21" t="s">
        <v>8245</v>
      </c>
      <c r="I153" s="21">
        <v>1472442900</v>
      </c>
      <c r="J153" s="21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21">
        <v>7</v>
      </c>
      <c r="P153" s="21">
        <v>35.17</v>
      </c>
      <c r="Q153" s="24" t="s">
        <v>8315</v>
      </c>
      <c r="R153" s="21" t="s">
        <v>8316</v>
      </c>
      <c r="S153" s="25">
        <v>42601.854699074072</v>
      </c>
      <c r="T153" s="25">
        <v>42611.163194444445</v>
      </c>
    </row>
    <row r="154" spans="1:20" ht="80" x14ac:dyDescent="0.2">
      <c r="A154" s="21">
        <v>3970</v>
      </c>
      <c r="B154" s="9" t="s">
        <v>3967</v>
      </c>
      <c r="C154" s="3" t="s">
        <v>8077</v>
      </c>
      <c r="D154" s="22">
        <v>15000</v>
      </c>
      <c r="E154" s="23">
        <v>11</v>
      </c>
      <c r="F154" s="21" t="s">
        <v>8220</v>
      </c>
      <c r="G154" s="21" t="s">
        <v>8223</v>
      </c>
      <c r="H154" s="21" t="s">
        <v>8245</v>
      </c>
      <c r="I154" s="21">
        <v>1460925811</v>
      </c>
      <c r="J154" s="21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21">
        <v>0</v>
      </c>
      <c r="P154" s="21">
        <v>5.5</v>
      </c>
      <c r="Q154" s="24" t="s">
        <v>8315</v>
      </c>
      <c r="R154" s="21" t="s">
        <v>8316</v>
      </c>
      <c r="S154" s="25">
        <v>42447.863553240735</v>
      </c>
      <c r="T154" s="25">
        <v>42477.863553240735</v>
      </c>
    </row>
    <row r="155" spans="1:20" ht="64" x14ac:dyDescent="0.2">
      <c r="A155" s="21">
        <v>3971</v>
      </c>
      <c r="B155" s="9" t="s">
        <v>3968</v>
      </c>
      <c r="C155" s="3" t="s">
        <v>8078</v>
      </c>
      <c r="D155" s="22">
        <v>14000</v>
      </c>
      <c r="E155" s="23">
        <v>136</v>
      </c>
      <c r="F155" s="21" t="s">
        <v>8220</v>
      </c>
      <c r="G155" s="21" t="s">
        <v>8223</v>
      </c>
      <c r="H155" s="21" t="s">
        <v>8245</v>
      </c>
      <c r="I155" s="21">
        <v>1405947126</v>
      </c>
      <c r="J155" s="21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21">
        <v>1</v>
      </c>
      <c r="P155" s="21">
        <v>22.67</v>
      </c>
      <c r="Q155" s="24" t="s">
        <v>8315</v>
      </c>
      <c r="R155" s="21" t="s">
        <v>8316</v>
      </c>
      <c r="S155" s="25">
        <v>41811.536180555559</v>
      </c>
      <c r="T155" s="25">
        <v>41841.536180555559</v>
      </c>
    </row>
    <row r="156" spans="1:20" ht="48" x14ac:dyDescent="0.2">
      <c r="A156" s="21">
        <v>3972</v>
      </c>
      <c r="B156" s="9" t="s">
        <v>3969</v>
      </c>
      <c r="C156" s="3" t="s">
        <v>8079</v>
      </c>
      <c r="D156" s="22">
        <v>1000</v>
      </c>
      <c r="E156" s="23">
        <v>211</v>
      </c>
      <c r="F156" s="21" t="s">
        <v>8220</v>
      </c>
      <c r="G156" s="21" t="s">
        <v>8223</v>
      </c>
      <c r="H156" s="21" t="s">
        <v>8245</v>
      </c>
      <c r="I156" s="21">
        <v>1423186634</v>
      </c>
      <c r="J156" s="21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21">
        <v>21</v>
      </c>
      <c r="P156" s="21">
        <v>26.38</v>
      </c>
      <c r="Q156" s="24" t="s">
        <v>8315</v>
      </c>
      <c r="R156" s="21" t="s">
        <v>8316</v>
      </c>
      <c r="S156" s="25">
        <v>41981.067523148144</v>
      </c>
      <c r="T156" s="25">
        <v>42041.067523148144</v>
      </c>
    </row>
    <row r="157" spans="1:20" ht="64" x14ac:dyDescent="0.2">
      <c r="A157" s="21">
        <v>3973</v>
      </c>
      <c r="B157" s="9" t="s">
        <v>3970</v>
      </c>
      <c r="C157" s="3" t="s">
        <v>8080</v>
      </c>
      <c r="D157" s="22">
        <v>5000</v>
      </c>
      <c r="E157" s="23">
        <v>3905</v>
      </c>
      <c r="F157" s="21" t="s">
        <v>8220</v>
      </c>
      <c r="G157" s="21" t="s">
        <v>8223</v>
      </c>
      <c r="H157" s="21" t="s">
        <v>8245</v>
      </c>
      <c r="I157" s="21">
        <v>1462766400</v>
      </c>
      <c r="J157" s="21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21">
        <v>78</v>
      </c>
      <c r="P157" s="21">
        <v>105.54</v>
      </c>
      <c r="Q157" s="24" t="s">
        <v>8315</v>
      </c>
      <c r="R157" s="21" t="s">
        <v>8316</v>
      </c>
      <c r="S157" s="25">
        <v>42469.68414351852</v>
      </c>
      <c r="T157" s="25">
        <v>42499.166666666672</v>
      </c>
    </row>
    <row r="158" spans="1:20" ht="64" x14ac:dyDescent="0.2">
      <c r="A158" s="21">
        <v>3975</v>
      </c>
      <c r="B158" s="9" t="s">
        <v>3972</v>
      </c>
      <c r="C158" s="3" t="s">
        <v>8082</v>
      </c>
      <c r="D158" s="22">
        <v>678</v>
      </c>
      <c r="E158" s="23">
        <v>0</v>
      </c>
      <c r="F158" s="21" t="s">
        <v>8220</v>
      </c>
      <c r="G158" s="21" t="s">
        <v>8223</v>
      </c>
      <c r="H158" s="21" t="s">
        <v>8245</v>
      </c>
      <c r="I158" s="21">
        <v>1468442898</v>
      </c>
      <c r="J158" s="21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21">
        <v>0</v>
      </c>
      <c r="P158" s="21" t="s">
        <v>8385</v>
      </c>
      <c r="Q158" s="24" t="s">
        <v>8315</v>
      </c>
      <c r="R158" s="21" t="s">
        <v>8316</v>
      </c>
      <c r="S158" s="25">
        <v>42534.866875</v>
      </c>
      <c r="T158" s="25">
        <v>42564.866875</v>
      </c>
    </row>
    <row r="159" spans="1:20" ht="80" x14ac:dyDescent="0.2">
      <c r="A159" s="21">
        <v>3976</v>
      </c>
      <c r="B159" s="9" t="s">
        <v>3973</v>
      </c>
      <c r="C159" s="3" t="s">
        <v>8083</v>
      </c>
      <c r="D159" s="22">
        <v>1300</v>
      </c>
      <c r="E159" s="23">
        <v>620</v>
      </c>
      <c r="F159" s="21" t="s">
        <v>8220</v>
      </c>
      <c r="G159" s="21" t="s">
        <v>8223</v>
      </c>
      <c r="H159" s="21" t="s">
        <v>8245</v>
      </c>
      <c r="I159" s="21">
        <v>1406876400</v>
      </c>
      <c r="J159" s="21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21">
        <v>48</v>
      </c>
      <c r="P159" s="21">
        <v>62</v>
      </c>
      <c r="Q159" s="24" t="s">
        <v>8315</v>
      </c>
      <c r="R159" s="21" t="s">
        <v>8316</v>
      </c>
      <c r="S159" s="25">
        <v>41830.858344907407</v>
      </c>
      <c r="T159" s="25">
        <v>41852.291666666664</v>
      </c>
    </row>
    <row r="160" spans="1:20" ht="64" x14ac:dyDescent="0.2">
      <c r="A160" s="21">
        <v>3977</v>
      </c>
      <c r="B160" s="9" t="s">
        <v>3974</v>
      </c>
      <c r="C160" s="3" t="s">
        <v>8084</v>
      </c>
      <c r="D160" s="22">
        <v>90000</v>
      </c>
      <c r="E160" s="23">
        <v>1305</v>
      </c>
      <c r="F160" s="21" t="s">
        <v>8220</v>
      </c>
      <c r="G160" s="21" t="s">
        <v>8223</v>
      </c>
      <c r="H160" s="21" t="s">
        <v>8245</v>
      </c>
      <c r="I160" s="21">
        <v>1469213732</v>
      </c>
      <c r="J160" s="21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21">
        <v>1</v>
      </c>
      <c r="P160" s="21">
        <v>217.5</v>
      </c>
      <c r="Q160" s="24" t="s">
        <v>8315</v>
      </c>
      <c r="R160" s="21" t="s">
        <v>8316</v>
      </c>
      <c r="S160" s="25">
        <v>42543.788564814815</v>
      </c>
      <c r="T160" s="25">
        <v>42573.788564814815</v>
      </c>
    </row>
    <row r="161" spans="1:20" ht="64" x14ac:dyDescent="0.2">
      <c r="A161" s="21">
        <v>3978</v>
      </c>
      <c r="B161" s="9" t="s">
        <v>3975</v>
      </c>
      <c r="C161" s="3" t="s">
        <v>8085</v>
      </c>
      <c r="D161" s="22">
        <v>2000</v>
      </c>
      <c r="E161" s="23">
        <v>214</v>
      </c>
      <c r="F161" s="21" t="s">
        <v>8220</v>
      </c>
      <c r="G161" s="21" t="s">
        <v>8223</v>
      </c>
      <c r="H161" s="21" t="s">
        <v>8245</v>
      </c>
      <c r="I161" s="21">
        <v>1422717953</v>
      </c>
      <c r="J161" s="2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21">
        <v>11</v>
      </c>
      <c r="P161" s="21">
        <v>26.75</v>
      </c>
      <c r="Q161" s="24" t="s">
        <v>8315</v>
      </c>
      <c r="R161" s="21" t="s">
        <v>8316</v>
      </c>
      <c r="S161" s="25">
        <v>41975.642974537041</v>
      </c>
      <c r="T161" s="25">
        <v>42035.642974537041</v>
      </c>
    </row>
    <row r="162" spans="1:20" ht="64" x14ac:dyDescent="0.2">
      <c r="A162" s="21">
        <v>3980</v>
      </c>
      <c r="B162" s="9" t="s">
        <v>3977</v>
      </c>
      <c r="C162" s="3" t="s">
        <v>8087</v>
      </c>
      <c r="D162" s="22">
        <v>2500</v>
      </c>
      <c r="E162" s="23">
        <v>450</v>
      </c>
      <c r="F162" s="21" t="s">
        <v>8220</v>
      </c>
      <c r="G162" s="21" t="s">
        <v>8223</v>
      </c>
      <c r="H162" s="21" t="s">
        <v>8245</v>
      </c>
      <c r="I162" s="21">
        <v>1404570147</v>
      </c>
      <c r="J162" s="21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21">
        <v>18</v>
      </c>
      <c r="P162" s="21">
        <v>64.290000000000006</v>
      </c>
      <c r="Q162" s="24" t="s">
        <v>8315</v>
      </c>
      <c r="R162" s="21" t="s">
        <v>8316</v>
      </c>
      <c r="S162" s="25">
        <v>41795.598923611113</v>
      </c>
      <c r="T162" s="25">
        <v>41825.598923611113</v>
      </c>
    </row>
    <row r="163" spans="1:20" ht="48" x14ac:dyDescent="0.2">
      <c r="A163" s="21">
        <v>3981</v>
      </c>
      <c r="B163" s="9" t="s">
        <v>3358</v>
      </c>
      <c r="C163" s="3" t="s">
        <v>7469</v>
      </c>
      <c r="D163" s="22">
        <v>30000</v>
      </c>
      <c r="E163" s="23">
        <v>1225</v>
      </c>
      <c r="F163" s="21" t="s">
        <v>8220</v>
      </c>
      <c r="G163" s="21" t="s">
        <v>8223</v>
      </c>
      <c r="H163" s="21" t="s">
        <v>8245</v>
      </c>
      <c r="I163" s="21">
        <v>1468729149</v>
      </c>
      <c r="J163" s="21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21">
        <v>4</v>
      </c>
      <c r="P163" s="21">
        <v>175</v>
      </c>
      <c r="Q163" s="24" t="s">
        <v>8315</v>
      </c>
      <c r="R163" s="21" t="s">
        <v>8316</v>
      </c>
      <c r="S163" s="25">
        <v>42508.179965277777</v>
      </c>
      <c r="T163" s="25">
        <v>42568.179965277777</v>
      </c>
    </row>
    <row r="164" spans="1:20" ht="64" x14ac:dyDescent="0.2">
      <c r="A164" s="21">
        <v>3983</v>
      </c>
      <c r="B164" s="9" t="s">
        <v>3979</v>
      </c>
      <c r="C164" s="3" t="s">
        <v>8089</v>
      </c>
      <c r="D164" s="22">
        <v>11140</v>
      </c>
      <c r="E164" s="23">
        <v>3877</v>
      </c>
      <c r="F164" s="21" t="s">
        <v>8220</v>
      </c>
      <c r="G164" s="21" t="s">
        <v>8223</v>
      </c>
      <c r="H164" s="21" t="s">
        <v>8245</v>
      </c>
      <c r="I164" s="21">
        <v>1400569140</v>
      </c>
      <c r="J164" s="21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21">
        <v>35</v>
      </c>
      <c r="P164" s="21">
        <v>84.28</v>
      </c>
      <c r="Q164" s="24" t="s">
        <v>8315</v>
      </c>
      <c r="R164" s="21" t="s">
        <v>8316</v>
      </c>
      <c r="S164" s="25">
        <v>41747.86986111111</v>
      </c>
      <c r="T164" s="25">
        <v>41779.290972222225</v>
      </c>
    </row>
    <row r="165" spans="1:20" ht="64" x14ac:dyDescent="0.2">
      <c r="A165" s="21">
        <v>3985</v>
      </c>
      <c r="B165" s="9" t="s">
        <v>3981</v>
      </c>
      <c r="C165" s="3" t="s">
        <v>8091</v>
      </c>
      <c r="D165" s="22">
        <v>2000</v>
      </c>
      <c r="E165" s="23">
        <v>641</v>
      </c>
      <c r="F165" s="21" t="s">
        <v>8220</v>
      </c>
      <c r="G165" s="21" t="s">
        <v>8223</v>
      </c>
      <c r="H165" s="21" t="s">
        <v>8245</v>
      </c>
      <c r="I165" s="21">
        <v>1456002300</v>
      </c>
      <c r="J165" s="21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21">
        <v>32</v>
      </c>
      <c r="P165" s="21">
        <v>33.74</v>
      </c>
      <c r="Q165" s="24" t="s">
        <v>8315</v>
      </c>
      <c r="R165" s="21" t="s">
        <v>8316</v>
      </c>
      <c r="S165" s="25">
        <v>42399.707407407404</v>
      </c>
      <c r="T165" s="25">
        <v>42420.878472222219</v>
      </c>
    </row>
    <row r="166" spans="1:20" ht="48" x14ac:dyDescent="0.2">
      <c r="A166" s="21">
        <v>3988</v>
      </c>
      <c r="B166" s="9" t="s">
        <v>3984</v>
      </c>
      <c r="C166" s="3" t="s">
        <v>8094</v>
      </c>
      <c r="D166" s="22">
        <v>1500</v>
      </c>
      <c r="E166" s="23">
        <v>32</v>
      </c>
      <c r="F166" s="21" t="s">
        <v>8220</v>
      </c>
      <c r="G166" s="21" t="s">
        <v>8223</v>
      </c>
      <c r="H166" s="21" t="s">
        <v>8245</v>
      </c>
      <c r="I166" s="21">
        <v>1440813413</v>
      </c>
      <c r="J166" s="21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21">
        <v>2</v>
      </c>
      <c r="P166" s="21">
        <v>8</v>
      </c>
      <c r="Q166" s="24" t="s">
        <v>8315</v>
      </c>
      <c r="R166" s="21" t="s">
        <v>8316</v>
      </c>
      <c r="S166" s="25">
        <v>42230.08116898148</v>
      </c>
      <c r="T166" s="25">
        <v>42245.08116898148</v>
      </c>
    </row>
    <row r="167" spans="1:20" ht="64" x14ac:dyDescent="0.2">
      <c r="A167" s="21">
        <v>3989</v>
      </c>
      <c r="B167" s="9" t="s">
        <v>3985</v>
      </c>
      <c r="C167" s="3" t="s">
        <v>8095</v>
      </c>
      <c r="D167" s="22">
        <v>3000</v>
      </c>
      <c r="E167" s="23">
        <v>0</v>
      </c>
      <c r="F167" s="21" t="s">
        <v>8220</v>
      </c>
      <c r="G167" s="21" t="s">
        <v>8223</v>
      </c>
      <c r="H167" s="21" t="s">
        <v>8245</v>
      </c>
      <c r="I167" s="21">
        <v>1447009181</v>
      </c>
      <c r="J167" s="21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21">
        <v>0</v>
      </c>
      <c r="P167" s="21" t="s">
        <v>8385</v>
      </c>
      <c r="Q167" s="24" t="s">
        <v>8315</v>
      </c>
      <c r="R167" s="21" t="s">
        <v>8316</v>
      </c>
      <c r="S167" s="25">
        <v>42286.749780092592</v>
      </c>
      <c r="T167" s="25">
        <v>42316.791446759264</v>
      </c>
    </row>
    <row r="168" spans="1:20" ht="48" x14ac:dyDescent="0.2">
      <c r="A168" s="21">
        <v>3991</v>
      </c>
      <c r="B168" s="9" t="s">
        <v>3987</v>
      </c>
      <c r="C168" s="3" t="s">
        <v>8097</v>
      </c>
      <c r="D168" s="22">
        <v>500</v>
      </c>
      <c r="E168" s="23">
        <v>100</v>
      </c>
      <c r="F168" s="21" t="s">
        <v>8220</v>
      </c>
      <c r="G168" s="21" t="s">
        <v>8223</v>
      </c>
      <c r="H168" s="21" t="s">
        <v>8245</v>
      </c>
      <c r="I168" s="21">
        <v>1433086082</v>
      </c>
      <c r="J168" s="21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21">
        <v>20</v>
      </c>
      <c r="P168" s="21">
        <v>100</v>
      </c>
      <c r="Q168" s="24" t="s">
        <v>8315</v>
      </c>
      <c r="R168" s="21" t="s">
        <v>8316</v>
      </c>
      <c r="S168" s="25">
        <v>42125.644467592589</v>
      </c>
      <c r="T168" s="25">
        <v>42155.644467592589</v>
      </c>
    </row>
    <row r="169" spans="1:20" ht="48" x14ac:dyDescent="0.2">
      <c r="A169" s="21">
        <v>3992</v>
      </c>
      <c r="B169" s="9" t="s">
        <v>3988</v>
      </c>
      <c r="C169" s="3" t="s">
        <v>8098</v>
      </c>
      <c r="D169" s="22">
        <v>10000</v>
      </c>
      <c r="E169" s="23">
        <v>541</v>
      </c>
      <c r="F169" s="21" t="s">
        <v>8220</v>
      </c>
      <c r="G169" s="21" t="s">
        <v>8223</v>
      </c>
      <c r="H169" s="21" t="s">
        <v>8245</v>
      </c>
      <c r="I169" s="21">
        <v>1449876859</v>
      </c>
      <c r="J169" s="21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21">
        <v>5</v>
      </c>
      <c r="P169" s="21">
        <v>60.11</v>
      </c>
      <c r="Q169" s="24" t="s">
        <v>8315</v>
      </c>
      <c r="R169" s="21" t="s">
        <v>8316</v>
      </c>
      <c r="S169" s="25">
        <v>42289.94049768518</v>
      </c>
      <c r="T169" s="25">
        <v>42349.982164351852</v>
      </c>
    </row>
    <row r="170" spans="1:20" ht="48" x14ac:dyDescent="0.2">
      <c r="A170" s="21">
        <v>3993</v>
      </c>
      <c r="B170" s="9" t="s">
        <v>3989</v>
      </c>
      <c r="C170" s="3" t="s">
        <v>8099</v>
      </c>
      <c r="D170" s="22">
        <v>50000</v>
      </c>
      <c r="E170" s="23">
        <v>3</v>
      </c>
      <c r="F170" s="21" t="s">
        <v>8220</v>
      </c>
      <c r="G170" s="21" t="s">
        <v>8223</v>
      </c>
      <c r="H170" s="21" t="s">
        <v>8245</v>
      </c>
      <c r="I170" s="21">
        <v>1431549912</v>
      </c>
      <c r="J170" s="21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21">
        <v>0</v>
      </c>
      <c r="P170" s="21">
        <v>3</v>
      </c>
      <c r="Q170" s="24" t="s">
        <v>8315</v>
      </c>
      <c r="R170" s="21" t="s">
        <v>8316</v>
      </c>
      <c r="S170" s="25">
        <v>42107.864722222221</v>
      </c>
      <c r="T170" s="25">
        <v>42137.864722222221</v>
      </c>
    </row>
    <row r="171" spans="1:20" ht="48" x14ac:dyDescent="0.2">
      <c r="A171" s="21">
        <v>3994</v>
      </c>
      <c r="B171" s="9" t="s">
        <v>3990</v>
      </c>
      <c r="C171" s="3" t="s">
        <v>8100</v>
      </c>
      <c r="D171" s="22">
        <v>2000</v>
      </c>
      <c r="E171" s="23">
        <v>5</v>
      </c>
      <c r="F171" s="21" t="s">
        <v>8220</v>
      </c>
      <c r="G171" s="21" t="s">
        <v>8223</v>
      </c>
      <c r="H171" s="21" t="s">
        <v>8245</v>
      </c>
      <c r="I171" s="21">
        <v>1405761690</v>
      </c>
      <c r="J171" s="2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21">
        <v>0</v>
      </c>
      <c r="P171" s="21">
        <v>5</v>
      </c>
      <c r="Q171" s="24" t="s">
        <v>8315</v>
      </c>
      <c r="R171" s="21" t="s">
        <v>8316</v>
      </c>
      <c r="S171" s="25">
        <v>41809.389930555553</v>
      </c>
      <c r="T171" s="25">
        <v>41839.389930555553</v>
      </c>
    </row>
    <row r="172" spans="1:20" ht="64" x14ac:dyDescent="0.2">
      <c r="A172" s="21">
        <v>3996</v>
      </c>
      <c r="B172" s="9" t="s">
        <v>3992</v>
      </c>
      <c r="C172" s="3" t="s">
        <v>8102</v>
      </c>
      <c r="D172" s="22">
        <v>3000</v>
      </c>
      <c r="E172" s="23">
        <v>497</v>
      </c>
      <c r="F172" s="21" t="s">
        <v>8220</v>
      </c>
      <c r="G172" s="21" t="s">
        <v>8223</v>
      </c>
      <c r="H172" s="21" t="s">
        <v>8245</v>
      </c>
      <c r="I172" s="21">
        <v>1416499440</v>
      </c>
      <c r="J172" s="21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21">
        <v>17</v>
      </c>
      <c r="P172" s="21">
        <v>29.24</v>
      </c>
      <c r="Q172" s="24" t="s">
        <v>8315</v>
      </c>
      <c r="R172" s="21" t="s">
        <v>8316</v>
      </c>
      <c r="S172" s="25">
        <v>41950.26694444444</v>
      </c>
      <c r="T172" s="25">
        <v>41963.669444444444</v>
      </c>
    </row>
    <row r="173" spans="1:20" ht="48" x14ac:dyDescent="0.2">
      <c r="A173" s="21">
        <v>3998</v>
      </c>
      <c r="B173" s="9" t="s">
        <v>3994</v>
      </c>
      <c r="C173" s="3" t="s">
        <v>8104</v>
      </c>
      <c r="D173" s="22">
        <v>1250</v>
      </c>
      <c r="E173" s="23">
        <v>715</v>
      </c>
      <c r="F173" s="21" t="s">
        <v>8220</v>
      </c>
      <c r="G173" s="21" t="s">
        <v>8223</v>
      </c>
      <c r="H173" s="21" t="s">
        <v>8245</v>
      </c>
      <c r="I173" s="21">
        <v>1427580426</v>
      </c>
      <c r="J173" s="21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21">
        <v>57</v>
      </c>
      <c r="P173" s="21">
        <v>59.58</v>
      </c>
      <c r="Q173" s="24" t="s">
        <v>8315</v>
      </c>
      <c r="R173" s="21" t="s">
        <v>8316</v>
      </c>
      <c r="S173" s="25">
        <v>42061.963263888887</v>
      </c>
      <c r="T173" s="25">
        <v>42091.921597222223</v>
      </c>
    </row>
    <row r="174" spans="1:20" ht="64" x14ac:dyDescent="0.2">
      <c r="A174" s="21">
        <v>3999</v>
      </c>
      <c r="B174" s="9" t="s">
        <v>3995</v>
      </c>
      <c r="C174" s="3" t="s">
        <v>8105</v>
      </c>
      <c r="D174" s="22">
        <v>7000</v>
      </c>
      <c r="E174" s="23">
        <v>1156</v>
      </c>
      <c r="F174" s="21" t="s">
        <v>8220</v>
      </c>
      <c r="G174" s="21" t="s">
        <v>8223</v>
      </c>
      <c r="H174" s="21" t="s">
        <v>8245</v>
      </c>
      <c r="I174" s="21">
        <v>1409514709</v>
      </c>
      <c r="J174" s="21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21">
        <v>17</v>
      </c>
      <c r="P174" s="21">
        <v>82.57</v>
      </c>
      <c r="Q174" s="24" t="s">
        <v>8315</v>
      </c>
      <c r="R174" s="21" t="s">
        <v>8316</v>
      </c>
      <c r="S174" s="25">
        <v>41842.828680555554</v>
      </c>
      <c r="T174" s="25">
        <v>41882.827650462961</v>
      </c>
    </row>
    <row r="175" spans="1:20" ht="32" x14ac:dyDescent="0.2">
      <c r="A175" s="21">
        <v>4000</v>
      </c>
      <c r="B175" s="9" t="s">
        <v>3996</v>
      </c>
      <c r="C175" s="3" t="s">
        <v>8106</v>
      </c>
      <c r="D175" s="22">
        <v>8000</v>
      </c>
      <c r="E175" s="23">
        <v>10</v>
      </c>
      <c r="F175" s="21" t="s">
        <v>8220</v>
      </c>
      <c r="G175" s="21" t="s">
        <v>8223</v>
      </c>
      <c r="H175" s="21" t="s">
        <v>8245</v>
      </c>
      <c r="I175" s="21">
        <v>1462631358</v>
      </c>
      <c r="J175" s="21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21">
        <v>0</v>
      </c>
      <c r="P175" s="21">
        <v>10</v>
      </c>
      <c r="Q175" s="24" t="s">
        <v>8315</v>
      </c>
      <c r="R175" s="21" t="s">
        <v>8316</v>
      </c>
      <c r="S175" s="25">
        <v>42437.64534722222</v>
      </c>
      <c r="T175" s="25">
        <v>42497.603680555556</v>
      </c>
    </row>
    <row r="176" spans="1:20" ht="64" x14ac:dyDescent="0.2">
      <c r="A176" s="21">
        <v>4002</v>
      </c>
      <c r="B176" s="9" t="s">
        <v>3998</v>
      </c>
      <c r="C176" s="3" t="s">
        <v>8108</v>
      </c>
      <c r="D176" s="22">
        <v>1250</v>
      </c>
      <c r="E176" s="23">
        <v>23</v>
      </c>
      <c r="F176" s="21" t="s">
        <v>8220</v>
      </c>
      <c r="G176" s="21" t="s">
        <v>8223</v>
      </c>
      <c r="H176" s="21" t="s">
        <v>8245</v>
      </c>
      <c r="I176" s="21">
        <v>1411779761</v>
      </c>
      <c r="J176" s="21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21">
        <v>2</v>
      </c>
      <c r="P176" s="21">
        <v>5.75</v>
      </c>
      <c r="Q176" s="24" t="s">
        <v>8315</v>
      </c>
      <c r="R176" s="21" t="s">
        <v>8316</v>
      </c>
      <c r="S176" s="25">
        <v>41879.043530092589</v>
      </c>
      <c r="T176" s="25">
        <v>41909.043530092589</v>
      </c>
    </row>
    <row r="177" spans="1:20" ht="64" x14ac:dyDescent="0.2">
      <c r="A177" s="21">
        <v>4003</v>
      </c>
      <c r="B177" s="9" t="s">
        <v>3999</v>
      </c>
      <c r="C177" s="3" t="s">
        <v>8071</v>
      </c>
      <c r="D177" s="22">
        <v>2000</v>
      </c>
      <c r="E177" s="23">
        <v>201</v>
      </c>
      <c r="F177" s="21" t="s">
        <v>8220</v>
      </c>
      <c r="G177" s="21" t="s">
        <v>8223</v>
      </c>
      <c r="H177" s="21" t="s">
        <v>8245</v>
      </c>
      <c r="I177" s="21">
        <v>1424009147</v>
      </c>
      <c r="J177" s="21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21">
        <v>10</v>
      </c>
      <c r="P177" s="21">
        <v>100.5</v>
      </c>
      <c r="Q177" s="24" t="s">
        <v>8315</v>
      </c>
      <c r="R177" s="21" t="s">
        <v>8316</v>
      </c>
      <c r="S177" s="25">
        <v>42020.587349537032</v>
      </c>
      <c r="T177" s="25">
        <v>42050.587349537032</v>
      </c>
    </row>
    <row r="178" spans="1:20" ht="32" x14ac:dyDescent="0.2">
      <c r="A178" s="21">
        <v>4004</v>
      </c>
      <c r="B178" s="9" t="s">
        <v>4000</v>
      </c>
      <c r="C178" s="3" t="s">
        <v>8109</v>
      </c>
      <c r="D178" s="22">
        <v>500</v>
      </c>
      <c r="E178" s="23">
        <v>1</v>
      </c>
      <c r="F178" s="21" t="s">
        <v>8220</v>
      </c>
      <c r="G178" s="21" t="s">
        <v>8223</v>
      </c>
      <c r="H178" s="21" t="s">
        <v>8245</v>
      </c>
      <c r="I178" s="21">
        <v>1412740457</v>
      </c>
      <c r="J178" s="21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21">
        <v>0</v>
      </c>
      <c r="P178" s="21">
        <v>1</v>
      </c>
      <c r="Q178" s="24" t="s">
        <v>8315</v>
      </c>
      <c r="R178" s="21" t="s">
        <v>8316</v>
      </c>
      <c r="S178" s="25">
        <v>41890.16269675926</v>
      </c>
      <c r="T178" s="25">
        <v>41920.16269675926</v>
      </c>
    </row>
    <row r="179" spans="1:20" ht="64" x14ac:dyDescent="0.2">
      <c r="A179" s="21">
        <v>4005</v>
      </c>
      <c r="B179" s="9" t="s">
        <v>4001</v>
      </c>
      <c r="C179" s="3" t="s">
        <v>8110</v>
      </c>
      <c r="D179" s="22">
        <v>3000</v>
      </c>
      <c r="E179" s="23">
        <v>40</v>
      </c>
      <c r="F179" s="21" t="s">
        <v>8220</v>
      </c>
      <c r="G179" s="21" t="s">
        <v>8223</v>
      </c>
      <c r="H179" s="21" t="s">
        <v>8245</v>
      </c>
      <c r="I179" s="21">
        <v>1413832985</v>
      </c>
      <c r="J179" s="21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21">
        <v>1</v>
      </c>
      <c r="P179" s="21">
        <v>20</v>
      </c>
      <c r="Q179" s="24" t="s">
        <v>8315</v>
      </c>
      <c r="R179" s="21" t="s">
        <v>8316</v>
      </c>
      <c r="S179" s="25">
        <v>41872.807696759257</v>
      </c>
      <c r="T179" s="25">
        <v>41932.807696759257</v>
      </c>
    </row>
    <row r="180" spans="1:20" ht="64" x14ac:dyDescent="0.2">
      <c r="A180" s="21">
        <v>4006</v>
      </c>
      <c r="B180" s="9" t="s">
        <v>4002</v>
      </c>
      <c r="C180" s="3" t="s">
        <v>8111</v>
      </c>
      <c r="D180" s="22">
        <v>30000</v>
      </c>
      <c r="E180" s="23">
        <v>2</v>
      </c>
      <c r="F180" s="21" t="s">
        <v>8220</v>
      </c>
      <c r="G180" s="21" t="s">
        <v>8223</v>
      </c>
      <c r="H180" s="21" t="s">
        <v>8245</v>
      </c>
      <c r="I180" s="21">
        <v>1455647587</v>
      </c>
      <c r="J180" s="21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21">
        <v>0</v>
      </c>
      <c r="P180" s="21">
        <v>2</v>
      </c>
      <c r="Q180" s="24" t="s">
        <v>8315</v>
      </c>
      <c r="R180" s="21" t="s">
        <v>8316</v>
      </c>
      <c r="S180" s="25">
        <v>42391.772997685184</v>
      </c>
      <c r="T180" s="25">
        <v>42416.772997685184</v>
      </c>
    </row>
    <row r="181" spans="1:20" ht="64" x14ac:dyDescent="0.2">
      <c r="A181" s="21">
        <v>4007</v>
      </c>
      <c r="B181" s="9" t="s">
        <v>4003</v>
      </c>
      <c r="C181" s="3" t="s">
        <v>8112</v>
      </c>
      <c r="D181" s="22">
        <v>2000</v>
      </c>
      <c r="E181" s="23">
        <v>5</v>
      </c>
      <c r="F181" s="21" t="s">
        <v>8220</v>
      </c>
      <c r="G181" s="21" t="s">
        <v>8223</v>
      </c>
      <c r="H181" s="21" t="s">
        <v>8245</v>
      </c>
      <c r="I181" s="21">
        <v>1409070480</v>
      </c>
      <c r="J181" s="2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21">
        <v>0</v>
      </c>
      <c r="P181" s="21">
        <v>5</v>
      </c>
      <c r="Q181" s="24" t="s">
        <v>8315</v>
      </c>
      <c r="R181" s="21" t="s">
        <v>8316</v>
      </c>
      <c r="S181" s="25">
        <v>41848.772928240738</v>
      </c>
      <c r="T181" s="25">
        <v>41877.686111111114</v>
      </c>
    </row>
    <row r="182" spans="1:20" ht="64" x14ac:dyDescent="0.2">
      <c r="A182" s="21">
        <v>4010</v>
      </c>
      <c r="B182" s="9" t="s">
        <v>4006</v>
      </c>
      <c r="C182" s="3" t="s">
        <v>8115</v>
      </c>
      <c r="D182" s="22">
        <v>7200</v>
      </c>
      <c r="E182" s="23">
        <v>1742</v>
      </c>
      <c r="F182" s="21" t="s">
        <v>8220</v>
      </c>
      <c r="G182" s="21" t="s">
        <v>8223</v>
      </c>
      <c r="H182" s="21" t="s">
        <v>8245</v>
      </c>
      <c r="I182" s="21">
        <v>1414348166</v>
      </c>
      <c r="J182" s="21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21">
        <v>24</v>
      </c>
      <c r="P182" s="21">
        <v>45.84</v>
      </c>
      <c r="Q182" s="24" t="s">
        <v>8315</v>
      </c>
      <c r="R182" s="21" t="s">
        <v>8316</v>
      </c>
      <c r="S182" s="25">
        <v>41921.770439814813</v>
      </c>
      <c r="T182" s="25">
        <v>41938.770439814813</v>
      </c>
    </row>
    <row r="183" spans="1:20" ht="64" x14ac:dyDescent="0.2">
      <c r="A183" s="21">
        <v>4013</v>
      </c>
      <c r="B183" s="9" t="s">
        <v>4009</v>
      </c>
      <c r="C183" s="3" t="s">
        <v>8118</v>
      </c>
      <c r="D183" s="22">
        <v>2000</v>
      </c>
      <c r="E183" s="23">
        <v>26</v>
      </c>
      <c r="F183" s="21" t="s">
        <v>8220</v>
      </c>
      <c r="G183" s="21" t="s">
        <v>8223</v>
      </c>
      <c r="H183" s="21" t="s">
        <v>8245</v>
      </c>
      <c r="I183" s="21">
        <v>1424070823</v>
      </c>
      <c r="J183" s="21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21">
        <v>1</v>
      </c>
      <c r="P183" s="21">
        <v>13</v>
      </c>
      <c r="Q183" s="24" t="s">
        <v>8315</v>
      </c>
      <c r="R183" s="21" t="s">
        <v>8316</v>
      </c>
      <c r="S183" s="25">
        <v>42021.301192129627</v>
      </c>
      <c r="T183" s="25">
        <v>42051.301192129627</v>
      </c>
    </row>
    <row r="184" spans="1:20" ht="64" x14ac:dyDescent="0.2">
      <c r="A184" s="21">
        <v>4014</v>
      </c>
      <c r="B184" s="9" t="s">
        <v>4010</v>
      </c>
      <c r="C184" s="3" t="s">
        <v>8119</v>
      </c>
      <c r="D184" s="22">
        <v>9000</v>
      </c>
      <c r="E184" s="23">
        <v>0</v>
      </c>
      <c r="F184" s="21" t="s">
        <v>8220</v>
      </c>
      <c r="G184" s="21" t="s">
        <v>8223</v>
      </c>
      <c r="H184" s="21" t="s">
        <v>8245</v>
      </c>
      <c r="I184" s="21">
        <v>1457157269</v>
      </c>
      <c r="J184" s="21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21">
        <v>0</v>
      </c>
      <c r="P184" s="21" t="s">
        <v>8385</v>
      </c>
      <c r="Q184" s="24" t="s">
        <v>8315</v>
      </c>
      <c r="R184" s="21" t="s">
        <v>8316</v>
      </c>
      <c r="S184" s="25">
        <v>42419.246168981481</v>
      </c>
      <c r="T184" s="25">
        <v>42434.246168981481</v>
      </c>
    </row>
    <row r="185" spans="1:20" ht="64" x14ac:dyDescent="0.2">
      <c r="A185" s="21">
        <v>4015</v>
      </c>
      <c r="B185" s="9" t="s">
        <v>4011</v>
      </c>
      <c r="C185" s="3" t="s">
        <v>8120</v>
      </c>
      <c r="D185" s="22">
        <v>7000</v>
      </c>
      <c r="E185" s="23">
        <v>1</v>
      </c>
      <c r="F185" s="21" t="s">
        <v>8220</v>
      </c>
      <c r="G185" s="21" t="s">
        <v>8223</v>
      </c>
      <c r="H185" s="21" t="s">
        <v>8245</v>
      </c>
      <c r="I185" s="21">
        <v>1437331463</v>
      </c>
      <c r="J185" s="21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21">
        <v>0</v>
      </c>
      <c r="P185" s="21">
        <v>1</v>
      </c>
      <c r="Q185" s="24" t="s">
        <v>8315</v>
      </c>
      <c r="R185" s="21" t="s">
        <v>8316</v>
      </c>
      <c r="S185" s="25">
        <v>42174.780821759254</v>
      </c>
      <c r="T185" s="25">
        <v>42204.780821759254</v>
      </c>
    </row>
    <row r="186" spans="1:20" ht="64" x14ac:dyDescent="0.2">
      <c r="A186" s="21">
        <v>4017</v>
      </c>
      <c r="B186" s="9" t="s">
        <v>4013</v>
      </c>
      <c r="C186" s="3" t="s">
        <v>8122</v>
      </c>
      <c r="D186" s="22">
        <v>10000</v>
      </c>
      <c r="E186" s="23">
        <v>105</v>
      </c>
      <c r="F186" s="21" t="s">
        <v>8220</v>
      </c>
      <c r="G186" s="21" t="s">
        <v>8223</v>
      </c>
      <c r="H186" s="21" t="s">
        <v>8245</v>
      </c>
      <c r="I186" s="21">
        <v>1409846874</v>
      </c>
      <c r="J186" s="21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21">
        <v>1</v>
      </c>
      <c r="P186" s="21">
        <v>52.5</v>
      </c>
      <c r="Q186" s="24" t="s">
        <v>8315</v>
      </c>
      <c r="R186" s="21" t="s">
        <v>8316</v>
      </c>
      <c r="S186" s="25">
        <v>41856.672152777777</v>
      </c>
      <c r="T186" s="25">
        <v>41886.672152777777</v>
      </c>
    </row>
    <row r="187" spans="1:20" ht="64" x14ac:dyDescent="0.2">
      <c r="A187" s="21">
        <v>4019</v>
      </c>
      <c r="B187" s="9" t="s">
        <v>4015</v>
      </c>
      <c r="C187" s="3" t="s">
        <v>8124</v>
      </c>
      <c r="D187" s="22">
        <v>3500</v>
      </c>
      <c r="E187" s="23">
        <v>29</v>
      </c>
      <c r="F187" s="21" t="s">
        <v>8220</v>
      </c>
      <c r="G187" s="21" t="s">
        <v>8223</v>
      </c>
      <c r="H187" s="21" t="s">
        <v>8245</v>
      </c>
      <c r="I187" s="21">
        <v>1460737680</v>
      </c>
      <c r="J187" s="21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21">
        <v>1</v>
      </c>
      <c r="P187" s="21">
        <v>7.25</v>
      </c>
      <c r="Q187" s="24" t="s">
        <v>8315</v>
      </c>
      <c r="R187" s="21" t="s">
        <v>8316</v>
      </c>
      <c r="S187" s="25">
        <v>42417.675879629634</v>
      </c>
      <c r="T187" s="25">
        <v>42475.686111111107</v>
      </c>
    </row>
    <row r="188" spans="1:20" ht="64" x14ac:dyDescent="0.2">
      <c r="A188" s="21">
        <v>4020</v>
      </c>
      <c r="B188" s="9" t="s">
        <v>4016</v>
      </c>
      <c r="C188" s="3" t="s">
        <v>8125</v>
      </c>
      <c r="D188" s="22">
        <v>600</v>
      </c>
      <c r="E188" s="23">
        <v>100</v>
      </c>
      <c r="F188" s="21" t="s">
        <v>8220</v>
      </c>
      <c r="G188" s="21" t="s">
        <v>8223</v>
      </c>
      <c r="H188" s="21" t="s">
        <v>8245</v>
      </c>
      <c r="I188" s="21">
        <v>1427168099</v>
      </c>
      <c r="J188" s="21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21">
        <v>17</v>
      </c>
      <c r="P188" s="21">
        <v>33.33</v>
      </c>
      <c r="Q188" s="24" t="s">
        <v>8315</v>
      </c>
      <c r="R188" s="21" t="s">
        <v>8316</v>
      </c>
      <c r="S188" s="25">
        <v>42057.190960648149</v>
      </c>
      <c r="T188" s="25">
        <v>42087.149293981478</v>
      </c>
    </row>
    <row r="189" spans="1:20" ht="48" x14ac:dyDescent="0.2">
      <c r="A189" s="21">
        <v>4021</v>
      </c>
      <c r="B189" s="9" t="s">
        <v>4017</v>
      </c>
      <c r="C189" s="3" t="s">
        <v>8126</v>
      </c>
      <c r="D189" s="22">
        <v>15000</v>
      </c>
      <c r="E189" s="23">
        <v>125</v>
      </c>
      <c r="F189" s="21" t="s">
        <v>8220</v>
      </c>
      <c r="G189" s="21" t="s">
        <v>8223</v>
      </c>
      <c r="H189" s="21" t="s">
        <v>8245</v>
      </c>
      <c r="I189" s="21">
        <v>1414360358</v>
      </c>
      <c r="J189" s="21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21">
        <v>1</v>
      </c>
      <c r="P189" s="21">
        <v>62.5</v>
      </c>
      <c r="Q189" s="24" t="s">
        <v>8315</v>
      </c>
      <c r="R189" s="21" t="s">
        <v>8316</v>
      </c>
      <c r="S189" s="25">
        <v>41878.911550925928</v>
      </c>
      <c r="T189" s="25">
        <v>41938.911550925928</v>
      </c>
    </row>
    <row r="190" spans="1:20" ht="48" x14ac:dyDescent="0.2">
      <c r="A190" s="21">
        <v>4022</v>
      </c>
      <c r="B190" s="9" t="s">
        <v>4018</v>
      </c>
      <c r="C190" s="3" t="s">
        <v>8127</v>
      </c>
      <c r="D190" s="22">
        <v>18000</v>
      </c>
      <c r="E190" s="23">
        <v>12521</v>
      </c>
      <c r="F190" s="21" t="s">
        <v>8220</v>
      </c>
      <c r="G190" s="21" t="s">
        <v>8223</v>
      </c>
      <c r="H190" s="21" t="s">
        <v>8245</v>
      </c>
      <c r="I190" s="21">
        <v>1422759240</v>
      </c>
      <c r="J190" s="21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21">
        <v>70</v>
      </c>
      <c r="P190" s="21">
        <v>63.56</v>
      </c>
      <c r="Q190" s="24" t="s">
        <v>8315</v>
      </c>
      <c r="R190" s="21" t="s">
        <v>8316</v>
      </c>
      <c r="S190" s="25">
        <v>41990.584108796291</v>
      </c>
      <c r="T190" s="25">
        <v>42036.120833333334</v>
      </c>
    </row>
    <row r="191" spans="1:20" ht="48" x14ac:dyDescent="0.2">
      <c r="A191" s="21">
        <v>4023</v>
      </c>
      <c r="B191" s="9" t="s">
        <v>4019</v>
      </c>
      <c r="C191" s="3" t="s">
        <v>8128</v>
      </c>
      <c r="D191" s="22">
        <v>7000</v>
      </c>
      <c r="E191" s="23">
        <v>0</v>
      </c>
      <c r="F191" s="21" t="s">
        <v>8220</v>
      </c>
      <c r="G191" s="21" t="s">
        <v>8223</v>
      </c>
      <c r="H191" s="21" t="s">
        <v>8245</v>
      </c>
      <c r="I191" s="21">
        <v>1458860363</v>
      </c>
      <c r="J191" s="2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21">
        <v>0</v>
      </c>
      <c r="P191" s="21" t="s">
        <v>8385</v>
      </c>
      <c r="Q191" s="24" t="s">
        <v>8315</v>
      </c>
      <c r="R191" s="21" t="s">
        <v>8316</v>
      </c>
      <c r="S191" s="25">
        <v>42408.999571759254</v>
      </c>
      <c r="T191" s="25">
        <v>42453.957905092597</v>
      </c>
    </row>
    <row r="192" spans="1:20" ht="64" x14ac:dyDescent="0.2">
      <c r="A192" s="21">
        <v>4024</v>
      </c>
      <c r="B192" s="9" t="s">
        <v>4020</v>
      </c>
      <c r="C192" s="3" t="s">
        <v>8129</v>
      </c>
      <c r="D192" s="22">
        <v>800</v>
      </c>
      <c r="E192" s="23">
        <v>10</v>
      </c>
      <c r="F192" s="21" t="s">
        <v>8220</v>
      </c>
      <c r="G192" s="21" t="s">
        <v>8223</v>
      </c>
      <c r="H192" s="21" t="s">
        <v>8245</v>
      </c>
      <c r="I192" s="21">
        <v>1441037097</v>
      </c>
      <c r="J192" s="21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21">
        <v>1</v>
      </c>
      <c r="P192" s="21">
        <v>10</v>
      </c>
      <c r="Q192" s="24" t="s">
        <v>8315</v>
      </c>
      <c r="R192" s="21" t="s">
        <v>8316</v>
      </c>
      <c r="S192" s="25">
        <v>42217.670104166667</v>
      </c>
      <c r="T192" s="25">
        <v>42247.670104166667</v>
      </c>
    </row>
    <row r="193" spans="1:20" ht="48" x14ac:dyDescent="0.2">
      <c r="A193" s="21">
        <v>4026</v>
      </c>
      <c r="B193" s="9" t="s">
        <v>4022</v>
      </c>
      <c r="C193" s="3" t="s">
        <v>8131</v>
      </c>
      <c r="D193" s="22">
        <v>4000</v>
      </c>
      <c r="E193" s="23">
        <v>0</v>
      </c>
      <c r="F193" s="21" t="s">
        <v>8220</v>
      </c>
      <c r="G193" s="21" t="s">
        <v>8223</v>
      </c>
      <c r="H193" s="21" t="s">
        <v>8245</v>
      </c>
      <c r="I193" s="21">
        <v>1449247439</v>
      </c>
      <c r="J193" s="21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21">
        <v>0</v>
      </c>
      <c r="P193" s="21" t="s">
        <v>8385</v>
      </c>
      <c r="Q193" s="24" t="s">
        <v>8315</v>
      </c>
      <c r="R193" s="21" t="s">
        <v>8316</v>
      </c>
      <c r="S193" s="25">
        <v>42282.655543981484</v>
      </c>
      <c r="T193" s="25">
        <v>42342.697210648148</v>
      </c>
    </row>
    <row r="194" spans="1:20" ht="80" x14ac:dyDescent="0.2">
      <c r="A194" s="21">
        <v>4027</v>
      </c>
      <c r="B194" s="9" t="s">
        <v>4023</v>
      </c>
      <c r="C194" s="3" t="s">
        <v>8132</v>
      </c>
      <c r="D194" s="22">
        <v>3000</v>
      </c>
      <c r="E194" s="23">
        <v>215</v>
      </c>
      <c r="F194" s="21" t="s">
        <v>8220</v>
      </c>
      <c r="G194" s="21" t="s">
        <v>8223</v>
      </c>
      <c r="H194" s="21" t="s">
        <v>8245</v>
      </c>
      <c r="I194" s="21">
        <v>1487811600</v>
      </c>
      <c r="J194" s="21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21">
        <v>7</v>
      </c>
      <c r="P194" s="21">
        <v>30.71</v>
      </c>
      <c r="Q194" s="24" t="s">
        <v>8315</v>
      </c>
      <c r="R194" s="21" t="s">
        <v>8316</v>
      </c>
      <c r="S194" s="25">
        <v>42768.97084490741</v>
      </c>
      <c r="T194" s="25">
        <v>42789.041666666672</v>
      </c>
    </row>
    <row r="195" spans="1:20" ht="64" x14ac:dyDescent="0.2">
      <c r="A195" s="21">
        <v>4028</v>
      </c>
      <c r="B195" s="9" t="s">
        <v>4024</v>
      </c>
      <c r="C195" s="3" t="s">
        <v>8133</v>
      </c>
      <c r="D195" s="22">
        <v>2000</v>
      </c>
      <c r="E195" s="23">
        <v>561</v>
      </c>
      <c r="F195" s="21" t="s">
        <v>8220</v>
      </c>
      <c r="G195" s="21" t="s">
        <v>8223</v>
      </c>
      <c r="H195" s="21" t="s">
        <v>8245</v>
      </c>
      <c r="I195" s="21">
        <v>1402007500</v>
      </c>
      <c r="J195" s="21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21">
        <v>28</v>
      </c>
      <c r="P195" s="21">
        <v>51</v>
      </c>
      <c r="Q195" s="24" t="s">
        <v>8315</v>
      </c>
      <c r="R195" s="21" t="s">
        <v>8316</v>
      </c>
      <c r="S195" s="25">
        <v>41765.938657407409</v>
      </c>
      <c r="T195" s="25">
        <v>41795.938657407409</v>
      </c>
    </row>
    <row r="196" spans="1:20" ht="64" x14ac:dyDescent="0.2">
      <c r="A196" s="21">
        <v>4029</v>
      </c>
      <c r="B196" s="9" t="s">
        <v>4025</v>
      </c>
      <c r="C196" s="3" t="s">
        <v>8134</v>
      </c>
      <c r="D196" s="22">
        <v>20000</v>
      </c>
      <c r="E196" s="23">
        <v>0</v>
      </c>
      <c r="F196" s="21" t="s">
        <v>8220</v>
      </c>
      <c r="G196" s="21" t="s">
        <v>8223</v>
      </c>
      <c r="H196" s="21" t="s">
        <v>8245</v>
      </c>
      <c r="I196" s="21">
        <v>1450053370</v>
      </c>
      <c r="J196" s="21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21">
        <v>0</v>
      </c>
      <c r="P196" s="21" t="s">
        <v>8385</v>
      </c>
      <c r="Q196" s="24" t="s">
        <v>8315</v>
      </c>
      <c r="R196" s="21" t="s">
        <v>8316</v>
      </c>
      <c r="S196" s="25">
        <v>42322.025115740747</v>
      </c>
      <c r="T196" s="25">
        <v>42352.025115740747</v>
      </c>
    </row>
    <row r="197" spans="1:20" ht="64" x14ac:dyDescent="0.2">
      <c r="A197" s="21">
        <v>4030</v>
      </c>
      <c r="B197" s="9" t="s">
        <v>4026</v>
      </c>
      <c r="C197" s="3" t="s">
        <v>8135</v>
      </c>
      <c r="D197" s="22">
        <v>2500</v>
      </c>
      <c r="E197" s="23">
        <v>400</v>
      </c>
      <c r="F197" s="21" t="s">
        <v>8220</v>
      </c>
      <c r="G197" s="21" t="s">
        <v>8223</v>
      </c>
      <c r="H197" s="21" t="s">
        <v>8245</v>
      </c>
      <c r="I197" s="21">
        <v>1454525340</v>
      </c>
      <c r="J197" s="21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21">
        <v>16</v>
      </c>
      <c r="P197" s="21">
        <v>66.67</v>
      </c>
      <c r="Q197" s="24" t="s">
        <v>8315</v>
      </c>
      <c r="R197" s="21" t="s">
        <v>8316</v>
      </c>
      <c r="S197" s="25">
        <v>42374.655081018514</v>
      </c>
      <c r="T197" s="25">
        <v>42403.784027777772</v>
      </c>
    </row>
    <row r="198" spans="1:20" ht="80" x14ac:dyDescent="0.2">
      <c r="A198" s="21">
        <v>4031</v>
      </c>
      <c r="B198" s="9" t="s">
        <v>4027</v>
      </c>
      <c r="C198" s="3" t="s">
        <v>8136</v>
      </c>
      <c r="D198" s="22">
        <v>5000</v>
      </c>
      <c r="E198" s="23">
        <v>0</v>
      </c>
      <c r="F198" s="21" t="s">
        <v>8220</v>
      </c>
      <c r="G198" s="21" t="s">
        <v>8223</v>
      </c>
      <c r="H198" s="21" t="s">
        <v>8245</v>
      </c>
      <c r="I198" s="21">
        <v>1418914964</v>
      </c>
      <c r="J198" s="21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21">
        <v>0</v>
      </c>
      <c r="P198" s="21" t="s">
        <v>8385</v>
      </c>
      <c r="Q198" s="24" t="s">
        <v>8315</v>
      </c>
      <c r="R198" s="21" t="s">
        <v>8316</v>
      </c>
      <c r="S198" s="25">
        <v>41941.585231481484</v>
      </c>
      <c r="T198" s="25">
        <v>41991.626898148148</v>
      </c>
    </row>
    <row r="199" spans="1:20" ht="64" x14ac:dyDescent="0.2">
      <c r="A199" s="21">
        <v>4032</v>
      </c>
      <c r="B199" s="9" t="s">
        <v>4028</v>
      </c>
      <c r="C199" s="3" t="s">
        <v>8137</v>
      </c>
      <c r="D199" s="22">
        <v>6048</v>
      </c>
      <c r="E199" s="23">
        <v>413</v>
      </c>
      <c r="F199" s="21" t="s">
        <v>8220</v>
      </c>
      <c r="G199" s="21" t="s">
        <v>8223</v>
      </c>
      <c r="H199" s="21" t="s">
        <v>8245</v>
      </c>
      <c r="I199" s="21">
        <v>1450211116</v>
      </c>
      <c r="J199" s="21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21">
        <v>7</v>
      </c>
      <c r="P199" s="21">
        <v>59</v>
      </c>
      <c r="Q199" s="24" t="s">
        <v>8315</v>
      </c>
      <c r="R199" s="21" t="s">
        <v>8316</v>
      </c>
      <c r="S199" s="25">
        <v>42293.809212962966</v>
      </c>
      <c r="T199" s="25">
        <v>42353.85087962963</v>
      </c>
    </row>
    <row r="200" spans="1:20" ht="64" x14ac:dyDescent="0.2">
      <c r="A200" s="21">
        <v>4034</v>
      </c>
      <c r="B200" s="9" t="s">
        <v>4030</v>
      </c>
      <c r="C200" s="3" t="s">
        <v>8139</v>
      </c>
      <c r="D200" s="22">
        <v>13500</v>
      </c>
      <c r="E200" s="23">
        <v>200</v>
      </c>
      <c r="F200" s="21" t="s">
        <v>8220</v>
      </c>
      <c r="G200" s="21" t="s">
        <v>8223</v>
      </c>
      <c r="H200" s="21" t="s">
        <v>8245</v>
      </c>
      <c r="I200" s="21">
        <v>1428097450</v>
      </c>
      <c r="J200" s="21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21">
        <v>1</v>
      </c>
      <c r="P200" s="21">
        <v>100</v>
      </c>
      <c r="Q200" s="24" t="s">
        <v>8315</v>
      </c>
      <c r="R200" s="21" t="s">
        <v>8316</v>
      </c>
      <c r="S200" s="25">
        <v>42067.947337962964</v>
      </c>
      <c r="T200" s="25">
        <v>42097.905671296292</v>
      </c>
    </row>
    <row r="201" spans="1:20" ht="48" x14ac:dyDescent="0.2">
      <c r="A201" s="21">
        <v>4035</v>
      </c>
      <c r="B201" s="9" t="s">
        <v>4031</v>
      </c>
      <c r="C201" s="3" t="s">
        <v>8140</v>
      </c>
      <c r="D201" s="22">
        <v>10000</v>
      </c>
      <c r="E201" s="23">
        <v>3685</v>
      </c>
      <c r="F201" s="21" t="s">
        <v>8220</v>
      </c>
      <c r="G201" s="21" t="s">
        <v>8223</v>
      </c>
      <c r="H201" s="21" t="s">
        <v>8245</v>
      </c>
      <c r="I201" s="21">
        <v>1413925887</v>
      </c>
      <c r="J201" s="2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21">
        <v>37</v>
      </c>
      <c r="P201" s="21">
        <v>147.4</v>
      </c>
      <c r="Q201" s="24" t="s">
        <v>8315</v>
      </c>
      <c r="R201" s="21" t="s">
        <v>8316</v>
      </c>
      <c r="S201" s="25">
        <v>41903.882951388885</v>
      </c>
      <c r="T201" s="25">
        <v>41933.882951388885</v>
      </c>
    </row>
    <row r="202" spans="1:20" ht="64" x14ac:dyDescent="0.2">
      <c r="A202" s="21">
        <v>4036</v>
      </c>
      <c r="B202" s="9" t="s">
        <v>4032</v>
      </c>
      <c r="C202" s="3" t="s">
        <v>7438</v>
      </c>
      <c r="D202" s="22">
        <v>6000</v>
      </c>
      <c r="E202" s="23">
        <v>2823</v>
      </c>
      <c r="F202" s="21" t="s">
        <v>8220</v>
      </c>
      <c r="G202" s="21" t="s">
        <v>8223</v>
      </c>
      <c r="H202" s="21" t="s">
        <v>8245</v>
      </c>
      <c r="I202" s="21">
        <v>1404253800</v>
      </c>
      <c r="J202" s="21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21">
        <v>47</v>
      </c>
      <c r="P202" s="21">
        <v>166.06</v>
      </c>
      <c r="Q202" s="24" t="s">
        <v>8315</v>
      </c>
      <c r="R202" s="21" t="s">
        <v>8316</v>
      </c>
      <c r="S202" s="25">
        <v>41804.937083333331</v>
      </c>
      <c r="T202" s="25">
        <v>41821.9375</v>
      </c>
    </row>
    <row r="203" spans="1:20" ht="64" x14ac:dyDescent="0.2">
      <c r="A203" s="21">
        <v>4037</v>
      </c>
      <c r="B203" s="9" t="s">
        <v>4033</v>
      </c>
      <c r="C203" s="3" t="s">
        <v>8141</v>
      </c>
      <c r="D203" s="22">
        <v>700</v>
      </c>
      <c r="E203" s="23">
        <v>80</v>
      </c>
      <c r="F203" s="21" t="s">
        <v>8220</v>
      </c>
      <c r="G203" s="21" t="s">
        <v>8223</v>
      </c>
      <c r="H203" s="21" t="s">
        <v>8245</v>
      </c>
      <c r="I203" s="21">
        <v>1464099900</v>
      </c>
      <c r="J203" s="21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21">
        <v>11</v>
      </c>
      <c r="P203" s="21">
        <v>40</v>
      </c>
      <c r="Q203" s="24" t="s">
        <v>8315</v>
      </c>
      <c r="R203" s="21" t="s">
        <v>8316</v>
      </c>
      <c r="S203" s="25">
        <v>42497.070775462969</v>
      </c>
      <c r="T203" s="25">
        <v>42514.600694444445</v>
      </c>
    </row>
    <row r="204" spans="1:20" ht="64" x14ac:dyDescent="0.2">
      <c r="A204" s="21">
        <v>4038</v>
      </c>
      <c r="B204" s="9" t="s">
        <v>4034</v>
      </c>
      <c r="C204" s="3" t="s">
        <v>8142</v>
      </c>
      <c r="D204" s="22">
        <v>2500</v>
      </c>
      <c r="E204" s="23">
        <v>301</v>
      </c>
      <c r="F204" s="21" t="s">
        <v>8220</v>
      </c>
      <c r="G204" s="21" t="s">
        <v>8223</v>
      </c>
      <c r="H204" s="21" t="s">
        <v>8245</v>
      </c>
      <c r="I204" s="21">
        <v>1413573010</v>
      </c>
      <c r="J204" s="21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21">
        <v>12</v>
      </c>
      <c r="P204" s="21">
        <v>75.25</v>
      </c>
      <c r="Q204" s="24" t="s">
        <v>8315</v>
      </c>
      <c r="R204" s="21" t="s">
        <v>8316</v>
      </c>
      <c r="S204" s="25">
        <v>41869.798726851855</v>
      </c>
      <c r="T204" s="25">
        <v>41929.798726851855</v>
      </c>
    </row>
    <row r="205" spans="1:20" ht="48" x14ac:dyDescent="0.2">
      <c r="A205" s="21">
        <v>4039</v>
      </c>
      <c r="B205" s="9" t="s">
        <v>4035</v>
      </c>
      <c r="C205" s="3" t="s">
        <v>8143</v>
      </c>
      <c r="D205" s="22">
        <v>500</v>
      </c>
      <c r="E205" s="23">
        <v>300</v>
      </c>
      <c r="F205" s="21" t="s">
        <v>8220</v>
      </c>
      <c r="G205" s="21" t="s">
        <v>8223</v>
      </c>
      <c r="H205" s="21" t="s">
        <v>8245</v>
      </c>
      <c r="I205" s="21">
        <v>1448949540</v>
      </c>
      <c r="J205" s="21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21">
        <v>60</v>
      </c>
      <c r="P205" s="21">
        <v>60</v>
      </c>
      <c r="Q205" s="24" t="s">
        <v>8315</v>
      </c>
      <c r="R205" s="21" t="s">
        <v>8316</v>
      </c>
      <c r="S205" s="25">
        <v>42305.670914351853</v>
      </c>
      <c r="T205" s="25">
        <v>42339.249305555553</v>
      </c>
    </row>
    <row r="206" spans="1:20" ht="64" x14ac:dyDescent="0.2">
      <c r="A206" s="21">
        <v>4040</v>
      </c>
      <c r="B206" s="9" t="s">
        <v>4036</v>
      </c>
      <c r="C206" s="3" t="s">
        <v>8144</v>
      </c>
      <c r="D206" s="22">
        <v>8000</v>
      </c>
      <c r="E206" s="23">
        <v>2500</v>
      </c>
      <c r="F206" s="21" t="s">
        <v>8220</v>
      </c>
      <c r="G206" s="21" t="s">
        <v>8223</v>
      </c>
      <c r="H206" s="21" t="s">
        <v>8245</v>
      </c>
      <c r="I206" s="21">
        <v>1437188400</v>
      </c>
      <c r="J206" s="21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21">
        <v>31</v>
      </c>
      <c r="P206" s="21">
        <v>1250</v>
      </c>
      <c r="Q206" s="24" t="s">
        <v>8315</v>
      </c>
      <c r="R206" s="21" t="s">
        <v>8316</v>
      </c>
      <c r="S206" s="25">
        <v>42144.231527777782</v>
      </c>
      <c r="T206" s="25">
        <v>42203.125</v>
      </c>
    </row>
    <row r="207" spans="1:20" ht="64" x14ac:dyDescent="0.2">
      <c r="A207" s="21">
        <v>4042</v>
      </c>
      <c r="B207" s="9" t="s">
        <v>4038</v>
      </c>
      <c r="C207" s="3" t="s">
        <v>8146</v>
      </c>
      <c r="D207" s="22">
        <v>10000</v>
      </c>
      <c r="E207" s="23">
        <v>21</v>
      </c>
      <c r="F207" s="21" t="s">
        <v>8220</v>
      </c>
      <c r="G207" s="21" t="s">
        <v>8223</v>
      </c>
      <c r="H207" s="21" t="s">
        <v>8245</v>
      </c>
      <c r="I207" s="21">
        <v>1421781360</v>
      </c>
      <c r="J207" s="21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21">
        <v>0</v>
      </c>
      <c r="P207" s="21">
        <v>7</v>
      </c>
      <c r="Q207" s="24" t="s">
        <v>8315</v>
      </c>
      <c r="R207" s="21" t="s">
        <v>8316</v>
      </c>
      <c r="S207" s="25">
        <v>41995.084074074075</v>
      </c>
      <c r="T207" s="25">
        <v>42024.802777777775</v>
      </c>
    </row>
    <row r="208" spans="1:20" ht="64" x14ac:dyDescent="0.2">
      <c r="A208" s="21">
        <v>4044</v>
      </c>
      <c r="B208" s="9" t="s">
        <v>4040</v>
      </c>
      <c r="C208" s="3" t="s">
        <v>8148</v>
      </c>
      <c r="D208" s="22">
        <v>600</v>
      </c>
      <c r="E208" s="23">
        <v>225</v>
      </c>
      <c r="F208" s="21" t="s">
        <v>8220</v>
      </c>
      <c r="G208" s="21" t="s">
        <v>8223</v>
      </c>
      <c r="H208" s="21" t="s">
        <v>8245</v>
      </c>
      <c r="I208" s="21">
        <v>1428642000</v>
      </c>
      <c r="J208" s="21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21">
        <v>38</v>
      </c>
      <c r="P208" s="21">
        <v>56.25</v>
      </c>
      <c r="Q208" s="24" t="s">
        <v>8315</v>
      </c>
      <c r="R208" s="21" t="s">
        <v>8316</v>
      </c>
      <c r="S208" s="25">
        <v>42074.219699074078</v>
      </c>
      <c r="T208" s="25">
        <v>42104.208333333328</v>
      </c>
    </row>
    <row r="209" spans="1:20" ht="64" x14ac:dyDescent="0.2">
      <c r="A209" s="21">
        <v>4046</v>
      </c>
      <c r="B209" s="9" t="s">
        <v>4042</v>
      </c>
      <c r="C209" s="3" t="s">
        <v>8150</v>
      </c>
      <c r="D209" s="22">
        <v>5600</v>
      </c>
      <c r="E209" s="23">
        <v>460</v>
      </c>
      <c r="F209" s="21" t="s">
        <v>8220</v>
      </c>
      <c r="G209" s="21" t="s">
        <v>8223</v>
      </c>
      <c r="H209" s="21" t="s">
        <v>8245</v>
      </c>
      <c r="I209" s="21">
        <v>1413992210</v>
      </c>
      <c r="J209" s="21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21">
        <v>8</v>
      </c>
      <c r="P209" s="21">
        <v>38.33</v>
      </c>
      <c r="Q209" s="24" t="s">
        <v>8315</v>
      </c>
      <c r="R209" s="21" t="s">
        <v>8316</v>
      </c>
      <c r="S209" s="25">
        <v>41904.650578703702</v>
      </c>
      <c r="T209" s="25">
        <v>41934.650578703702</v>
      </c>
    </row>
    <row r="210" spans="1:20" ht="64" x14ac:dyDescent="0.2">
      <c r="A210" s="21">
        <v>4047</v>
      </c>
      <c r="B210" s="9" t="s">
        <v>4043</v>
      </c>
      <c r="C210" s="3" t="s">
        <v>8151</v>
      </c>
      <c r="D210" s="22">
        <v>5000</v>
      </c>
      <c r="E210" s="23">
        <v>110</v>
      </c>
      <c r="F210" s="21" t="s">
        <v>8220</v>
      </c>
      <c r="G210" s="21" t="s">
        <v>8223</v>
      </c>
      <c r="H210" s="21" t="s">
        <v>8245</v>
      </c>
      <c r="I210" s="21">
        <v>1420938000</v>
      </c>
      <c r="J210" s="21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21">
        <v>2</v>
      </c>
      <c r="P210" s="21">
        <v>27.5</v>
      </c>
      <c r="Q210" s="24" t="s">
        <v>8315</v>
      </c>
      <c r="R210" s="21" t="s">
        <v>8316</v>
      </c>
      <c r="S210" s="25">
        <v>41991.022488425922</v>
      </c>
      <c r="T210" s="25">
        <v>42015.041666666672</v>
      </c>
    </row>
    <row r="211" spans="1:20" ht="64" x14ac:dyDescent="0.2">
      <c r="A211" s="21">
        <v>4049</v>
      </c>
      <c r="B211" s="9" t="s">
        <v>4045</v>
      </c>
      <c r="C211" s="3" t="s">
        <v>8153</v>
      </c>
      <c r="D211" s="22">
        <v>20000</v>
      </c>
      <c r="E211" s="23">
        <v>16</v>
      </c>
      <c r="F211" s="21" t="s">
        <v>8220</v>
      </c>
      <c r="G211" s="21" t="s">
        <v>8223</v>
      </c>
      <c r="H211" s="21" t="s">
        <v>8245</v>
      </c>
      <c r="I211" s="21">
        <v>1436914815</v>
      </c>
      <c r="J211" s="2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21">
        <v>0</v>
      </c>
      <c r="P211" s="21">
        <v>16</v>
      </c>
      <c r="Q211" s="24" t="s">
        <v>8315</v>
      </c>
      <c r="R211" s="21" t="s">
        <v>8316</v>
      </c>
      <c r="S211" s="25">
        <v>42169.958506944444</v>
      </c>
      <c r="T211" s="25">
        <v>42199.958506944444</v>
      </c>
    </row>
    <row r="212" spans="1:20" ht="64" x14ac:dyDescent="0.2">
      <c r="A212" s="21">
        <v>4050</v>
      </c>
      <c r="B212" s="9" t="s">
        <v>4046</v>
      </c>
      <c r="C212" s="3" t="s">
        <v>8154</v>
      </c>
      <c r="D212" s="22">
        <v>1500</v>
      </c>
      <c r="E212" s="23">
        <v>1</v>
      </c>
      <c r="F212" s="21" t="s">
        <v>8220</v>
      </c>
      <c r="G212" s="21" t="s">
        <v>8223</v>
      </c>
      <c r="H212" s="21" t="s">
        <v>8245</v>
      </c>
      <c r="I212" s="21">
        <v>1414077391</v>
      </c>
      <c r="J212" s="21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21">
        <v>0</v>
      </c>
      <c r="P212" s="21">
        <v>1</v>
      </c>
      <c r="Q212" s="24" t="s">
        <v>8315</v>
      </c>
      <c r="R212" s="21" t="s">
        <v>8316</v>
      </c>
      <c r="S212" s="25">
        <v>41905.636469907404</v>
      </c>
      <c r="T212" s="25">
        <v>41935.636469907404</v>
      </c>
    </row>
    <row r="213" spans="1:20" ht="64" x14ac:dyDescent="0.2">
      <c r="A213" s="21">
        <v>4051</v>
      </c>
      <c r="B213" s="9" t="s">
        <v>4047</v>
      </c>
      <c r="C213" s="3" t="s">
        <v>8155</v>
      </c>
      <c r="D213" s="22">
        <v>500</v>
      </c>
      <c r="E213" s="23">
        <v>0</v>
      </c>
      <c r="F213" s="21" t="s">
        <v>8220</v>
      </c>
      <c r="G213" s="21" t="s">
        <v>8223</v>
      </c>
      <c r="H213" s="21" t="s">
        <v>8245</v>
      </c>
      <c r="I213" s="21">
        <v>1399618380</v>
      </c>
      <c r="J213" s="21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21">
        <v>0</v>
      </c>
      <c r="P213" s="21" t="s">
        <v>8385</v>
      </c>
      <c r="Q213" s="24" t="s">
        <v>8315</v>
      </c>
      <c r="R213" s="21" t="s">
        <v>8316</v>
      </c>
      <c r="S213" s="25">
        <v>41761.810150462967</v>
      </c>
      <c r="T213" s="25">
        <v>41768.286805555559</v>
      </c>
    </row>
    <row r="214" spans="1:20" ht="80" x14ac:dyDescent="0.2">
      <c r="A214" s="21">
        <v>4052</v>
      </c>
      <c r="B214" s="9" t="s">
        <v>4048</v>
      </c>
      <c r="C214" s="3" t="s">
        <v>8156</v>
      </c>
      <c r="D214" s="22">
        <v>3000</v>
      </c>
      <c r="E214" s="23">
        <v>1126</v>
      </c>
      <c r="F214" s="21" t="s">
        <v>8220</v>
      </c>
      <c r="G214" s="21" t="s">
        <v>8223</v>
      </c>
      <c r="H214" s="21" t="s">
        <v>8245</v>
      </c>
      <c r="I214" s="21">
        <v>1413234316</v>
      </c>
      <c r="J214" s="21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21">
        <v>38</v>
      </c>
      <c r="P214" s="21">
        <v>86.62</v>
      </c>
      <c r="Q214" s="24" t="s">
        <v>8315</v>
      </c>
      <c r="R214" s="21" t="s">
        <v>8316</v>
      </c>
      <c r="S214" s="25">
        <v>41865.878657407404</v>
      </c>
      <c r="T214" s="25">
        <v>41925.878657407404</v>
      </c>
    </row>
    <row r="215" spans="1:20" ht="64" x14ac:dyDescent="0.2">
      <c r="A215" s="21">
        <v>4054</v>
      </c>
      <c r="B215" s="9" t="s">
        <v>4050</v>
      </c>
      <c r="C215" s="3" t="s">
        <v>8158</v>
      </c>
      <c r="D215" s="22">
        <v>8880</v>
      </c>
      <c r="E215" s="23">
        <v>0</v>
      </c>
      <c r="F215" s="21" t="s">
        <v>8220</v>
      </c>
      <c r="G215" s="21" t="s">
        <v>8223</v>
      </c>
      <c r="H215" s="21" t="s">
        <v>8245</v>
      </c>
      <c r="I215" s="21">
        <v>1475294400</v>
      </c>
      <c r="J215" s="21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21">
        <v>0</v>
      </c>
      <c r="P215" s="21" t="s">
        <v>8385</v>
      </c>
      <c r="Q215" s="24" t="s">
        <v>8315</v>
      </c>
      <c r="R215" s="21" t="s">
        <v>8316</v>
      </c>
      <c r="S215" s="25">
        <v>42613.841261574074</v>
      </c>
      <c r="T215" s="25">
        <v>42644.166666666672</v>
      </c>
    </row>
    <row r="216" spans="1:20" ht="64" x14ac:dyDescent="0.2">
      <c r="A216" s="21">
        <v>4056</v>
      </c>
      <c r="B216" s="9" t="s">
        <v>4052</v>
      </c>
      <c r="C216" s="3" t="s">
        <v>8160</v>
      </c>
      <c r="D216" s="22">
        <v>1500</v>
      </c>
      <c r="E216" s="23">
        <v>795</v>
      </c>
      <c r="F216" s="21" t="s">
        <v>8220</v>
      </c>
      <c r="G216" s="21" t="s">
        <v>8223</v>
      </c>
      <c r="H216" s="21" t="s">
        <v>8245</v>
      </c>
      <c r="I216" s="21">
        <v>1467575940</v>
      </c>
      <c r="J216" s="21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21">
        <v>53</v>
      </c>
      <c r="P216" s="21">
        <v>88.33</v>
      </c>
      <c r="Q216" s="24" t="s">
        <v>8315</v>
      </c>
      <c r="R216" s="21" t="s">
        <v>8316</v>
      </c>
      <c r="S216" s="25">
        <v>42534.933321759265</v>
      </c>
      <c r="T216" s="25">
        <v>42554.832638888889</v>
      </c>
    </row>
    <row r="217" spans="1:20" ht="64" x14ac:dyDescent="0.2">
      <c r="A217" s="21">
        <v>4058</v>
      </c>
      <c r="B217" s="9" t="s">
        <v>4054</v>
      </c>
      <c r="C217" s="3" t="s">
        <v>8162</v>
      </c>
      <c r="D217" s="22">
        <v>3750</v>
      </c>
      <c r="E217" s="23">
        <v>95</v>
      </c>
      <c r="F217" s="21" t="s">
        <v>8220</v>
      </c>
      <c r="G217" s="21" t="s">
        <v>8223</v>
      </c>
      <c r="H217" s="21" t="s">
        <v>8245</v>
      </c>
      <c r="I217" s="21">
        <v>1459483140</v>
      </c>
      <c r="J217" s="21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21">
        <v>3</v>
      </c>
      <c r="P217" s="21">
        <v>23.75</v>
      </c>
      <c r="Q217" s="24" t="s">
        <v>8315</v>
      </c>
      <c r="R217" s="21" t="s">
        <v>8316</v>
      </c>
      <c r="S217" s="25">
        <v>42446.060694444444</v>
      </c>
      <c r="T217" s="25">
        <v>42461.165972222225</v>
      </c>
    </row>
    <row r="218" spans="1:20" ht="64" x14ac:dyDescent="0.2">
      <c r="A218" s="21">
        <v>4061</v>
      </c>
      <c r="B218" s="9" t="s">
        <v>4057</v>
      </c>
      <c r="C218" s="3" t="s">
        <v>8165</v>
      </c>
      <c r="D218" s="22">
        <v>525</v>
      </c>
      <c r="E218" s="23">
        <v>0</v>
      </c>
      <c r="F218" s="21" t="s">
        <v>8220</v>
      </c>
      <c r="G218" s="21" t="s">
        <v>8223</v>
      </c>
      <c r="H218" s="21" t="s">
        <v>8245</v>
      </c>
      <c r="I218" s="21">
        <v>1461205423</v>
      </c>
      <c r="J218" s="21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21">
        <v>0</v>
      </c>
      <c r="P218" s="21" t="s">
        <v>8385</v>
      </c>
      <c r="Q218" s="24" t="s">
        <v>8315</v>
      </c>
      <c r="R218" s="21" t="s">
        <v>8316</v>
      </c>
      <c r="S218" s="25">
        <v>42421.141469907408</v>
      </c>
      <c r="T218" s="25">
        <v>42481.099803240737</v>
      </c>
    </row>
    <row r="219" spans="1:20" ht="64" x14ac:dyDescent="0.2">
      <c r="A219" s="21">
        <v>4062</v>
      </c>
      <c r="B219" s="9" t="s">
        <v>4058</v>
      </c>
      <c r="C219" s="3" t="s">
        <v>8166</v>
      </c>
      <c r="D219" s="22">
        <v>20000</v>
      </c>
      <c r="E219" s="23">
        <v>490</v>
      </c>
      <c r="F219" s="21" t="s">
        <v>8220</v>
      </c>
      <c r="G219" s="21" t="s">
        <v>8223</v>
      </c>
      <c r="H219" s="21" t="s">
        <v>8245</v>
      </c>
      <c r="I219" s="21">
        <v>1467481468</v>
      </c>
      <c r="J219" s="21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21">
        <v>2</v>
      </c>
      <c r="P219" s="21">
        <v>163.33000000000001</v>
      </c>
      <c r="Q219" s="24" t="s">
        <v>8315</v>
      </c>
      <c r="R219" s="21" t="s">
        <v>8316</v>
      </c>
      <c r="S219" s="25">
        <v>42523.739212962959</v>
      </c>
      <c r="T219" s="25">
        <v>42553.739212962959</v>
      </c>
    </row>
    <row r="220" spans="1:20" ht="48" x14ac:dyDescent="0.2">
      <c r="A220" s="21">
        <v>4065</v>
      </c>
      <c r="B220" s="9" t="s">
        <v>4061</v>
      </c>
      <c r="C220" s="3" t="s">
        <v>8169</v>
      </c>
      <c r="D220" s="22">
        <v>4000</v>
      </c>
      <c r="E220" s="23">
        <v>27</v>
      </c>
      <c r="F220" s="21" t="s">
        <v>8220</v>
      </c>
      <c r="G220" s="21" t="s">
        <v>8223</v>
      </c>
      <c r="H220" s="21" t="s">
        <v>8245</v>
      </c>
      <c r="I220" s="21">
        <v>1407883811</v>
      </c>
      <c r="J220" s="21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21">
        <v>1</v>
      </c>
      <c r="P220" s="21">
        <v>6.75</v>
      </c>
      <c r="Q220" s="24" t="s">
        <v>8315</v>
      </c>
      <c r="R220" s="21" t="s">
        <v>8316</v>
      </c>
      <c r="S220" s="25">
        <v>41833.951516203706</v>
      </c>
      <c r="T220" s="25">
        <v>41863.951516203706</v>
      </c>
    </row>
    <row r="221" spans="1:20" ht="80" x14ac:dyDescent="0.2">
      <c r="A221" s="21">
        <v>4066</v>
      </c>
      <c r="B221" s="9" t="s">
        <v>4062</v>
      </c>
      <c r="C221" s="3" t="s">
        <v>8170</v>
      </c>
      <c r="D221" s="22">
        <v>15000</v>
      </c>
      <c r="E221" s="23">
        <v>25</v>
      </c>
      <c r="F221" s="21" t="s">
        <v>8220</v>
      </c>
      <c r="G221" s="21" t="s">
        <v>8223</v>
      </c>
      <c r="H221" s="21" t="s">
        <v>8245</v>
      </c>
      <c r="I221" s="21">
        <v>1463619388</v>
      </c>
      <c r="J221" s="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21">
        <v>0</v>
      </c>
      <c r="P221" s="21">
        <v>25</v>
      </c>
      <c r="Q221" s="24" t="s">
        <v>8315</v>
      </c>
      <c r="R221" s="21" t="s">
        <v>8316</v>
      </c>
      <c r="S221" s="25">
        <v>42479.039212962962</v>
      </c>
      <c r="T221" s="25">
        <v>42509.039212962962</v>
      </c>
    </row>
    <row r="222" spans="1:20" ht="64" x14ac:dyDescent="0.2">
      <c r="A222" s="21">
        <v>4067</v>
      </c>
      <c r="B222" s="9" t="s">
        <v>4063</v>
      </c>
      <c r="C222" s="3" t="s">
        <v>7998</v>
      </c>
      <c r="D222" s="22">
        <v>5000</v>
      </c>
      <c r="E222" s="23">
        <v>3045</v>
      </c>
      <c r="F222" s="21" t="s">
        <v>8220</v>
      </c>
      <c r="G222" s="21" t="s">
        <v>8223</v>
      </c>
      <c r="H222" s="21" t="s">
        <v>8245</v>
      </c>
      <c r="I222" s="21">
        <v>1443408550</v>
      </c>
      <c r="J222" s="21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21">
        <v>61</v>
      </c>
      <c r="P222" s="21">
        <v>179.12</v>
      </c>
      <c r="Q222" s="24" t="s">
        <v>8315</v>
      </c>
      <c r="R222" s="21" t="s">
        <v>8316</v>
      </c>
      <c r="S222" s="25">
        <v>42235.117476851854</v>
      </c>
      <c r="T222" s="25">
        <v>42275.117476851854</v>
      </c>
    </row>
    <row r="223" spans="1:20" ht="48" x14ac:dyDescent="0.2">
      <c r="A223" s="21">
        <v>4068</v>
      </c>
      <c r="B223" s="9" t="s">
        <v>4064</v>
      </c>
      <c r="C223" s="3" t="s">
        <v>8171</v>
      </c>
      <c r="D223" s="22">
        <v>3495</v>
      </c>
      <c r="E223" s="23">
        <v>34.950000000000003</v>
      </c>
      <c r="F223" s="21" t="s">
        <v>8220</v>
      </c>
      <c r="G223" s="21" t="s">
        <v>8223</v>
      </c>
      <c r="H223" s="21" t="s">
        <v>8245</v>
      </c>
      <c r="I223" s="21">
        <v>1484348700</v>
      </c>
      <c r="J223" s="21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21">
        <v>1</v>
      </c>
      <c r="P223" s="21">
        <v>34.950000000000003</v>
      </c>
      <c r="Q223" s="24" t="s">
        <v>8315</v>
      </c>
      <c r="R223" s="21" t="s">
        <v>8316</v>
      </c>
      <c r="S223" s="25">
        <v>42718.963599537034</v>
      </c>
      <c r="T223" s="25">
        <v>42748.961805555555</v>
      </c>
    </row>
    <row r="224" spans="1:20" ht="48" x14ac:dyDescent="0.2">
      <c r="A224" s="21">
        <v>4070</v>
      </c>
      <c r="B224" s="9" t="s">
        <v>4066</v>
      </c>
      <c r="C224" s="3" t="s">
        <v>8173</v>
      </c>
      <c r="D224" s="22">
        <v>1000</v>
      </c>
      <c r="E224" s="23">
        <v>165</v>
      </c>
      <c r="F224" s="21" t="s">
        <v>8220</v>
      </c>
      <c r="G224" s="21" t="s">
        <v>8223</v>
      </c>
      <c r="H224" s="21" t="s">
        <v>8245</v>
      </c>
      <c r="I224" s="21">
        <v>1425178800</v>
      </c>
      <c r="J224" s="21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21">
        <v>17</v>
      </c>
      <c r="P224" s="21">
        <v>27.5</v>
      </c>
      <c r="Q224" s="24" t="s">
        <v>8315</v>
      </c>
      <c r="R224" s="21" t="s">
        <v>8316</v>
      </c>
      <c r="S224" s="25">
        <v>42031.666898148149</v>
      </c>
      <c r="T224" s="25">
        <v>42064.125</v>
      </c>
    </row>
    <row r="225" spans="1:20" ht="64" x14ac:dyDescent="0.2">
      <c r="A225" s="21">
        <v>4073</v>
      </c>
      <c r="B225" s="9" t="s">
        <v>4069</v>
      </c>
      <c r="C225" s="3" t="s">
        <v>8176</v>
      </c>
      <c r="D225" s="22">
        <v>3500</v>
      </c>
      <c r="E225" s="23">
        <v>37</v>
      </c>
      <c r="F225" s="21" t="s">
        <v>8220</v>
      </c>
      <c r="G225" s="21" t="s">
        <v>8223</v>
      </c>
      <c r="H225" s="21" t="s">
        <v>8245</v>
      </c>
      <c r="I225" s="21">
        <v>1431144000</v>
      </c>
      <c r="J225" s="21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21">
        <v>1</v>
      </c>
      <c r="P225" s="21">
        <v>18.5</v>
      </c>
      <c r="Q225" s="24" t="s">
        <v>8315</v>
      </c>
      <c r="R225" s="21" t="s">
        <v>8316</v>
      </c>
      <c r="S225" s="25">
        <v>42078.34520833334</v>
      </c>
      <c r="T225" s="25">
        <v>42133.166666666672</v>
      </c>
    </row>
    <row r="226" spans="1:20" ht="48" x14ac:dyDescent="0.2">
      <c r="A226" s="21">
        <v>4076</v>
      </c>
      <c r="B226" s="9" t="s">
        <v>4072</v>
      </c>
      <c r="C226" s="3" t="s">
        <v>8179</v>
      </c>
      <c r="D226" s="22">
        <v>700</v>
      </c>
      <c r="E226" s="23">
        <v>0</v>
      </c>
      <c r="F226" s="21" t="s">
        <v>8220</v>
      </c>
      <c r="G226" s="21" t="s">
        <v>8223</v>
      </c>
      <c r="H226" s="21" t="s">
        <v>8245</v>
      </c>
      <c r="I226" s="21">
        <v>1413921060</v>
      </c>
      <c r="J226" s="21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21">
        <v>0</v>
      </c>
      <c r="P226" s="21" t="s">
        <v>8385</v>
      </c>
      <c r="Q226" s="24" t="s">
        <v>8315</v>
      </c>
      <c r="R226" s="21" t="s">
        <v>8316</v>
      </c>
      <c r="S226" s="25">
        <v>41905.795706018522</v>
      </c>
      <c r="T226" s="25">
        <v>41933.82708333333</v>
      </c>
    </row>
    <row r="227" spans="1:20" ht="80" x14ac:dyDescent="0.2">
      <c r="A227" s="21">
        <v>4077</v>
      </c>
      <c r="B227" s="9" t="s">
        <v>4073</v>
      </c>
      <c r="C227" s="3" t="s">
        <v>8180</v>
      </c>
      <c r="D227" s="22">
        <v>15000</v>
      </c>
      <c r="E227" s="23">
        <v>1335</v>
      </c>
      <c r="F227" s="21" t="s">
        <v>8220</v>
      </c>
      <c r="G227" s="21" t="s">
        <v>8223</v>
      </c>
      <c r="H227" s="21" t="s">
        <v>8245</v>
      </c>
      <c r="I227" s="21">
        <v>1482339794</v>
      </c>
      <c r="J227" s="21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21">
        <v>9</v>
      </c>
      <c r="P227" s="21">
        <v>222.5</v>
      </c>
      <c r="Q227" s="24" t="s">
        <v>8315</v>
      </c>
      <c r="R227" s="21" t="s">
        <v>8316</v>
      </c>
      <c r="S227" s="25">
        <v>42695.7105787037</v>
      </c>
      <c r="T227" s="25">
        <v>42725.7105787037</v>
      </c>
    </row>
    <row r="228" spans="1:20" ht="64" x14ac:dyDescent="0.2">
      <c r="A228" s="21">
        <v>4079</v>
      </c>
      <c r="B228" s="9" t="s">
        <v>4075</v>
      </c>
      <c r="C228" s="3" t="s">
        <v>8182</v>
      </c>
      <c r="D228" s="22">
        <v>3000</v>
      </c>
      <c r="E228" s="23">
        <v>5</v>
      </c>
      <c r="F228" s="21" t="s">
        <v>8220</v>
      </c>
      <c r="G228" s="21" t="s">
        <v>8223</v>
      </c>
      <c r="H228" s="21" t="s">
        <v>8245</v>
      </c>
      <c r="I228" s="21">
        <v>1466375521</v>
      </c>
      <c r="J228" s="21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21">
        <v>0</v>
      </c>
      <c r="P228" s="21">
        <v>5</v>
      </c>
      <c r="Q228" s="24" t="s">
        <v>8315</v>
      </c>
      <c r="R228" s="21" t="s">
        <v>8316</v>
      </c>
      <c r="S228" s="25">
        <v>42510.938900462963</v>
      </c>
      <c r="T228" s="25">
        <v>42540.938900462963</v>
      </c>
    </row>
    <row r="229" spans="1:20" ht="64" x14ac:dyDescent="0.2">
      <c r="A229" s="21">
        <v>4080</v>
      </c>
      <c r="B229" s="9" t="s">
        <v>4076</v>
      </c>
      <c r="C229" s="3" t="s">
        <v>8183</v>
      </c>
      <c r="D229" s="22">
        <v>3000</v>
      </c>
      <c r="E229" s="23">
        <v>0</v>
      </c>
      <c r="F229" s="21" t="s">
        <v>8220</v>
      </c>
      <c r="G229" s="21" t="s">
        <v>8223</v>
      </c>
      <c r="H229" s="21" t="s">
        <v>8245</v>
      </c>
      <c r="I229" s="21">
        <v>1465930440</v>
      </c>
      <c r="J229" s="21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21">
        <v>0</v>
      </c>
      <c r="P229" s="21" t="s">
        <v>8385</v>
      </c>
      <c r="Q229" s="24" t="s">
        <v>8315</v>
      </c>
      <c r="R229" s="21" t="s">
        <v>8316</v>
      </c>
      <c r="S229" s="25">
        <v>42511.698101851856</v>
      </c>
      <c r="T229" s="25">
        <v>42535.787500000006</v>
      </c>
    </row>
    <row r="230" spans="1:20" ht="64" x14ac:dyDescent="0.2">
      <c r="A230" s="21">
        <v>4081</v>
      </c>
      <c r="B230" s="9" t="s">
        <v>4077</v>
      </c>
      <c r="C230" s="3" t="s">
        <v>8184</v>
      </c>
      <c r="D230" s="22">
        <v>2224</v>
      </c>
      <c r="E230" s="23">
        <v>350</v>
      </c>
      <c r="F230" s="21" t="s">
        <v>8220</v>
      </c>
      <c r="G230" s="21" t="s">
        <v>8223</v>
      </c>
      <c r="H230" s="21" t="s">
        <v>8245</v>
      </c>
      <c r="I230" s="21">
        <v>1425819425</v>
      </c>
      <c r="J230" s="21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21">
        <v>16</v>
      </c>
      <c r="P230" s="21">
        <v>29.17</v>
      </c>
      <c r="Q230" s="24" t="s">
        <v>8315</v>
      </c>
      <c r="R230" s="21" t="s">
        <v>8316</v>
      </c>
      <c r="S230" s="25">
        <v>42041.581307870365</v>
      </c>
      <c r="T230" s="25">
        <v>42071.539641203708</v>
      </c>
    </row>
    <row r="231" spans="1:20" ht="64" x14ac:dyDescent="0.2">
      <c r="A231" s="21">
        <v>4082</v>
      </c>
      <c r="B231" s="9" t="s">
        <v>4078</v>
      </c>
      <c r="C231" s="3" t="s">
        <v>8185</v>
      </c>
      <c r="D231" s="22">
        <v>150</v>
      </c>
      <c r="E231" s="23">
        <v>3</v>
      </c>
      <c r="F231" s="21" t="s">
        <v>8220</v>
      </c>
      <c r="G231" s="21" t="s">
        <v>8223</v>
      </c>
      <c r="H231" s="21" t="s">
        <v>8245</v>
      </c>
      <c r="I231" s="21">
        <v>1447542000</v>
      </c>
      <c r="J231" s="2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21">
        <v>2</v>
      </c>
      <c r="P231" s="21">
        <v>1.5</v>
      </c>
      <c r="Q231" s="24" t="s">
        <v>8315</v>
      </c>
      <c r="R231" s="21" t="s">
        <v>8316</v>
      </c>
      <c r="S231" s="25">
        <v>42307.189270833333</v>
      </c>
      <c r="T231" s="25">
        <v>42322.958333333328</v>
      </c>
    </row>
    <row r="232" spans="1:20" ht="80" x14ac:dyDescent="0.2">
      <c r="A232" s="21">
        <v>4083</v>
      </c>
      <c r="B232" s="9" t="s">
        <v>4079</v>
      </c>
      <c r="C232" s="3" t="s">
        <v>8186</v>
      </c>
      <c r="D232" s="22">
        <v>3500</v>
      </c>
      <c r="E232" s="23">
        <v>759</v>
      </c>
      <c r="F232" s="21" t="s">
        <v>8220</v>
      </c>
      <c r="G232" s="21" t="s">
        <v>8223</v>
      </c>
      <c r="H232" s="21" t="s">
        <v>8245</v>
      </c>
      <c r="I232" s="21">
        <v>1452795416</v>
      </c>
      <c r="J232" s="21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21">
        <v>22</v>
      </c>
      <c r="P232" s="21">
        <v>126.5</v>
      </c>
      <c r="Q232" s="24" t="s">
        <v>8315</v>
      </c>
      <c r="R232" s="21" t="s">
        <v>8316</v>
      </c>
      <c r="S232" s="25">
        <v>42353.761759259258</v>
      </c>
      <c r="T232" s="25">
        <v>42383.761759259258</v>
      </c>
    </row>
    <row r="233" spans="1:20" ht="64" x14ac:dyDescent="0.2">
      <c r="A233" s="21">
        <v>4085</v>
      </c>
      <c r="B233" s="9" t="s">
        <v>4081</v>
      </c>
      <c r="C233" s="3" t="s">
        <v>8188</v>
      </c>
      <c r="D233" s="22">
        <v>3500</v>
      </c>
      <c r="E233" s="23">
        <v>10</v>
      </c>
      <c r="F233" s="21" t="s">
        <v>8220</v>
      </c>
      <c r="G233" s="21" t="s">
        <v>8223</v>
      </c>
      <c r="H233" s="21" t="s">
        <v>8245</v>
      </c>
      <c r="I233" s="21">
        <v>1427169540</v>
      </c>
      <c r="J233" s="21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21">
        <v>0</v>
      </c>
      <c r="P233" s="21">
        <v>10</v>
      </c>
      <c r="Q233" s="24" t="s">
        <v>8315</v>
      </c>
      <c r="R233" s="21" t="s">
        <v>8316</v>
      </c>
      <c r="S233" s="25">
        <v>42058.603877314818</v>
      </c>
      <c r="T233" s="25">
        <v>42087.165972222225</v>
      </c>
    </row>
    <row r="234" spans="1:20" ht="64" x14ac:dyDescent="0.2">
      <c r="A234" s="21">
        <v>4086</v>
      </c>
      <c r="B234" s="9" t="s">
        <v>4082</v>
      </c>
      <c r="C234" s="3" t="s">
        <v>8189</v>
      </c>
      <c r="D234" s="22">
        <v>1000</v>
      </c>
      <c r="E234" s="23">
        <v>47</v>
      </c>
      <c r="F234" s="21" t="s">
        <v>8220</v>
      </c>
      <c r="G234" s="21" t="s">
        <v>8223</v>
      </c>
      <c r="H234" s="21" t="s">
        <v>8245</v>
      </c>
      <c r="I234" s="21">
        <v>1448078400</v>
      </c>
      <c r="J234" s="21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21">
        <v>5</v>
      </c>
      <c r="P234" s="21">
        <v>9.4</v>
      </c>
      <c r="Q234" s="24" t="s">
        <v>8315</v>
      </c>
      <c r="R234" s="21" t="s">
        <v>8316</v>
      </c>
      <c r="S234" s="25">
        <v>42304.940960648149</v>
      </c>
      <c r="T234" s="25">
        <v>42329.166666666672</v>
      </c>
    </row>
    <row r="235" spans="1:20" ht="32" x14ac:dyDescent="0.2">
      <c r="A235" s="21">
        <v>4087</v>
      </c>
      <c r="B235" s="9" t="s">
        <v>4083</v>
      </c>
      <c r="C235" s="3" t="s">
        <v>8190</v>
      </c>
      <c r="D235" s="22">
        <v>9600</v>
      </c>
      <c r="E235" s="23">
        <v>0</v>
      </c>
      <c r="F235" s="21" t="s">
        <v>8220</v>
      </c>
      <c r="G235" s="21" t="s">
        <v>8223</v>
      </c>
      <c r="H235" s="21" t="s">
        <v>8245</v>
      </c>
      <c r="I235" s="21">
        <v>1468777786</v>
      </c>
      <c r="J235" s="21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21">
        <v>0</v>
      </c>
      <c r="P235" s="21" t="s">
        <v>8385</v>
      </c>
      <c r="Q235" s="24" t="s">
        <v>8315</v>
      </c>
      <c r="R235" s="21" t="s">
        <v>8316</v>
      </c>
      <c r="S235" s="25">
        <v>42538.742893518516</v>
      </c>
      <c r="T235" s="25">
        <v>42568.742893518516</v>
      </c>
    </row>
    <row r="236" spans="1:20" ht="64" x14ac:dyDescent="0.2">
      <c r="A236" s="21">
        <v>4089</v>
      </c>
      <c r="B236" s="9" t="s">
        <v>4085</v>
      </c>
      <c r="C236" s="3" t="s">
        <v>8192</v>
      </c>
      <c r="D236" s="22">
        <v>5000</v>
      </c>
      <c r="E236" s="23">
        <v>240</v>
      </c>
      <c r="F236" s="21" t="s">
        <v>8220</v>
      </c>
      <c r="G236" s="21" t="s">
        <v>8223</v>
      </c>
      <c r="H236" s="21" t="s">
        <v>8245</v>
      </c>
      <c r="I236" s="21">
        <v>1433093700</v>
      </c>
      <c r="J236" s="21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21">
        <v>5</v>
      </c>
      <c r="P236" s="21">
        <v>30</v>
      </c>
      <c r="Q236" s="24" t="s">
        <v>8315</v>
      </c>
      <c r="R236" s="21" t="s">
        <v>8316</v>
      </c>
      <c r="S236" s="25">
        <v>42122.732499999998</v>
      </c>
      <c r="T236" s="25">
        <v>42155.732638888891</v>
      </c>
    </row>
    <row r="237" spans="1:20" ht="64" x14ac:dyDescent="0.2">
      <c r="A237" s="21">
        <v>4090</v>
      </c>
      <c r="B237" s="9" t="s">
        <v>4086</v>
      </c>
      <c r="C237" s="3" t="s">
        <v>8193</v>
      </c>
      <c r="D237" s="22">
        <v>1000</v>
      </c>
      <c r="E237" s="23">
        <v>32</v>
      </c>
      <c r="F237" s="21" t="s">
        <v>8220</v>
      </c>
      <c r="G237" s="21" t="s">
        <v>8223</v>
      </c>
      <c r="H237" s="21" t="s">
        <v>8245</v>
      </c>
      <c r="I237" s="21">
        <v>1438959600</v>
      </c>
      <c r="J237" s="21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21">
        <v>3</v>
      </c>
      <c r="P237" s="21">
        <v>10.67</v>
      </c>
      <c r="Q237" s="24" t="s">
        <v>8315</v>
      </c>
      <c r="R237" s="21" t="s">
        <v>8316</v>
      </c>
      <c r="S237" s="25">
        <v>42209.67288194444</v>
      </c>
      <c r="T237" s="25">
        <v>42223.625</v>
      </c>
    </row>
    <row r="238" spans="1:20" ht="64" x14ac:dyDescent="0.2">
      <c r="A238" s="21">
        <v>4091</v>
      </c>
      <c r="B238" s="9" t="s">
        <v>4087</v>
      </c>
      <c r="C238" s="3" t="s">
        <v>8194</v>
      </c>
      <c r="D238" s="22">
        <v>1600</v>
      </c>
      <c r="E238" s="23">
        <v>204</v>
      </c>
      <c r="F238" s="21" t="s">
        <v>8220</v>
      </c>
      <c r="G238" s="21" t="s">
        <v>8223</v>
      </c>
      <c r="H238" s="21" t="s">
        <v>8245</v>
      </c>
      <c r="I238" s="21">
        <v>1421410151</v>
      </c>
      <c r="J238" s="21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21">
        <v>13</v>
      </c>
      <c r="P238" s="21">
        <v>25.5</v>
      </c>
      <c r="Q238" s="24" t="s">
        <v>8315</v>
      </c>
      <c r="R238" s="21" t="s">
        <v>8316</v>
      </c>
      <c r="S238" s="25">
        <v>41990.506377314814</v>
      </c>
      <c r="T238" s="25">
        <v>42020.506377314814</v>
      </c>
    </row>
    <row r="239" spans="1:20" ht="64" x14ac:dyDescent="0.2">
      <c r="A239" s="21">
        <v>4092</v>
      </c>
      <c r="B239" s="9" t="s">
        <v>4088</v>
      </c>
      <c r="C239" s="3" t="s">
        <v>8195</v>
      </c>
      <c r="D239" s="22">
        <v>110000</v>
      </c>
      <c r="E239" s="23">
        <v>20</v>
      </c>
      <c r="F239" s="21" t="s">
        <v>8220</v>
      </c>
      <c r="G239" s="21" t="s">
        <v>8223</v>
      </c>
      <c r="H239" s="21" t="s">
        <v>8245</v>
      </c>
      <c r="I239" s="21">
        <v>1428205247</v>
      </c>
      <c r="J239" s="21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21">
        <v>0</v>
      </c>
      <c r="P239" s="21">
        <v>20</v>
      </c>
      <c r="Q239" s="24" t="s">
        <v>8315</v>
      </c>
      <c r="R239" s="21" t="s">
        <v>8316</v>
      </c>
      <c r="S239" s="25">
        <v>42039.194988425923</v>
      </c>
      <c r="T239" s="25">
        <v>42099.153321759266</v>
      </c>
    </row>
    <row r="240" spans="1:20" ht="64" x14ac:dyDescent="0.2">
      <c r="A240" s="21">
        <v>4094</v>
      </c>
      <c r="B240" s="9" t="s">
        <v>4090</v>
      </c>
      <c r="C240" s="3" t="s">
        <v>8197</v>
      </c>
      <c r="D240" s="22">
        <v>2000</v>
      </c>
      <c r="E240" s="23">
        <v>730</v>
      </c>
      <c r="F240" s="21" t="s">
        <v>8220</v>
      </c>
      <c r="G240" s="21" t="s">
        <v>8223</v>
      </c>
      <c r="H240" s="21" t="s">
        <v>8245</v>
      </c>
      <c r="I240" s="21">
        <v>1413953940</v>
      </c>
      <c r="J240" s="21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21">
        <v>37</v>
      </c>
      <c r="P240" s="21">
        <v>91.25</v>
      </c>
      <c r="Q240" s="24" t="s">
        <v>8315</v>
      </c>
      <c r="R240" s="21" t="s">
        <v>8316</v>
      </c>
      <c r="S240" s="25">
        <v>41890.086805555555</v>
      </c>
      <c r="T240" s="25">
        <v>41934.207638888889</v>
      </c>
    </row>
    <row r="241" spans="1:20" ht="48" x14ac:dyDescent="0.2">
      <c r="A241" s="21">
        <v>4098</v>
      </c>
      <c r="B241" s="9" t="s">
        <v>4094</v>
      </c>
      <c r="C241" s="3" t="s">
        <v>8201</v>
      </c>
      <c r="D241" s="22">
        <v>75000</v>
      </c>
      <c r="E241" s="23">
        <v>0</v>
      </c>
      <c r="F241" s="21" t="s">
        <v>8220</v>
      </c>
      <c r="G241" s="21" t="s">
        <v>8223</v>
      </c>
      <c r="H241" s="21" t="s">
        <v>8245</v>
      </c>
      <c r="I241" s="21">
        <v>1465060797</v>
      </c>
      <c r="J241" s="2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21">
        <v>0</v>
      </c>
      <c r="P241" s="21" t="s">
        <v>8385</v>
      </c>
      <c r="Q241" s="24" t="s">
        <v>8315</v>
      </c>
      <c r="R241" s="21" t="s">
        <v>8316</v>
      </c>
      <c r="S241" s="25">
        <v>42495.722187499996</v>
      </c>
      <c r="T241" s="25">
        <v>42525.722187499996</v>
      </c>
    </row>
    <row r="242" spans="1:20" ht="64" x14ac:dyDescent="0.2">
      <c r="A242" s="21">
        <v>4099</v>
      </c>
      <c r="B242" s="9" t="s">
        <v>4095</v>
      </c>
      <c r="C242" s="3" t="s">
        <v>8202</v>
      </c>
      <c r="D242" s="22">
        <v>4500</v>
      </c>
      <c r="E242" s="23">
        <v>50</v>
      </c>
      <c r="F242" s="21" t="s">
        <v>8220</v>
      </c>
      <c r="G242" s="21" t="s">
        <v>8223</v>
      </c>
      <c r="H242" s="21" t="s">
        <v>8245</v>
      </c>
      <c r="I242" s="21">
        <v>1472847873</v>
      </c>
      <c r="J242" s="21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21">
        <v>1</v>
      </c>
      <c r="P242" s="21">
        <v>50</v>
      </c>
      <c r="Q242" s="24" t="s">
        <v>8315</v>
      </c>
      <c r="R242" s="21" t="s">
        <v>8316</v>
      </c>
      <c r="S242" s="25">
        <v>42570.850381944445</v>
      </c>
      <c r="T242" s="25">
        <v>42615.850381944445</v>
      </c>
    </row>
    <row r="243" spans="1:20" ht="48" x14ac:dyDescent="0.2">
      <c r="A243" s="21">
        <v>4100</v>
      </c>
      <c r="B243" s="9" t="s">
        <v>4096</v>
      </c>
      <c r="C243" s="3" t="s">
        <v>8203</v>
      </c>
      <c r="D243" s="22">
        <v>270</v>
      </c>
      <c r="E243" s="23">
        <v>0</v>
      </c>
      <c r="F243" s="21" t="s">
        <v>8220</v>
      </c>
      <c r="G243" s="21" t="s">
        <v>8223</v>
      </c>
      <c r="H243" s="21" t="s">
        <v>8245</v>
      </c>
      <c r="I243" s="21">
        <v>1414205990</v>
      </c>
      <c r="J243" s="21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21">
        <v>0</v>
      </c>
      <c r="P243" s="21" t="s">
        <v>8385</v>
      </c>
      <c r="Q243" s="24" t="s">
        <v>8315</v>
      </c>
      <c r="R243" s="21" t="s">
        <v>8316</v>
      </c>
      <c r="S243" s="25">
        <v>41927.124884259261</v>
      </c>
      <c r="T243" s="25">
        <v>41937.124884259261</v>
      </c>
    </row>
    <row r="244" spans="1:20" ht="64" x14ac:dyDescent="0.2">
      <c r="A244" s="21">
        <v>4101</v>
      </c>
      <c r="B244" s="9" t="s">
        <v>4097</v>
      </c>
      <c r="C244" s="3" t="s">
        <v>8204</v>
      </c>
      <c r="D244" s="22">
        <v>600</v>
      </c>
      <c r="E244" s="23">
        <v>0</v>
      </c>
      <c r="F244" s="21" t="s">
        <v>8220</v>
      </c>
      <c r="G244" s="21" t="s">
        <v>8223</v>
      </c>
      <c r="H244" s="21" t="s">
        <v>8245</v>
      </c>
      <c r="I244" s="21">
        <v>1485380482</v>
      </c>
      <c r="J244" s="21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21">
        <v>0</v>
      </c>
      <c r="P244" s="21" t="s">
        <v>8385</v>
      </c>
      <c r="Q244" s="24" t="s">
        <v>8315</v>
      </c>
      <c r="R244" s="21" t="s">
        <v>8316</v>
      </c>
      <c r="S244" s="25">
        <v>42730.903726851851</v>
      </c>
      <c r="T244" s="25">
        <v>42760.903726851851</v>
      </c>
    </row>
    <row r="245" spans="1:20" ht="48" x14ac:dyDescent="0.2">
      <c r="A245" s="21">
        <v>4102</v>
      </c>
      <c r="B245" s="9" t="s">
        <v>4098</v>
      </c>
      <c r="C245" s="3" t="s">
        <v>8205</v>
      </c>
      <c r="D245" s="22">
        <v>500</v>
      </c>
      <c r="E245" s="23">
        <v>137</v>
      </c>
      <c r="F245" s="21" t="s">
        <v>8220</v>
      </c>
      <c r="G245" s="21" t="s">
        <v>8223</v>
      </c>
      <c r="H245" s="21" t="s">
        <v>8245</v>
      </c>
      <c r="I245" s="21">
        <v>1463343673</v>
      </c>
      <c r="J245" s="21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21">
        <v>27</v>
      </c>
      <c r="P245" s="21">
        <v>22.83</v>
      </c>
      <c r="Q245" s="24" t="s">
        <v>8315</v>
      </c>
      <c r="R245" s="21" t="s">
        <v>8316</v>
      </c>
      <c r="S245" s="25">
        <v>42475.848067129627</v>
      </c>
      <c r="T245" s="25">
        <v>42505.848067129627</v>
      </c>
    </row>
    <row r="246" spans="1:20" ht="64" x14ac:dyDescent="0.2">
      <c r="A246" s="21">
        <v>4103</v>
      </c>
      <c r="B246" s="9" t="s">
        <v>4099</v>
      </c>
      <c r="C246" s="3" t="s">
        <v>8206</v>
      </c>
      <c r="D246" s="22">
        <v>1000</v>
      </c>
      <c r="E246" s="23">
        <v>100</v>
      </c>
      <c r="F246" s="21" t="s">
        <v>8220</v>
      </c>
      <c r="G246" s="21" t="s">
        <v>8223</v>
      </c>
      <c r="H246" s="21" t="s">
        <v>8245</v>
      </c>
      <c r="I246" s="21">
        <v>1440613920</v>
      </c>
      <c r="J246" s="21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21">
        <v>10</v>
      </c>
      <c r="P246" s="21">
        <v>16.670000000000002</v>
      </c>
      <c r="Q246" s="24" t="s">
        <v>8315</v>
      </c>
      <c r="R246" s="21" t="s">
        <v>8316</v>
      </c>
      <c r="S246" s="25">
        <v>42188.83293981482</v>
      </c>
      <c r="T246" s="25">
        <v>42242.772222222222</v>
      </c>
    </row>
    <row r="247" spans="1:20" ht="64" x14ac:dyDescent="0.2">
      <c r="A247" s="21">
        <v>4106</v>
      </c>
      <c r="B247" s="9" t="s">
        <v>4102</v>
      </c>
      <c r="C247" s="3" t="s">
        <v>8209</v>
      </c>
      <c r="D247" s="22">
        <v>5000</v>
      </c>
      <c r="E247" s="23">
        <v>3530</v>
      </c>
      <c r="F247" s="21" t="s">
        <v>8220</v>
      </c>
      <c r="G247" s="21" t="s">
        <v>8223</v>
      </c>
      <c r="H247" s="21" t="s">
        <v>8245</v>
      </c>
      <c r="I247" s="21">
        <v>1427936400</v>
      </c>
      <c r="J247" s="21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21">
        <v>71</v>
      </c>
      <c r="P247" s="21">
        <v>106.97</v>
      </c>
      <c r="Q247" s="24" t="s">
        <v>8315</v>
      </c>
      <c r="R247" s="21" t="s">
        <v>8316</v>
      </c>
      <c r="S247" s="25">
        <v>42053.049375000002</v>
      </c>
      <c r="T247" s="25">
        <v>42096.041666666672</v>
      </c>
    </row>
    <row r="248" spans="1:20" ht="64" x14ac:dyDescent="0.2">
      <c r="A248" s="21">
        <v>4107</v>
      </c>
      <c r="B248" s="9" t="s">
        <v>4103</v>
      </c>
      <c r="C248" s="3" t="s">
        <v>8210</v>
      </c>
      <c r="D248" s="22">
        <v>2000</v>
      </c>
      <c r="E248" s="23">
        <v>41</v>
      </c>
      <c r="F248" s="21" t="s">
        <v>8220</v>
      </c>
      <c r="G248" s="21" t="s">
        <v>8223</v>
      </c>
      <c r="H248" s="21" t="s">
        <v>8245</v>
      </c>
      <c r="I248" s="21">
        <v>1411596001</v>
      </c>
      <c r="J248" s="21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21">
        <v>2</v>
      </c>
      <c r="P248" s="21">
        <v>10.25</v>
      </c>
      <c r="Q248" s="24" t="s">
        <v>8315</v>
      </c>
      <c r="R248" s="21" t="s">
        <v>8316</v>
      </c>
      <c r="S248" s="25">
        <v>41883.916678240741</v>
      </c>
      <c r="T248" s="25">
        <v>41906.916678240741</v>
      </c>
    </row>
    <row r="249" spans="1:20" ht="80" x14ac:dyDescent="0.2">
      <c r="A249" s="21">
        <v>4108</v>
      </c>
      <c r="B249" s="9" t="s">
        <v>4104</v>
      </c>
      <c r="C249" s="3" t="s">
        <v>8211</v>
      </c>
      <c r="D249" s="22">
        <v>3000</v>
      </c>
      <c r="E249" s="23">
        <v>59</v>
      </c>
      <c r="F249" s="21" t="s">
        <v>8220</v>
      </c>
      <c r="G249" s="21" t="s">
        <v>8223</v>
      </c>
      <c r="H249" s="21" t="s">
        <v>8245</v>
      </c>
      <c r="I249" s="21">
        <v>1488517200</v>
      </c>
      <c r="J249" s="21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21">
        <v>2</v>
      </c>
      <c r="P249" s="21">
        <v>59</v>
      </c>
      <c r="Q249" s="24" t="s">
        <v>8315</v>
      </c>
      <c r="R249" s="21" t="s">
        <v>8316</v>
      </c>
      <c r="S249" s="25">
        <v>42767.031678240746</v>
      </c>
      <c r="T249" s="25">
        <v>42797.208333333328</v>
      </c>
    </row>
    <row r="250" spans="1:20" ht="64" x14ac:dyDescent="0.2">
      <c r="A250" s="21">
        <v>4111</v>
      </c>
      <c r="B250" s="9" t="s">
        <v>4107</v>
      </c>
      <c r="C250" s="3" t="s">
        <v>8214</v>
      </c>
      <c r="D250" s="22">
        <v>3000</v>
      </c>
      <c r="E250" s="23">
        <v>94</v>
      </c>
      <c r="F250" s="21" t="s">
        <v>8220</v>
      </c>
      <c r="G250" s="21" t="s">
        <v>8223</v>
      </c>
      <c r="H250" s="21" t="s">
        <v>8245</v>
      </c>
      <c r="I250" s="21">
        <v>1424747740</v>
      </c>
      <c r="J250" s="21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21">
        <v>3</v>
      </c>
      <c r="P250" s="21">
        <v>15.67</v>
      </c>
      <c r="Q250" s="24" t="s">
        <v>8315</v>
      </c>
      <c r="R250" s="21" t="s">
        <v>8316</v>
      </c>
      <c r="S250" s="25">
        <v>42029.135879629626</v>
      </c>
      <c r="T250" s="25">
        <v>42059.135879629626</v>
      </c>
    </row>
    <row r="251" spans="1:20" ht="64" x14ac:dyDescent="0.2">
      <c r="A251" s="21">
        <v>4113</v>
      </c>
      <c r="B251" s="9" t="s">
        <v>4109</v>
      </c>
      <c r="C251" s="3" t="s">
        <v>8215</v>
      </c>
      <c r="D251" s="22">
        <v>1500</v>
      </c>
      <c r="E251" s="23">
        <v>3</v>
      </c>
      <c r="F251" s="21" t="s">
        <v>8220</v>
      </c>
      <c r="G251" s="21" t="s">
        <v>8223</v>
      </c>
      <c r="H251" s="21" t="s">
        <v>8245</v>
      </c>
      <c r="I251" s="21">
        <v>1452234840</v>
      </c>
      <c r="J251" s="2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21">
        <v>0</v>
      </c>
      <c r="P251" s="21">
        <v>1</v>
      </c>
      <c r="Q251" s="24" t="s">
        <v>8315</v>
      </c>
      <c r="R251" s="21" t="s">
        <v>8316</v>
      </c>
      <c r="S251" s="25">
        <v>42358.573182870372</v>
      </c>
      <c r="T251" s="25">
        <v>42377.273611111115</v>
      </c>
    </row>
  </sheetData>
  <conditionalFormatting sqref="F1:F251"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live">
      <formula>NOT(ISERROR(SEARCH("live",F1)))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  <cfRule type="containsText" dxfId="0" priority="8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num" val="90"/>
        <color rgb="FFFF0000"/>
        <color theme="4" tint="-0.249977111117893"/>
      </colorScale>
    </cfRule>
    <cfRule type="colorScale" priority="2">
      <colorScale>
        <cfvo type="min"/>
        <cfvo type="max"/>
        <color rgb="FFC0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DD16-4416-FD4D-8374-B4A43A52F5EA}">
  <dimension ref="A1:C14"/>
  <sheetViews>
    <sheetView zoomScale="140" zoomScaleNormal="140" workbookViewId="0">
      <selection activeCell="C15" sqref="C15"/>
    </sheetView>
  </sheetViews>
  <sheetFormatPr baseColWidth="10" defaultRowHeight="15" x14ac:dyDescent="0.2"/>
  <cols>
    <col min="1" max="1" width="22.1640625" customWidth="1"/>
    <col min="2" max="2" width="10.83203125" style="26"/>
    <col min="3" max="3" width="11.1640625" style="26" bestFit="1" customWidth="1"/>
  </cols>
  <sheetData>
    <row r="1" spans="1:3" x14ac:dyDescent="0.2">
      <c r="B1" s="26" t="s">
        <v>8386</v>
      </c>
      <c r="C1" s="26" t="s">
        <v>8387</v>
      </c>
    </row>
    <row r="2" spans="1:3" x14ac:dyDescent="0.2">
      <c r="A2" t="s">
        <v>8388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">
      <c r="A3" t="s">
        <v>8389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">
      <c r="A4" t="s">
        <v>8392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">
      <c r="A5" t="s">
        <v>8393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">
      <c r="A6" t="s">
        <v>8394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">
      <c r="A7" t="s">
        <v>8395</v>
      </c>
      <c r="B7" s="26">
        <f>B5-B6</f>
        <v>3500</v>
      </c>
      <c r="C7" s="26">
        <f>C5-C6</f>
        <v>8000</v>
      </c>
    </row>
    <row r="9" spans="1:3" x14ac:dyDescent="0.2">
      <c r="A9" t="s">
        <v>8390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">
      <c r="A10" t="s">
        <v>8391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">
      <c r="A11" t="s">
        <v>8396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">
      <c r="A12" t="s">
        <v>8397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">
      <c r="A13" t="s">
        <v>8398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">
      <c r="A14" t="s">
        <v>8399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Kickstarted</vt:lpstr>
      <vt:lpstr>Category Statistics</vt:lpstr>
      <vt:lpstr>Subcategory Statistics</vt:lpstr>
      <vt:lpstr>Outcomes Based On Launched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palacio</cp:lastModifiedBy>
  <dcterms:created xsi:type="dcterms:W3CDTF">2017-04-20T15:17:24Z</dcterms:created>
  <dcterms:modified xsi:type="dcterms:W3CDTF">2021-12-08T22:38:31Z</dcterms:modified>
</cp:coreProperties>
</file>