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idee\Desktop\PSY441Facebook\"/>
    </mc:Choice>
  </mc:AlternateContent>
  <bookViews>
    <workbookView xWindow="0" yWindow="0" windowWidth="14295" windowHeight="5355" activeTab="2"/>
  </bookViews>
  <sheets>
    <sheet name="SurveyData" sheetId="1" r:id="rId1"/>
    <sheet name="Lookups" sheetId="2" r:id="rId2"/>
    <sheet name="CVSExport" sheetId="3" r:id="rId3"/>
  </sheets>
  <externalReferences>
    <externalReference r:id="rId4"/>
  </externalReferenc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2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<sst xmlns="http://schemas.openxmlformats.org/spreadsheetml/2006/main" count="3271" uniqueCount="363">
  <si>
    <t>Response ID</t>
  </si>
  <si>
    <t>Time Started</t>
  </si>
  <si>
    <t>Date Submitted</t>
  </si>
  <si>
    <t>Status</t>
  </si>
  <si>
    <t>Language</t>
  </si>
  <si>
    <t>Country</t>
  </si>
  <si>
    <t>Page Time</t>
  </si>
  <si>
    <t>Survey Time</t>
  </si>
  <si>
    <t>2016-04-14 00:12:40</t>
  </si>
  <si>
    <t>2016-04-14 00:13:37</t>
  </si>
  <si>
    <t>Partial</t>
  </si>
  <si>
    <t>English</t>
  </si>
  <si>
    <t>United States</t>
  </si>
  <si>
    <t>CA</t>
  </si>
  <si>
    <t>Yes</t>
  </si>
  <si>
    <t>True</t>
  </si>
  <si>
    <t>18-24</t>
  </si>
  <si>
    <t>Female</t>
  </si>
  <si>
    <t>January, April, July or October</t>
  </si>
  <si>
    <t>2016-04-14 00:18:38</t>
  </si>
  <si>
    <t>2016-04-14 01:31:45</t>
  </si>
  <si>
    <t>2016-04-14 00:19:15</t>
  </si>
  <si>
    <t>2016-04-14 00:19:29</t>
  </si>
  <si>
    <t>2016-04-14 00:37:43</t>
  </si>
  <si>
    <t>2016-04-14 00:40:01</t>
  </si>
  <si>
    <t>Complete</t>
  </si>
  <si>
    <t>WI</t>
  </si>
  <si>
    <t>36-50</t>
  </si>
  <si>
    <t>March, June, September or December</t>
  </si>
  <si>
    <t>A Little</t>
  </si>
  <si>
    <t>Very slightly or Not at All</t>
  </si>
  <si>
    <t>Time spent on Facebook is a good use of time</t>
  </si>
  <si>
    <t>Between 5 and 10 hours per week</t>
  </si>
  <si>
    <t>Keep in contact with family and friends</t>
  </si>
  <si>
    <t>2016-04-14 01:10:53</t>
  </si>
  <si>
    <t>2016-04-14 01:11:22</t>
  </si>
  <si>
    <t>2016-04-14 02:05:38</t>
  </si>
  <si>
    <t>2016-04-14 02:06:05</t>
  </si>
  <si>
    <t>WA</t>
  </si>
  <si>
    <t>2016-04-14 06:54:34</t>
  </si>
  <si>
    <t>2016-04-14 06:55:27</t>
  </si>
  <si>
    <t>February, May, August or November</t>
  </si>
  <si>
    <t>2016-04-14 10:42:47</t>
  </si>
  <si>
    <t>2016-04-14 11:06:59</t>
  </si>
  <si>
    <t>Moderately</t>
  </si>
  <si>
    <t>Quite a Bit</t>
  </si>
  <si>
    <t>2016-04-14 11:20:06</t>
  </si>
  <si>
    <t>2016-04-14 11:22:07</t>
  </si>
  <si>
    <t>66 or above</t>
  </si>
  <si>
    <t>2016-04-14 11:37:54</t>
  </si>
  <si>
    <t>2016-04-14 11:38:48</t>
  </si>
  <si>
    <t>2016-04-14 17:39:05</t>
  </si>
  <si>
    <t>2016-04-14 17:40:07</t>
  </si>
  <si>
    <t>OR</t>
  </si>
  <si>
    <t>No</t>
  </si>
  <si>
    <t>False</t>
  </si>
  <si>
    <t>51-65</t>
  </si>
  <si>
    <t>2016-04-14 21:48:27</t>
  </si>
  <si>
    <t>2016-04-14 22:13:49</t>
  </si>
  <si>
    <t>UT</t>
  </si>
  <si>
    <t>Extremely</t>
  </si>
  <si>
    <t>Between 1 and 5 hours per week</t>
  </si>
  <si>
    <t>Keep in contact with family</t>
  </si>
  <si>
    <t>2016-04-15 10:23:54</t>
  </si>
  <si>
    <t>2016-04-15 10:27:25</t>
  </si>
  <si>
    <t>2016-04-15 10:27:32</t>
  </si>
  <si>
    <t>2016-04-15 10:30:01</t>
  </si>
  <si>
    <t>Between 10 and 20 hours per week</t>
  </si>
  <si>
    <t>2016-04-15 10:28:13</t>
  </si>
  <si>
    <t>2016-04-15 10:29:08</t>
  </si>
  <si>
    <t>2016-04-15 12:43:34</t>
  </si>
  <si>
    <t>2016-04-15 12:50:00</t>
  </si>
  <si>
    <t>AK</t>
  </si>
  <si>
    <t>2016-04-15 13:20:10</t>
  </si>
  <si>
    <t>2016-04-15 13:48:44</t>
  </si>
  <si>
    <t>2016-04-15 15:28:45</t>
  </si>
  <si>
    <t>2016-04-15 15:29:01</t>
  </si>
  <si>
    <t>NM</t>
  </si>
  <si>
    <t>2016-04-15 15:54:15</t>
  </si>
  <si>
    <t>2016-04-15 16:18:27</t>
  </si>
  <si>
    <t>2016-04-15 17:45:32</t>
  </si>
  <si>
    <t>2016-04-15 17:47:01</t>
  </si>
  <si>
    <t>2016-04-15 19:15:32</t>
  </si>
  <si>
    <t>2016-04-15 19:17:06</t>
  </si>
  <si>
    <t>2016-04-15 23:09:12</t>
  </si>
  <si>
    <t>2016-04-15 23:13:54</t>
  </si>
  <si>
    <t>Canada</t>
  </si>
  <si>
    <t>ON</t>
  </si>
  <si>
    <t>2016-04-16 09:34:07</t>
  </si>
  <si>
    <t>2016-04-16 10:09:42</t>
  </si>
  <si>
    <t>2016-04-16 11:17:43</t>
  </si>
  <si>
    <t>2016-04-16 11:54:19</t>
  </si>
  <si>
    <t>Male</t>
  </si>
  <si>
    <t>I did not anticipate a change in mood as a result of participation in the Facebook activity.</t>
  </si>
  <si>
    <t>Don't know</t>
  </si>
  <si>
    <t>Less than 1 hour per week</t>
  </si>
  <si>
    <t>Entertainment value</t>
  </si>
  <si>
    <t>2016-04-16 12:20:29</t>
  </si>
  <si>
    <t>2016-04-16 12:49:11</t>
  </si>
  <si>
    <t>2016-04-16 15:04:06</t>
  </si>
  <si>
    <t>2016-04-16 15:07:07</t>
  </si>
  <si>
    <t>Time spent on Facebook is wasted time</t>
  </si>
  <si>
    <t>2016-04-16 15:10:16</t>
  </si>
  <si>
    <t>2016-04-16 15:13:21</t>
  </si>
  <si>
    <t>2016-04-16 15:27:33</t>
  </si>
  <si>
    <t>2016-04-16 15:50:45</t>
  </si>
  <si>
    <t>Keep in contact with friends</t>
  </si>
  <si>
    <t>2016-04-16 15:33:41</t>
  </si>
  <si>
    <t>2016-04-16 15:35:59</t>
  </si>
  <si>
    <t>2016-04-16 17:08:45</t>
  </si>
  <si>
    <t>2016-04-16 18:10:39</t>
  </si>
  <si>
    <t>2016-04-16 18:19:58</t>
  </si>
  <si>
    <t>2016-04-16 20:23:54</t>
  </si>
  <si>
    <t>2016-04-16 23:08:00</t>
  </si>
  <si>
    <t>2016-04-16 23:09:41</t>
  </si>
  <si>
    <t>2016-04-16 23:20:53</t>
  </si>
  <si>
    <t>2016-04-16 23:22:22</t>
  </si>
  <si>
    <t>2016-04-16 23:29:57</t>
  </si>
  <si>
    <t>2016-04-16 23:33:45</t>
  </si>
  <si>
    <t>2016-04-16 23:33:34</t>
  </si>
  <si>
    <t>2016-04-16 23:37:28</t>
  </si>
  <si>
    <t>25-35</t>
  </si>
  <si>
    <t>2016-04-17 00:14:49</t>
  </si>
  <si>
    <t>2016-04-17 00:47:19</t>
  </si>
  <si>
    <t>Make new friends</t>
  </si>
  <si>
    <t>2016-04-17 00:33:31</t>
  </si>
  <si>
    <t>2016-04-17 00:34:41</t>
  </si>
  <si>
    <t>2016-04-17 00:35:18</t>
  </si>
  <si>
    <t>2016-04-17 00:35:58</t>
  </si>
  <si>
    <t>2016-04-17 00:38:08</t>
  </si>
  <si>
    <t>2016-04-17 00:59:41</t>
  </si>
  <si>
    <t>2016-04-17 00:38:39</t>
  </si>
  <si>
    <t>2016-04-17 00:39:26</t>
  </si>
  <si>
    <t>2016-04-17 01:40:07</t>
  </si>
  <si>
    <t>2016-04-17 01:45:20</t>
  </si>
  <si>
    <t>2016-04-17 09:59:26</t>
  </si>
  <si>
    <t>2016-04-17 10:24:56</t>
  </si>
  <si>
    <t>2016-04-17 10:00:33</t>
  </si>
  <si>
    <t>2016-04-17 10:05:41</t>
  </si>
  <si>
    <t>2016-04-17 10:40:17</t>
  </si>
  <si>
    <t>2016-04-17 10:45:07</t>
  </si>
  <si>
    <t>2016-04-17 10:50:19</t>
  </si>
  <si>
    <t>2016-04-17 11:24:02</t>
  </si>
  <si>
    <t>2016-04-17 11:18:47</t>
  </si>
  <si>
    <t>2016-04-17 11:49:19</t>
  </si>
  <si>
    <t>2016-04-17 11:47:51</t>
  </si>
  <si>
    <t>2016-04-17 11:50:51</t>
  </si>
  <si>
    <t>2016-04-17 12:50:46</t>
  </si>
  <si>
    <t>2016-04-17 12:51:19</t>
  </si>
  <si>
    <t>2016-04-17 14:18:22</t>
  </si>
  <si>
    <t>2016-04-17 14:21:32</t>
  </si>
  <si>
    <t>2016-04-17 16:47:37</t>
  </si>
  <si>
    <t>2016-04-17 17:13:52</t>
  </si>
  <si>
    <t>OH</t>
  </si>
  <si>
    <t>2016-04-17 19:20:19</t>
  </si>
  <si>
    <t>2016-04-17 19:20:50</t>
  </si>
  <si>
    <t>2016-04-17 21:54:29</t>
  </si>
  <si>
    <t>2016-04-17 21:55:32</t>
  </si>
  <si>
    <t>2016-04-17 22:22:57</t>
  </si>
  <si>
    <t>2016-04-17 22:30:42</t>
  </si>
  <si>
    <t>2016-04-17 23:01:40</t>
  </si>
  <si>
    <t>2016-04-17 23:24:36</t>
  </si>
  <si>
    <t>I anticipated that my mood would improve as a result of participation in the Facebook activity.</t>
  </si>
  <si>
    <t>More than 20 hours per week</t>
  </si>
  <si>
    <t>2016-04-18 09:23:14</t>
  </si>
  <si>
    <t>2016-04-18 09:25:50</t>
  </si>
  <si>
    <t>2016-04-18 14:57:21</t>
  </si>
  <si>
    <t>2016-04-18 15:33:39</t>
  </si>
  <si>
    <t>2016-04-18 21:44:34</t>
  </si>
  <si>
    <t>2016-04-18 22:43:58</t>
  </si>
  <si>
    <t>2016-04-19 23:35:41</t>
  </si>
  <si>
    <t>2016-04-19 23:38:20</t>
  </si>
  <si>
    <t>2016-04-20 02:46:10</t>
  </si>
  <si>
    <t>2016-04-20 02:47:19</t>
  </si>
  <si>
    <t>2016-04-20 08:13:53</t>
  </si>
  <si>
    <t>2016-04-20 08:17:39</t>
  </si>
  <si>
    <t>2016-04-20 16:07:08</t>
  </si>
  <si>
    <t>2016-04-20 16:11:46</t>
  </si>
  <si>
    <t>2016-04-20 18:21:57</t>
  </si>
  <si>
    <t>2016-04-20 18:22:19</t>
  </si>
  <si>
    <t>2016-04-20 18:50:46</t>
  </si>
  <si>
    <t>2016-04-20 18:53:41</t>
  </si>
  <si>
    <t>2016-04-21 01:02:05</t>
  </si>
  <si>
    <t>2016-04-21 01:02:48</t>
  </si>
  <si>
    <t>2016-04-24 08:44:35</t>
  </si>
  <si>
    <t>2016-04-24 08:45:05</t>
  </si>
  <si>
    <t>TX</t>
  </si>
  <si>
    <t>2016-04-24 12:16:19</t>
  </si>
  <si>
    <t>2016-04-24 12:16:30</t>
  </si>
  <si>
    <t>2016-04-25 11:08:00</t>
  </si>
  <si>
    <t>2016-04-25 11:10:27</t>
  </si>
  <si>
    <t>2016-04-26 20:26:42</t>
  </si>
  <si>
    <t>2016-04-26 20:28:31</t>
  </si>
  <si>
    <t>2016-04-27 00:20:58</t>
  </si>
  <si>
    <t>2016-04-27 00:21:49</t>
  </si>
  <si>
    <t>2016-04-27 00:34:03</t>
  </si>
  <si>
    <t>2016-04-27 00:34:20</t>
  </si>
  <si>
    <t>2016-04-27 00:34:23</t>
  </si>
  <si>
    <t>2016-04-27 00:34:28</t>
  </si>
  <si>
    <t>2016-04-27 00:48:11</t>
  </si>
  <si>
    <t>2016-04-27 00:49:41</t>
  </si>
  <si>
    <t>2016-04-27 01:22:05</t>
  </si>
  <si>
    <t>2016-04-27 01:24:43</t>
  </si>
  <si>
    <t>2016-04-27 07:59:08</t>
  </si>
  <si>
    <t>2016-04-27 07:59:24</t>
  </si>
  <si>
    <t>2016-04-27 09:47:13</t>
  </si>
  <si>
    <t>2016-04-27 10:12:18</t>
  </si>
  <si>
    <t>2016-04-27 10:06:21</t>
  </si>
  <si>
    <t>2016-04-27 10:08:54</t>
  </si>
  <si>
    <t>2016-04-27 10:30:02</t>
  </si>
  <si>
    <t>2016-04-27 11:19:04</t>
  </si>
  <si>
    <t>2016-04-27 11:11:30</t>
  </si>
  <si>
    <t>2016-04-27 11:12:47</t>
  </si>
  <si>
    <t>2016-04-27 11:23:23</t>
  </si>
  <si>
    <t>2016-04-27 11:46:29</t>
  </si>
  <si>
    <t>2016-04-27 11:42:24</t>
  </si>
  <si>
    <t>2016-04-27 12:13:00</t>
  </si>
  <si>
    <t>2016-04-27 11:38:00</t>
  </si>
  <si>
    <t>2016-04-27 11:38:48</t>
  </si>
  <si>
    <t>2016-04-27 12:29:51</t>
  </si>
  <si>
    <t>2016-04-27 12:32:46</t>
  </si>
  <si>
    <t>2016-04-27 16:28:38</t>
  </si>
  <si>
    <t>2016-04-27 16:55:06</t>
  </si>
  <si>
    <t>2016-04-27 19:34:07</t>
  </si>
  <si>
    <t>2016-04-27 19:36:32</t>
  </si>
  <si>
    <t>2016-04-28 00:13:08</t>
  </si>
  <si>
    <t>2016-04-28 00:42:00</t>
  </si>
  <si>
    <t>2016-04-27 00:03:14</t>
  </si>
  <si>
    <t>2016-04-28 09:28:12</t>
  </si>
  <si>
    <t>2016-04-28 10:38:20</t>
  </si>
  <si>
    <t>2016-04-28 10:41:21</t>
  </si>
  <si>
    <t>2016-04-28 14:42:05</t>
  </si>
  <si>
    <t>2016-04-28 14:44:49</t>
  </si>
  <si>
    <t>2016-04-28 16:42:31</t>
  </si>
  <si>
    <t>2016-04-28 17:05:59</t>
  </si>
  <si>
    <t>2016-04-28 23:28:22</t>
  </si>
  <si>
    <t>2016-04-28 23:51:39</t>
  </si>
  <si>
    <t>2016-04-28 23:30:34</t>
  </si>
  <si>
    <t>2016-04-28 23:55:35</t>
  </si>
  <si>
    <t>2016-04-27 10:02:34</t>
  </si>
  <si>
    <t>2016-04-29 09:47:43</t>
  </si>
  <si>
    <t>2016-04-30 07:26:20</t>
  </si>
  <si>
    <t>2016-04-30 07:50:56</t>
  </si>
  <si>
    <t>2016-04-30 10:07:28</t>
  </si>
  <si>
    <t>2016-04-30 10:45:15</t>
  </si>
  <si>
    <t>2016-05-01 01:27:53</t>
  </si>
  <si>
    <t>2016-05-01 01:28:40</t>
  </si>
  <si>
    <t>2016-05-02 14:07:26</t>
  </si>
  <si>
    <t>2016-05-02 14:31:25</t>
  </si>
  <si>
    <t>2016-05-02 23:41:47</t>
  </si>
  <si>
    <t>2016-05-02 23:42:50</t>
  </si>
  <si>
    <t>2016-05-03 13:43:40</t>
  </si>
  <si>
    <t>2016-05-03 14:23:18</t>
  </si>
  <si>
    <t>2016-05-03 23:56:41</t>
  </si>
  <si>
    <t>2016-05-04 00:25:06</t>
  </si>
  <si>
    <t>2016-05-04 01:03:44</t>
  </si>
  <si>
    <t>2016-05-04 01:27:03</t>
  </si>
  <si>
    <t>2016-05-04 13:38:08</t>
  </si>
  <si>
    <t>2016-05-04 13:40:03</t>
  </si>
  <si>
    <t>2016-05-05 01:17:03</t>
  </si>
  <si>
    <t>2016-05-05 01:19:39</t>
  </si>
  <si>
    <t>2016-05-05 22:52:36</t>
  </si>
  <si>
    <t>2016-05-05 23:17:57</t>
  </si>
  <si>
    <t>2016-05-06 14:00:55</t>
  </si>
  <si>
    <t>2016-05-06 14:01:06</t>
  </si>
  <si>
    <t>ID</t>
  </si>
  <si>
    <t>2016-05-06 14:01:36</t>
  </si>
  <si>
    <t>2016-05-06 14:03:31</t>
  </si>
  <si>
    <t>2016-05-06 18:01:36</t>
  </si>
  <si>
    <t>2016-05-06 18:01:58</t>
  </si>
  <si>
    <t>2016-05-06 18:08:52</t>
  </si>
  <si>
    <t>2016-05-06 18:12:15</t>
  </si>
  <si>
    <t>2016-05-06 18:54:33</t>
  </si>
  <si>
    <t>2016-05-06 18:56:21</t>
  </si>
  <si>
    <t>2016-05-07 03:04:06</t>
  </si>
  <si>
    <t>2016-05-07 03:27:27</t>
  </si>
  <si>
    <t>2016-05-07 09:31:31</t>
  </si>
  <si>
    <t>2016-05-07 09:46:34</t>
  </si>
  <si>
    <t>2016-05-07 11:41:20</t>
  </si>
  <si>
    <t>2016-05-07 12:06:32</t>
  </si>
  <si>
    <t>2016-05-07 18:03:18</t>
  </si>
  <si>
    <t>2016-05-07 18:27:27</t>
  </si>
  <si>
    <t>2016-05-07 20:47:01</t>
  </si>
  <si>
    <t>2016-05-07 21:10:18</t>
  </si>
  <si>
    <t>2016-05-07 20:55:07</t>
  </si>
  <si>
    <t>2016-05-07 21:21:11</t>
  </si>
  <si>
    <t>2016-05-08 00:32:00</t>
  </si>
  <si>
    <t>2016-05-08 00:34:17</t>
  </si>
  <si>
    <t>2016-05-08 01:23:04</t>
  </si>
  <si>
    <t>2016-05-08 05:25:39</t>
  </si>
  <si>
    <t>2016-05-08 01:36:53</t>
  </si>
  <si>
    <t>2016-05-08 02:04:55</t>
  </si>
  <si>
    <t>2016-05-08 09:21:57</t>
  </si>
  <si>
    <t>2016-05-08 09:24:48</t>
  </si>
  <si>
    <t>2016-05-08 11:36:39</t>
  </si>
  <si>
    <t>2016-05-08 11:40:22</t>
  </si>
  <si>
    <t>2016-05-08 12:24:56</t>
  </si>
  <si>
    <t>2016-05-08 12:54:49</t>
  </si>
  <si>
    <t>2016-05-08 14:00:51</t>
  </si>
  <si>
    <t>2016-05-08 14:01:20</t>
  </si>
  <si>
    <t>2016-05-08 17:40:50</t>
  </si>
  <si>
    <t>2016-05-08 18:04:55</t>
  </si>
  <si>
    <t>2016-05-08 18:49:06</t>
  </si>
  <si>
    <t>2016-05-08 18:50:09</t>
  </si>
  <si>
    <t>2016-05-08 19:42:36</t>
  </si>
  <si>
    <t>2016-05-08 20:08:34</t>
  </si>
  <si>
    <t>I anticipated that my mood would decrease as a result of participation in the Facebook activity.</t>
  </si>
  <si>
    <t>Authorization</t>
  </si>
  <si>
    <t>Prior Computor</t>
  </si>
  <si>
    <t>Age</t>
  </si>
  <si>
    <t>Gender</t>
  </si>
  <si>
    <t>Birth Month</t>
  </si>
  <si>
    <t>Interested</t>
  </si>
  <si>
    <t>Distressed</t>
  </si>
  <si>
    <t>Excited</t>
  </si>
  <si>
    <t>Upset</t>
  </si>
  <si>
    <t>Strong</t>
  </si>
  <si>
    <t>Guilty</t>
  </si>
  <si>
    <t>Scared</t>
  </si>
  <si>
    <t>Hostile</t>
  </si>
  <si>
    <t>Enthusiastic</t>
  </si>
  <si>
    <t>Proud</t>
  </si>
  <si>
    <t>Irritable</t>
  </si>
  <si>
    <t>Alert</t>
  </si>
  <si>
    <t>Ashamed</t>
  </si>
  <si>
    <t>Inspired</t>
  </si>
  <si>
    <t>Nervous</t>
  </si>
  <si>
    <t>Determined</t>
  </si>
  <si>
    <t>Attentive</t>
  </si>
  <si>
    <t>Jittery</t>
  </si>
  <si>
    <t>Active</t>
  </si>
  <si>
    <t>Afraid</t>
  </si>
  <si>
    <t>Thinking</t>
  </si>
  <si>
    <t>Feelings about Facebook</t>
  </si>
  <si>
    <t>Time spent on Facebook</t>
  </si>
  <si>
    <t>Purpose of Facebook</t>
  </si>
  <si>
    <t>Online</t>
  </si>
  <si>
    <t>Facebook</t>
  </si>
  <si>
    <t>Control</t>
  </si>
  <si>
    <t>Disqualify</t>
  </si>
  <si>
    <t>State</t>
  </si>
  <si>
    <t>SC</t>
  </si>
  <si>
    <t>2016-05-09 00:55:02</t>
  </si>
  <si>
    <t>2016-05-08 23:53:53</t>
  </si>
  <si>
    <t>2016-05-09 00:55:14</t>
  </si>
  <si>
    <t>2016-05-09 00:17:19</t>
  </si>
  <si>
    <t>2016-05-09 00:57:20</t>
  </si>
  <si>
    <t>2016-05-09 01:00:13</t>
  </si>
  <si>
    <t>PANAS</t>
  </si>
  <si>
    <t>Group</t>
  </si>
  <si>
    <t>TimeValue</t>
  </si>
  <si>
    <t>FBTime</t>
  </si>
  <si>
    <t>Pos</t>
  </si>
  <si>
    <t>Neg</t>
  </si>
  <si>
    <t>BirthMnth</t>
  </si>
  <si>
    <t>AgeGrp</t>
  </si>
  <si>
    <t>A</t>
  </si>
  <si>
    <t>B</t>
  </si>
  <si>
    <t>C</t>
  </si>
  <si>
    <t>D</t>
  </si>
  <si>
    <t>E</t>
  </si>
  <si>
    <t>TimeVal</t>
  </si>
  <si>
    <t>WeeklyFB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</si>
</sst>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">
    <xf numFmtId="0" fontId="0" fillId="0" borderId="0" xfId="0"/>
    <xf numFmtId="0" fontId="2" fillId="0" borderId="0" xfId="1"/>
    <xf numFmtId="22" fontId="0" fillId="0" borderId="0" xfId="0" quotePrefix="1" applyNumberFormat="1"/>
    <xf numFmtId="0" fontId="1" fillId="0" borderId="0" xfId="2"/>
    <xf numFmtId="0" fontId="1" fillId="0" borderId="0" xfId="1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e/Documents/Facebook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8"/>
  <sheetViews>
    <sheetView topLeftCell="X1" workbookViewId="0">
      <selection activeCell="AK29" sqref="AK29"/>
    </sheetView>
  </sheetViews>
  <sheetFormatPr defaultColWidth="8.85546875" defaultRowHeight="15" x14ac:dyDescent="0.25"/>
  <cols>
    <col min="3" max="3" width="17" bestFit="1" customWidth="1"/>
    <col min="37" max="37" width="27.42578125" bestFit="1" customWidth="1"/>
  </cols>
  <sheetData>
    <row r="1" spans="1:39" x14ac:dyDescent="0.25">
      <c r="A1" t="s">
        <v>0</v>
      </c>
      <c r="B1" t="s">
        <v>339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340</v>
      </c>
      <c r="I1" t="s">
        <v>307</v>
      </c>
      <c r="J1" t="s">
        <v>308</v>
      </c>
      <c r="K1" t="s">
        <v>309</v>
      </c>
      <c r="L1" t="s">
        <v>310</v>
      </c>
      <c r="M1" t="s">
        <v>311</v>
      </c>
      <c r="N1" t="s">
        <v>312</v>
      </c>
      <c r="O1" t="s">
        <v>313</v>
      </c>
      <c r="P1" t="s">
        <v>314</v>
      </c>
      <c r="Q1" t="s">
        <v>315</v>
      </c>
      <c r="R1" t="s">
        <v>316</v>
      </c>
      <c r="S1" t="s">
        <v>317</v>
      </c>
      <c r="T1" t="s">
        <v>318</v>
      </c>
      <c r="U1" t="s">
        <v>319</v>
      </c>
      <c r="V1" t="s">
        <v>320</v>
      </c>
      <c r="W1" t="s">
        <v>321</v>
      </c>
      <c r="X1" t="s">
        <v>322</v>
      </c>
      <c r="Y1" t="s">
        <v>323</v>
      </c>
      <c r="Z1" t="s">
        <v>324</v>
      </c>
      <c r="AA1" t="s">
        <v>325</v>
      </c>
      <c r="AB1" t="s">
        <v>326</v>
      </c>
      <c r="AC1" t="s">
        <v>327</v>
      </c>
      <c r="AD1" t="s">
        <v>328</v>
      </c>
      <c r="AE1" t="s">
        <v>329</v>
      </c>
      <c r="AF1" t="s">
        <v>330</v>
      </c>
      <c r="AG1" t="s">
        <v>331</v>
      </c>
      <c r="AH1" t="s">
        <v>6</v>
      </c>
      <c r="AI1" t="s">
        <v>332</v>
      </c>
      <c r="AJ1" t="s">
        <v>333</v>
      </c>
      <c r="AK1" t="s">
        <v>334</v>
      </c>
      <c r="AL1" t="s">
        <v>335</v>
      </c>
      <c r="AM1" t="s">
        <v>7</v>
      </c>
    </row>
    <row r="2" spans="1:39" x14ac:dyDescent="0.25">
      <c r="A2">
        <v>11</v>
      </c>
      <c r="B2" t="b">
        <v>0</v>
      </c>
      <c r="C2" t="s">
        <v>23</v>
      </c>
      <c r="D2" t="s">
        <v>24</v>
      </c>
      <c r="E2" t="s">
        <v>25</v>
      </c>
      <c r="F2" t="s">
        <v>11</v>
      </c>
      <c r="G2" t="s">
        <v>12</v>
      </c>
      <c r="H2" t="s">
        <v>26</v>
      </c>
      <c r="I2" t="s">
        <v>14</v>
      </c>
      <c r="J2" t="s">
        <v>15</v>
      </c>
      <c r="K2" t="s">
        <v>27</v>
      </c>
      <c r="L2" t="s">
        <v>17</v>
      </c>
      <c r="M2" t="s">
        <v>28</v>
      </c>
      <c r="N2" t="s">
        <v>29</v>
      </c>
      <c r="O2" t="s">
        <v>29</v>
      </c>
      <c r="P2" t="s">
        <v>29</v>
      </c>
      <c r="Q2" t="s">
        <v>30</v>
      </c>
      <c r="R2" t="s">
        <v>29</v>
      </c>
      <c r="S2" t="s">
        <v>29</v>
      </c>
      <c r="T2" t="s">
        <v>30</v>
      </c>
      <c r="U2" t="s">
        <v>30</v>
      </c>
      <c r="V2" t="s">
        <v>29</v>
      </c>
      <c r="W2" t="s">
        <v>30</v>
      </c>
      <c r="X2" t="s">
        <v>30</v>
      </c>
      <c r="Y2" t="s">
        <v>29</v>
      </c>
      <c r="Z2" t="s">
        <v>30</v>
      </c>
      <c r="AA2" t="s">
        <v>29</v>
      </c>
      <c r="AB2" t="s">
        <v>30</v>
      </c>
      <c r="AC2" t="s">
        <v>30</v>
      </c>
      <c r="AD2" t="s">
        <v>29</v>
      </c>
      <c r="AE2" t="s">
        <v>30</v>
      </c>
      <c r="AF2" t="s">
        <v>29</v>
      </c>
      <c r="AG2" t="s">
        <v>30</v>
      </c>
      <c r="AH2">
        <v>96</v>
      </c>
      <c r="AJ2" t="s">
        <v>31</v>
      </c>
      <c r="AK2" t="s">
        <v>32</v>
      </c>
      <c r="AL2" t="s">
        <v>33</v>
      </c>
      <c r="AM2">
        <v>137</v>
      </c>
    </row>
    <row r="3" spans="1:39" x14ac:dyDescent="0.25">
      <c r="A3">
        <v>15</v>
      </c>
      <c r="B3" t="b">
        <v>0</v>
      </c>
      <c r="C3" t="s">
        <v>42</v>
      </c>
      <c r="D3" t="s">
        <v>43</v>
      </c>
      <c r="E3" t="s">
        <v>25</v>
      </c>
      <c r="F3" t="s">
        <v>11</v>
      </c>
      <c r="G3" t="s">
        <v>12</v>
      </c>
      <c r="H3" t="s">
        <v>38</v>
      </c>
      <c r="I3" t="s">
        <v>14</v>
      </c>
      <c r="J3" t="s">
        <v>15</v>
      </c>
      <c r="K3" t="s">
        <v>27</v>
      </c>
      <c r="L3" t="s">
        <v>17</v>
      </c>
      <c r="M3" t="s">
        <v>41</v>
      </c>
      <c r="N3" t="s">
        <v>44</v>
      </c>
      <c r="O3" t="s">
        <v>30</v>
      </c>
      <c r="P3" t="s">
        <v>29</v>
      </c>
      <c r="Q3" t="s">
        <v>30</v>
      </c>
      <c r="R3" t="s">
        <v>45</v>
      </c>
      <c r="S3" t="s">
        <v>30</v>
      </c>
      <c r="T3" t="s">
        <v>30</v>
      </c>
      <c r="U3" t="s">
        <v>30</v>
      </c>
      <c r="V3" t="s">
        <v>29</v>
      </c>
      <c r="W3" t="s">
        <v>29</v>
      </c>
      <c r="X3" t="s">
        <v>30</v>
      </c>
      <c r="Y3" t="s">
        <v>44</v>
      </c>
      <c r="Z3" t="s">
        <v>30</v>
      </c>
      <c r="AA3" t="s">
        <v>44</v>
      </c>
      <c r="AB3" t="s">
        <v>30</v>
      </c>
      <c r="AC3" t="s">
        <v>44</v>
      </c>
      <c r="AD3" t="s">
        <v>44</v>
      </c>
      <c r="AE3" t="s">
        <v>29</v>
      </c>
      <c r="AF3" t="s">
        <v>45</v>
      </c>
      <c r="AG3" t="s">
        <v>30</v>
      </c>
      <c r="AH3">
        <v>112</v>
      </c>
      <c r="AJ3" t="s">
        <v>31</v>
      </c>
      <c r="AK3" t="s">
        <v>32</v>
      </c>
      <c r="AL3" t="s">
        <v>33</v>
      </c>
      <c r="AM3">
        <v>1452</v>
      </c>
    </row>
    <row r="4" spans="1:39" x14ac:dyDescent="0.25">
      <c r="A4">
        <v>19</v>
      </c>
      <c r="B4" t="b">
        <v>0</v>
      </c>
      <c r="C4" t="s">
        <v>57</v>
      </c>
      <c r="D4" t="s">
        <v>58</v>
      </c>
      <c r="E4" t="s">
        <v>25</v>
      </c>
      <c r="F4" t="s">
        <v>11</v>
      </c>
      <c r="G4" t="s">
        <v>12</v>
      </c>
      <c r="H4" t="s">
        <v>59</v>
      </c>
      <c r="I4" t="s">
        <v>14</v>
      </c>
      <c r="J4" t="s">
        <v>15</v>
      </c>
      <c r="K4" t="s">
        <v>48</v>
      </c>
      <c r="L4" t="s">
        <v>17</v>
      </c>
      <c r="M4" t="s">
        <v>41</v>
      </c>
      <c r="N4" t="s">
        <v>60</v>
      </c>
      <c r="O4" t="s">
        <v>30</v>
      </c>
      <c r="P4" t="s">
        <v>45</v>
      </c>
      <c r="Q4" t="s">
        <v>30</v>
      </c>
      <c r="R4" t="s">
        <v>45</v>
      </c>
      <c r="S4" t="s">
        <v>30</v>
      </c>
      <c r="T4" t="s">
        <v>30</v>
      </c>
      <c r="U4" t="s">
        <v>30</v>
      </c>
      <c r="V4" t="s">
        <v>45</v>
      </c>
      <c r="W4" t="s">
        <v>60</v>
      </c>
      <c r="X4" t="s">
        <v>30</v>
      </c>
      <c r="Y4" t="s">
        <v>60</v>
      </c>
      <c r="Z4" t="s">
        <v>30</v>
      </c>
      <c r="AA4" t="s">
        <v>45</v>
      </c>
      <c r="AB4" t="s">
        <v>30</v>
      </c>
      <c r="AC4" t="s">
        <v>60</v>
      </c>
      <c r="AD4" t="s">
        <v>60</v>
      </c>
      <c r="AE4" t="s">
        <v>30</v>
      </c>
      <c r="AF4" t="s">
        <v>45</v>
      </c>
      <c r="AG4" t="s">
        <v>30</v>
      </c>
      <c r="AH4">
        <v>133</v>
      </c>
      <c r="AJ4" t="s">
        <v>31</v>
      </c>
      <c r="AK4" t="s">
        <v>61</v>
      </c>
      <c r="AL4" t="s">
        <v>62</v>
      </c>
      <c r="AM4">
        <v>1522</v>
      </c>
    </row>
    <row r="5" spans="1:39" x14ac:dyDescent="0.25">
      <c r="A5">
        <v>21</v>
      </c>
      <c r="B5" t="b">
        <v>0</v>
      </c>
      <c r="C5" t="s">
        <v>65</v>
      </c>
      <c r="D5" t="s">
        <v>66</v>
      </c>
      <c r="E5" t="s">
        <v>25</v>
      </c>
      <c r="F5" t="s">
        <v>11</v>
      </c>
      <c r="G5" t="s">
        <v>12</v>
      </c>
      <c r="H5" t="s">
        <v>53</v>
      </c>
      <c r="I5" t="s">
        <v>14</v>
      </c>
      <c r="J5" t="s">
        <v>15</v>
      </c>
      <c r="K5" t="s">
        <v>27</v>
      </c>
      <c r="L5" t="s">
        <v>17</v>
      </c>
      <c r="M5" t="s">
        <v>28</v>
      </c>
      <c r="N5" t="s">
        <v>29</v>
      </c>
      <c r="O5" t="s">
        <v>30</v>
      </c>
      <c r="P5" t="s">
        <v>29</v>
      </c>
      <c r="Q5" t="s">
        <v>29</v>
      </c>
      <c r="R5" t="s">
        <v>30</v>
      </c>
      <c r="S5" t="s">
        <v>30</v>
      </c>
      <c r="T5" t="s">
        <v>30</v>
      </c>
      <c r="U5" t="s">
        <v>30</v>
      </c>
      <c r="V5" t="s">
        <v>29</v>
      </c>
      <c r="W5" t="s">
        <v>30</v>
      </c>
      <c r="X5" t="s">
        <v>30</v>
      </c>
      <c r="Y5" t="s">
        <v>29</v>
      </c>
      <c r="Z5" t="s">
        <v>30</v>
      </c>
      <c r="AA5" t="s">
        <v>30</v>
      </c>
      <c r="AB5" t="s">
        <v>30</v>
      </c>
      <c r="AC5" t="s">
        <v>29</v>
      </c>
      <c r="AD5" t="s">
        <v>29</v>
      </c>
      <c r="AE5" t="s">
        <v>30</v>
      </c>
      <c r="AF5" t="s">
        <v>30</v>
      </c>
      <c r="AG5" t="s">
        <v>30</v>
      </c>
      <c r="AH5">
        <v>82</v>
      </c>
      <c r="AJ5" t="s">
        <v>31</v>
      </c>
      <c r="AK5" t="s">
        <v>67</v>
      </c>
      <c r="AL5" t="s">
        <v>33</v>
      </c>
      <c r="AM5">
        <v>149</v>
      </c>
    </row>
    <row r="6" spans="1:39" x14ac:dyDescent="0.25">
      <c r="A6">
        <v>23</v>
      </c>
      <c r="B6" t="b">
        <v>0</v>
      </c>
      <c r="C6" t="s">
        <v>70</v>
      </c>
      <c r="D6" t="s">
        <v>71</v>
      </c>
      <c r="E6" t="s">
        <v>25</v>
      </c>
      <c r="F6" t="s">
        <v>11</v>
      </c>
      <c r="G6" t="s">
        <v>12</v>
      </c>
      <c r="H6" t="s">
        <v>72</v>
      </c>
      <c r="I6" t="s">
        <v>14</v>
      </c>
      <c r="J6" t="s">
        <v>15</v>
      </c>
      <c r="K6" t="s">
        <v>56</v>
      </c>
      <c r="L6" t="s">
        <v>17</v>
      </c>
      <c r="M6" t="s">
        <v>28</v>
      </c>
      <c r="N6" t="s">
        <v>44</v>
      </c>
      <c r="O6" t="s">
        <v>30</v>
      </c>
      <c r="P6" t="s">
        <v>44</v>
      </c>
      <c r="Q6" t="s">
        <v>30</v>
      </c>
      <c r="R6" t="s">
        <v>45</v>
      </c>
      <c r="S6" t="s">
        <v>30</v>
      </c>
      <c r="T6" t="s">
        <v>30</v>
      </c>
      <c r="U6" t="s">
        <v>30</v>
      </c>
      <c r="V6" t="s">
        <v>45</v>
      </c>
      <c r="W6" t="s">
        <v>45</v>
      </c>
      <c r="X6" t="s">
        <v>30</v>
      </c>
      <c r="Y6" t="s">
        <v>45</v>
      </c>
      <c r="Z6" t="s">
        <v>30</v>
      </c>
      <c r="AA6" t="s">
        <v>60</v>
      </c>
      <c r="AB6" t="s">
        <v>30</v>
      </c>
      <c r="AC6" t="s">
        <v>45</v>
      </c>
      <c r="AD6" t="s">
        <v>44</v>
      </c>
      <c r="AE6" t="s">
        <v>30</v>
      </c>
      <c r="AF6" t="s">
        <v>60</v>
      </c>
      <c r="AG6" t="s">
        <v>30</v>
      </c>
      <c r="AH6">
        <v>258</v>
      </c>
      <c r="AJ6" t="s">
        <v>31</v>
      </c>
      <c r="AK6" t="s">
        <v>61</v>
      </c>
      <c r="AL6" t="s">
        <v>62</v>
      </c>
      <c r="AM6">
        <v>386</v>
      </c>
    </row>
    <row r="7" spans="1:39" x14ac:dyDescent="0.25">
      <c r="A7">
        <v>24</v>
      </c>
      <c r="B7" t="b">
        <v>0</v>
      </c>
      <c r="C7" t="s">
        <v>73</v>
      </c>
      <c r="D7" t="s">
        <v>74</v>
      </c>
      <c r="E7" t="s">
        <v>25</v>
      </c>
      <c r="F7" t="s">
        <v>11</v>
      </c>
      <c r="G7" t="s">
        <v>12</v>
      </c>
      <c r="H7" t="s">
        <v>13</v>
      </c>
      <c r="I7" t="s">
        <v>14</v>
      </c>
      <c r="J7" t="s">
        <v>15</v>
      </c>
      <c r="K7" t="s">
        <v>56</v>
      </c>
      <c r="L7" t="s">
        <v>17</v>
      </c>
      <c r="M7" t="s">
        <v>41</v>
      </c>
      <c r="N7" t="s">
        <v>29</v>
      </c>
      <c r="O7" t="s">
        <v>30</v>
      </c>
      <c r="P7" t="s">
        <v>29</v>
      </c>
      <c r="Q7" t="s">
        <v>30</v>
      </c>
      <c r="R7" t="s">
        <v>60</v>
      </c>
      <c r="S7" t="s">
        <v>30</v>
      </c>
      <c r="T7" t="s">
        <v>30</v>
      </c>
      <c r="U7" t="s">
        <v>30</v>
      </c>
      <c r="V7" t="s">
        <v>30</v>
      </c>
      <c r="W7" t="s">
        <v>60</v>
      </c>
      <c r="X7" t="s">
        <v>30</v>
      </c>
      <c r="Y7" t="s">
        <v>44</v>
      </c>
      <c r="Z7" t="s">
        <v>30</v>
      </c>
      <c r="AA7" t="s">
        <v>44</v>
      </c>
      <c r="AB7" t="s">
        <v>60</v>
      </c>
      <c r="AC7" t="s">
        <v>60</v>
      </c>
      <c r="AD7" t="s">
        <v>44</v>
      </c>
      <c r="AE7" t="s">
        <v>30</v>
      </c>
      <c r="AF7" t="s">
        <v>45</v>
      </c>
      <c r="AG7" t="s">
        <v>30</v>
      </c>
      <c r="AH7">
        <v>129</v>
      </c>
      <c r="AJ7" t="s">
        <v>31</v>
      </c>
      <c r="AK7" t="s">
        <v>61</v>
      </c>
      <c r="AL7" t="s">
        <v>33</v>
      </c>
      <c r="AM7">
        <v>1714</v>
      </c>
    </row>
    <row r="8" spans="1:39" x14ac:dyDescent="0.25">
      <c r="A8">
        <v>26</v>
      </c>
      <c r="B8" t="b">
        <v>0</v>
      </c>
      <c r="C8" t="s">
        <v>78</v>
      </c>
      <c r="D8" t="s">
        <v>79</v>
      </c>
      <c r="E8" t="s">
        <v>25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48</v>
      </c>
      <c r="L8" t="s">
        <v>17</v>
      </c>
      <c r="M8" t="s">
        <v>41</v>
      </c>
      <c r="N8" t="s">
        <v>45</v>
      </c>
      <c r="O8" t="s">
        <v>30</v>
      </c>
      <c r="P8" t="s">
        <v>44</v>
      </c>
      <c r="Q8" t="s">
        <v>30</v>
      </c>
      <c r="R8" t="s">
        <v>45</v>
      </c>
      <c r="S8" t="s">
        <v>30</v>
      </c>
      <c r="T8" t="s">
        <v>30</v>
      </c>
      <c r="U8" t="s">
        <v>30</v>
      </c>
      <c r="V8" t="s">
        <v>45</v>
      </c>
      <c r="W8" t="s">
        <v>45</v>
      </c>
      <c r="X8" t="s">
        <v>30</v>
      </c>
      <c r="Y8" t="s">
        <v>30</v>
      </c>
      <c r="Z8" t="s">
        <v>30</v>
      </c>
      <c r="AA8" t="s">
        <v>45</v>
      </c>
      <c r="AB8" t="s">
        <v>30</v>
      </c>
      <c r="AC8" t="s">
        <v>45</v>
      </c>
      <c r="AD8" t="s">
        <v>45</v>
      </c>
      <c r="AE8" t="s">
        <v>30</v>
      </c>
      <c r="AF8" t="s">
        <v>45</v>
      </c>
      <c r="AG8" t="s">
        <v>30</v>
      </c>
      <c r="AH8">
        <v>91</v>
      </c>
      <c r="AJ8" t="s">
        <v>31</v>
      </c>
      <c r="AK8" t="s">
        <v>61</v>
      </c>
      <c r="AL8" t="s">
        <v>33</v>
      </c>
      <c r="AM8">
        <v>1452</v>
      </c>
    </row>
    <row r="9" spans="1:39" x14ac:dyDescent="0.25">
      <c r="A9">
        <v>29</v>
      </c>
      <c r="B9" t="b">
        <v>0</v>
      </c>
      <c r="C9" t="s">
        <v>84</v>
      </c>
      <c r="D9" t="s">
        <v>85</v>
      </c>
      <c r="E9" t="s">
        <v>25</v>
      </c>
      <c r="F9" t="s">
        <v>11</v>
      </c>
      <c r="G9" t="s">
        <v>86</v>
      </c>
      <c r="H9" t="s">
        <v>87</v>
      </c>
      <c r="I9" t="s">
        <v>14</v>
      </c>
      <c r="J9" t="s">
        <v>15</v>
      </c>
      <c r="K9" t="s">
        <v>56</v>
      </c>
      <c r="L9" t="s">
        <v>17</v>
      </c>
      <c r="M9" t="s">
        <v>28</v>
      </c>
      <c r="N9" t="s">
        <v>45</v>
      </c>
      <c r="O9" t="s">
        <v>30</v>
      </c>
      <c r="P9" t="s">
        <v>30</v>
      </c>
      <c r="Q9" t="s">
        <v>30</v>
      </c>
      <c r="R9" t="s">
        <v>44</v>
      </c>
      <c r="S9" t="s">
        <v>30</v>
      </c>
      <c r="T9" t="s">
        <v>30</v>
      </c>
      <c r="U9" t="s">
        <v>30</v>
      </c>
      <c r="V9" t="s">
        <v>30</v>
      </c>
      <c r="W9" t="s">
        <v>30</v>
      </c>
      <c r="X9" t="s">
        <v>30</v>
      </c>
      <c r="Y9" t="s">
        <v>45</v>
      </c>
      <c r="Z9" t="s">
        <v>30</v>
      </c>
      <c r="AA9" t="s">
        <v>30</v>
      </c>
      <c r="AB9" t="s">
        <v>30</v>
      </c>
      <c r="AC9" t="s">
        <v>44</v>
      </c>
      <c r="AD9" t="s">
        <v>45</v>
      </c>
      <c r="AE9" t="s">
        <v>30</v>
      </c>
      <c r="AF9" t="s">
        <v>45</v>
      </c>
      <c r="AG9" t="s">
        <v>30</v>
      </c>
      <c r="AH9">
        <v>137</v>
      </c>
      <c r="AJ9" t="s">
        <v>31</v>
      </c>
      <c r="AK9" t="s">
        <v>67</v>
      </c>
      <c r="AL9" t="s">
        <v>33</v>
      </c>
      <c r="AM9">
        <v>282</v>
      </c>
    </row>
    <row r="10" spans="1:39" x14ac:dyDescent="0.25">
      <c r="A10">
        <v>30</v>
      </c>
      <c r="B10" t="b">
        <v>0</v>
      </c>
      <c r="C10" t="s">
        <v>88</v>
      </c>
      <c r="D10" t="s">
        <v>89</v>
      </c>
      <c r="E10" t="s">
        <v>25</v>
      </c>
      <c r="F10" t="s">
        <v>11</v>
      </c>
      <c r="G10" t="s">
        <v>12</v>
      </c>
      <c r="H10" t="s">
        <v>13</v>
      </c>
      <c r="I10" t="s">
        <v>14</v>
      </c>
      <c r="J10" t="s">
        <v>15</v>
      </c>
      <c r="K10" t="s">
        <v>48</v>
      </c>
      <c r="L10" t="s">
        <v>17</v>
      </c>
      <c r="M10" t="s">
        <v>41</v>
      </c>
      <c r="N10" t="s">
        <v>45</v>
      </c>
      <c r="O10" t="s">
        <v>30</v>
      </c>
      <c r="P10" t="s">
        <v>30</v>
      </c>
      <c r="Q10" t="s">
        <v>30</v>
      </c>
      <c r="R10" t="s">
        <v>30</v>
      </c>
      <c r="S10" t="s">
        <v>30</v>
      </c>
      <c r="T10" t="s">
        <v>30</v>
      </c>
      <c r="U10" t="s">
        <v>30</v>
      </c>
      <c r="V10" t="s">
        <v>29</v>
      </c>
      <c r="W10" t="s">
        <v>29</v>
      </c>
      <c r="X10" t="s">
        <v>30</v>
      </c>
      <c r="Y10" t="s">
        <v>30</v>
      </c>
      <c r="Z10" t="s">
        <v>30</v>
      </c>
      <c r="AA10" t="s">
        <v>30</v>
      </c>
      <c r="AB10" t="s">
        <v>29</v>
      </c>
      <c r="AC10" t="s">
        <v>44</v>
      </c>
      <c r="AD10" t="s">
        <v>45</v>
      </c>
      <c r="AE10" t="s">
        <v>30</v>
      </c>
      <c r="AF10" t="s">
        <v>44</v>
      </c>
      <c r="AG10" t="s">
        <v>30</v>
      </c>
      <c r="AH10">
        <v>633</v>
      </c>
      <c r="AJ10" t="s">
        <v>31</v>
      </c>
      <c r="AK10" t="s">
        <v>32</v>
      </c>
      <c r="AL10" t="s">
        <v>62</v>
      </c>
      <c r="AM10">
        <v>2135</v>
      </c>
    </row>
    <row r="11" spans="1:39" x14ac:dyDescent="0.25">
      <c r="A11">
        <v>31</v>
      </c>
      <c r="B11" t="b">
        <v>0</v>
      </c>
      <c r="C11" t="s">
        <v>90</v>
      </c>
      <c r="D11" t="s">
        <v>91</v>
      </c>
      <c r="E11" t="s">
        <v>25</v>
      </c>
      <c r="F11" t="s">
        <v>11</v>
      </c>
      <c r="G11" t="s">
        <v>12</v>
      </c>
      <c r="H11" t="s">
        <v>13</v>
      </c>
      <c r="I11" t="s">
        <v>14</v>
      </c>
      <c r="J11" t="s">
        <v>15</v>
      </c>
      <c r="K11" t="s">
        <v>48</v>
      </c>
      <c r="L11" t="s">
        <v>92</v>
      </c>
      <c r="M11" t="s">
        <v>18</v>
      </c>
      <c r="N11" t="s">
        <v>44</v>
      </c>
      <c r="O11" t="s">
        <v>30</v>
      </c>
      <c r="P11" t="s">
        <v>29</v>
      </c>
      <c r="Q11" t="s">
        <v>30</v>
      </c>
      <c r="R11" t="s">
        <v>44</v>
      </c>
      <c r="S11" t="s">
        <v>30</v>
      </c>
      <c r="T11" t="s">
        <v>30</v>
      </c>
      <c r="U11" t="s">
        <v>30</v>
      </c>
      <c r="V11" t="s">
        <v>29</v>
      </c>
      <c r="W11" t="s">
        <v>45</v>
      </c>
      <c r="X11" t="s">
        <v>29</v>
      </c>
      <c r="Y11" t="s">
        <v>44</v>
      </c>
      <c r="Z11" t="s">
        <v>30</v>
      </c>
      <c r="AA11" t="s">
        <v>30</v>
      </c>
      <c r="AB11" t="s">
        <v>30</v>
      </c>
      <c r="AC11" t="s">
        <v>60</v>
      </c>
      <c r="AD11" t="s">
        <v>29</v>
      </c>
      <c r="AE11" t="s">
        <v>30</v>
      </c>
      <c r="AF11" t="s">
        <v>44</v>
      </c>
      <c r="AG11" t="s">
        <v>30</v>
      </c>
      <c r="AH11">
        <v>618</v>
      </c>
      <c r="AI11" t="s">
        <v>93</v>
      </c>
      <c r="AJ11" t="s">
        <v>94</v>
      </c>
      <c r="AK11" t="s">
        <v>95</v>
      </c>
      <c r="AL11" t="s">
        <v>96</v>
      </c>
      <c r="AM11">
        <v>2196</v>
      </c>
    </row>
    <row r="12" spans="1:39" x14ac:dyDescent="0.25">
      <c r="A12">
        <v>32</v>
      </c>
      <c r="B12" t="b">
        <v>0</v>
      </c>
      <c r="C12" t="s">
        <v>97</v>
      </c>
      <c r="D12" t="s">
        <v>98</v>
      </c>
      <c r="E12" t="s">
        <v>25</v>
      </c>
      <c r="F12" t="s">
        <v>11</v>
      </c>
      <c r="G12" t="s">
        <v>12</v>
      </c>
      <c r="H12" t="s">
        <v>53</v>
      </c>
      <c r="I12" t="s">
        <v>14</v>
      </c>
      <c r="J12" t="s">
        <v>15</v>
      </c>
      <c r="K12" t="s">
        <v>56</v>
      </c>
      <c r="L12" t="s">
        <v>17</v>
      </c>
      <c r="M12" t="s">
        <v>18</v>
      </c>
      <c r="N12" t="s">
        <v>45</v>
      </c>
      <c r="O12" t="s">
        <v>30</v>
      </c>
      <c r="P12" t="s">
        <v>44</v>
      </c>
      <c r="Q12" t="s">
        <v>30</v>
      </c>
      <c r="R12" t="s">
        <v>44</v>
      </c>
      <c r="S12" t="s">
        <v>30</v>
      </c>
      <c r="T12" t="s">
        <v>30</v>
      </c>
      <c r="U12" t="s">
        <v>30</v>
      </c>
      <c r="V12" t="s">
        <v>45</v>
      </c>
      <c r="W12" t="s">
        <v>60</v>
      </c>
      <c r="X12" t="s">
        <v>30</v>
      </c>
      <c r="Y12" t="s">
        <v>44</v>
      </c>
      <c r="Z12" t="s">
        <v>30</v>
      </c>
      <c r="AA12" t="s">
        <v>60</v>
      </c>
      <c r="AB12" t="s">
        <v>30</v>
      </c>
      <c r="AC12" t="s">
        <v>45</v>
      </c>
      <c r="AD12" t="s">
        <v>45</v>
      </c>
      <c r="AE12" t="s">
        <v>30</v>
      </c>
      <c r="AF12" t="s">
        <v>45</v>
      </c>
      <c r="AG12" t="s">
        <v>30</v>
      </c>
      <c r="AH12">
        <v>414</v>
      </c>
      <c r="AI12" t="s">
        <v>93</v>
      </c>
      <c r="AJ12" t="s">
        <v>31</v>
      </c>
      <c r="AK12" t="s">
        <v>61</v>
      </c>
      <c r="AL12" t="s">
        <v>33</v>
      </c>
      <c r="AM12">
        <v>1722</v>
      </c>
    </row>
    <row r="13" spans="1:39" x14ac:dyDescent="0.25">
      <c r="A13">
        <v>33</v>
      </c>
      <c r="B13" t="b">
        <v>0</v>
      </c>
      <c r="C13" t="s">
        <v>99</v>
      </c>
      <c r="D13" t="s">
        <v>100</v>
      </c>
      <c r="E13" t="s">
        <v>25</v>
      </c>
      <c r="F13" t="s">
        <v>11</v>
      </c>
      <c r="G13" t="s">
        <v>12</v>
      </c>
      <c r="H13" t="s">
        <v>13</v>
      </c>
      <c r="I13" t="s">
        <v>14</v>
      </c>
      <c r="J13" t="s">
        <v>15</v>
      </c>
      <c r="K13" t="s">
        <v>48</v>
      </c>
      <c r="L13" t="s">
        <v>17</v>
      </c>
      <c r="M13" t="s">
        <v>28</v>
      </c>
      <c r="N13" t="s">
        <v>29</v>
      </c>
      <c r="O13" t="s">
        <v>30</v>
      </c>
      <c r="P13" t="s">
        <v>29</v>
      </c>
      <c r="Q13" t="s">
        <v>30</v>
      </c>
      <c r="R13" t="s">
        <v>45</v>
      </c>
      <c r="S13" t="s">
        <v>30</v>
      </c>
      <c r="T13" t="s">
        <v>30</v>
      </c>
      <c r="U13" t="s">
        <v>30</v>
      </c>
      <c r="V13" t="s">
        <v>44</v>
      </c>
      <c r="W13" t="s">
        <v>45</v>
      </c>
      <c r="X13" t="s">
        <v>30</v>
      </c>
      <c r="Y13" t="s">
        <v>60</v>
      </c>
      <c r="Z13" t="s">
        <v>30</v>
      </c>
      <c r="AA13" t="s">
        <v>45</v>
      </c>
      <c r="AB13" t="s">
        <v>30</v>
      </c>
      <c r="AC13" t="s">
        <v>45</v>
      </c>
      <c r="AD13" t="s">
        <v>60</v>
      </c>
      <c r="AE13" t="s">
        <v>30</v>
      </c>
      <c r="AF13" t="s">
        <v>45</v>
      </c>
      <c r="AG13" t="s">
        <v>30</v>
      </c>
      <c r="AH13">
        <v>101</v>
      </c>
      <c r="AJ13" t="s">
        <v>101</v>
      </c>
      <c r="AK13" t="s">
        <v>95</v>
      </c>
      <c r="AM13">
        <v>181</v>
      </c>
    </row>
    <row r="14" spans="1:39" x14ac:dyDescent="0.25">
      <c r="A14">
        <v>34</v>
      </c>
      <c r="B14" t="b">
        <v>0</v>
      </c>
      <c r="C14" t="s">
        <v>102</v>
      </c>
      <c r="D14" t="s">
        <v>103</v>
      </c>
      <c r="E14" t="s">
        <v>25</v>
      </c>
      <c r="F14" t="s">
        <v>11</v>
      </c>
      <c r="G14" t="s">
        <v>12</v>
      </c>
      <c r="H14" t="s">
        <v>13</v>
      </c>
      <c r="I14" t="s">
        <v>14</v>
      </c>
      <c r="J14" t="s">
        <v>15</v>
      </c>
      <c r="K14" t="s">
        <v>56</v>
      </c>
      <c r="L14" t="s">
        <v>17</v>
      </c>
      <c r="M14" t="s">
        <v>28</v>
      </c>
      <c r="N14" t="s">
        <v>45</v>
      </c>
      <c r="O14" t="s">
        <v>30</v>
      </c>
      <c r="P14" t="s">
        <v>44</v>
      </c>
      <c r="Q14" t="s">
        <v>30</v>
      </c>
      <c r="R14" t="s">
        <v>60</v>
      </c>
      <c r="S14" t="s">
        <v>30</v>
      </c>
      <c r="T14" t="s">
        <v>30</v>
      </c>
      <c r="U14" t="s">
        <v>30</v>
      </c>
      <c r="V14" t="s">
        <v>29</v>
      </c>
      <c r="W14" t="s">
        <v>60</v>
      </c>
      <c r="X14" t="s">
        <v>29</v>
      </c>
      <c r="Y14" t="s">
        <v>45</v>
      </c>
      <c r="Z14" t="s">
        <v>30</v>
      </c>
      <c r="AA14" t="s">
        <v>29</v>
      </c>
      <c r="AB14" t="s">
        <v>29</v>
      </c>
      <c r="AC14" t="s">
        <v>44</v>
      </c>
      <c r="AD14" t="s">
        <v>45</v>
      </c>
      <c r="AE14" t="s">
        <v>30</v>
      </c>
      <c r="AF14" t="s">
        <v>45</v>
      </c>
      <c r="AG14" t="s">
        <v>30</v>
      </c>
      <c r="AH14">
        <v>105</v>
      </c>
      <c r="AJ14" t="s">
        <v>31</v>
      </c>
      <c r="AK14" t="s">
        <v>67</v>
      </c>
      <c r="AL14" t="s">
        <v>33</v>
      </c>
      <c r="AM14">
        <v>185</v>
      </c>
    </row>
    <row r="15" spans="1:39" x14ac:dyDescent="0.25">
      <c r="A15">
        <v>35</v>
      </c>
      <c r="B15" t="b">
        <v>0</v>
      </c>
      <c r="C15" t="s">
        <v>104</v>
      </c>
      <c r="D15" t="s">
        <v>105</v>
      </c>
      <c r="E15" t="s">
        <v>25</v>
      </c>
      <c r="F15" t="s">
        <v>11</v>
      </c>
      <c r="G15" t="s">
        <v>12</v>
      </c>
      <c r="H15" t="s">
        <v>13</v>
      </c>
      <c r="I15" t="s">
        <v>14</v>
      </c>
      <c r="J15" t="s">
        <v>15</v>
      </c>
      <c r="K15" t="s">
        <v>16</v>
      </c>
      <c r="L15" t="s">
        <v>92</v>
      </c>
      <c r="M15" t="s">
        <v>18</v>
      </c>
      <c r="N15" t="s">
        <v>30</v>
      </c>
      <c r="O15" t="s">
        <v>30</v>
      </c>
      <c r="P15" t="s">
        <v>30</v>
      </c>
      <c r="Q15" t="s">
        <v>30</v>
      </c>
      <c r="R15" t="s">
        <v>29</v>
      </c>
      <c r="S15" t="s">
        <v>30</v>
      </c>
      <c r="T15" t="s">
        <v>30</v>
      </c>
      <c r="U15" t="s">
        <v>30</v>
      </c>
      <c r="V15" t="s">
        <v>30</v>
      </c>
      <c r="W15" t="s">
        <v>29</v>
      </c>
      <c r="X15" t="s">
        <v>29</v>
      </c>
      <c r="Y15" t="s">
        <v>30</v>
      </c>
      <c r="Z15" t="s">
        <v>30</v>
      </c>
      <c r="AA15" t="s">
        <v>30</v>
      </c>
      <c r="AB15" t="s">
        <v>30</v>
      </c>
      <c r="AC15" t="s">
        <v>30</v>
      </c>
      <c r="AD15" t="s">
        <v>30</v>
      </c>
      <c r="AE15" t="s">
        <v>30</v>
      </c>
      <c r="AF15" t="s">
        <v>29</v>
      </c>
      <c r="AG15" t="s">
        <v>30</v>
      </c>
      <c r="AH15">
        <v>87</v>
      </c>
      <c r="AI15" t="s">
        <v>93</v>
      </c>
      <c r="AJ15" t="s">
        <v>94</v>
      </c>
      <c r="AK15" t="s">
        <v>61</v>
      </c>
      <c r="AL15" t="s">
        <v>106</v>
      </c>
      <c r="AM15">
        <v>1392</v>
      </c>
    </row>
    <row r="16" spans="1:39" x14ac:dyDescent="0.25">
      <c r="A16">
        <v>37</v>
      </c>
      <c r="B16" t="b">
        <v>0</v>
      </c>
      <c r="C16" t="s">
        <v>109</v>
      </c>
      <c r="D16" t="s">
        <v>110</v>
      </c>
      <c r="E16" t="s">
        <v>25</v>
      </c>
      <c r="F16" t="s">
        <v>11</v>
      </c>
      <c r="G16" t="s">
        <v>12</v>
      </c>
      <c r="H16" t="s">
        <v>13</v>
      </c>
      <c r="I16" t="s">
        <v>14</v>
      </c>
      <c r="J16" t="s">
        <v>15</v>
      </c>
      <c r="K16" t="s">
        <v>48</v>
      </c>
      <c r="L16" t="s">
        <v>17</v>
      </c>
      <c r="M16" t="s">
        <v>18</v>
      </c>
      <c r="N16" t="s">
        <v>44</v>
      </c>
      <c r="O16" t="s">
        <v>30</v>
      </c>
      <c r="P16" t="s">
        <v>30</v>
      </c>
      <c r="Q16" t="s">
        <v>29</v>
      </c>
      <c r="R16" t="s">
        <v>30</v>
      </c>
      <c r="S16" t="s">
        <v>30</v>
      </c>
      <c r="T16" t="s">
        <v>30</v>
      </c>
      <c r="U16" t="s">
        <v>30</v>
      </c>
      <c r="V16" t="s">
        <v>29</v>
      </c>
      <c r="W16" t="s">
        <v>30</v>
      </c>
      <c r="X16" t="s">
        <v>30</v>
      </c>
      <c r="Y16" t="s">
        <v>44</v>
      </c>
      <c r="Z16" t="s">
        <v>30</v>
      </c>
      <c r="AA16" t="s">
        <v>29</v>
      </c>
      <c r="AB16" t="s">
        <v>29</v>
      </c>
      <c r="AC16" t="s">
        <v>30</v>
      </c>
      <c r="AD16" t="s">
        <v>29</v>
      </c>
      <c r="AE16" t="s">
        <v>30</v>
      </c>
      <c r="AF16" t="s">
        <v>30</v>
      </c>
      <c r="AG16" t="s">
        <v>30</v>
      </c>
      <c r="AH16">
        <v>903</v>
      </c>
      <c r="AI16" t="s">
        <v>93</v>
      </c>
      <c r="AJ16" t="s">
        <v>31</v>
      </c>
      <c r="AK16" t="s">
        <v>32</v>
      </c>
      <c r="AL16" t="s">
        <v>33</v>
      </c>
      <c r="AM16">
        <v>3714</v>
      </c>
    </row>
    <row r="17" spans="1:39" x14ac:dyDescent="0.25">
      <c r="A17">
        <v>38</v>
      </c>
      <c r="B17" t="b">
        <v>0</v>
      </c>
      <c r="C17" t="s">
        <v>111</v>
      </c>
      <c r="D17" t="s">
        <v>112</v>
      </c>
      <c r="E17" t="s">
        <v>25</v>
      </c>
      <c r="F17" t="s">
        <v>11</v>
      </c>
      <c r="G17" t="s">
        <v>12</v>
      </c>
      <c r="H17" t="s">
        <v>13</v>
      </c>
      <c r="I17" t="s">
        <v>14</v>
      </c>
      <c r="J17" t="s">
        <v>15</v>
      </c>
      <c r="K17" t="s">
        <v>27</v>
      </c>
      <c r="L17" t="s">
        <v>17</v>
      </c>
      <c r="M17" t="s">
        <v>41</v>
      </c>
      <c r="N17" t="s">
        <v>30</v>
      </c>
      <c r="O17" t="s">
        <v>30</v>
      </c>
      <c r="P17" t="s">
        <v>30</v>
      </c>
      <c r="Q17" t="s">
        <v>30</v>
      </c>
      <c r="R17" t="s">
        <v>30</v>
      </c>
      <c r="S17" t="s">
        <v>30</v>
      </c>
      <c r="T17" t="s">
        <v>30</v>
      </c>
      <c r="U17" t="s">
        <v>30</v>
      </c>
      <c r="V17" t="s">
        <v>30</v>
      </c>
      <c r="W17" t="s">
        <v>30</v>
      </c>
      <c r="X17" t="s">
        <v>30</v>
      </c>
      <c r="Y17" t="s">
        <v>30</v>
      </c>
      <c r="Z17" t="s">
        <v>30</v>
      </c>
      <c r="AA17" t="s">
        <v>30</v>
      </c>
      <c r="AB17" t="s">
        <v>30</v>
      </c>
      <c r="AC17" t="s">
        <v>29</v>
      </c>
      <c r="AD17" t="s">
        <v>60</v>
      </c>
      <c r="AE17" t="s">
        <v>60</v>
      </c>
      <c r="AF17" t="s">
        <v>60</v>
      </c>
      <c r="AG17" t="s">
        <v>44</v>
      </c>
      <c r="AH17">
        <v>5698</v>
      </c>
      <c r="AJ17" t="s">
        <v>94</v>
      </c>
      <c r="AK17" t="s">
        <v>95</v>
      </c>
      <c r="AL17" t="s">
        <v>62</v>
      </c>
      <c r="AM17">
        <v>7436</v>
      </c>
    </row>
    <row r="18" spans="1:39" x14ac:dyDescent="0.25">
      <c r="A18">
        <v>42</v>
      </c>
      <c r="B18" t="b">
        <v>0</v>
      </c>
      <c r="C18" t="s">
        <v>119</v>
      </c>
      <c r="D18" t="s">
        <v>120</v>
      </c>
      <c r="E18" t="s">
        <v>25</v>
      </c>
      <c r="F18" t="s">
        <v>11</v>
      </c>
      <c r="G18" t="s">
        <v>12</v>
      </c>
      <c r="H18" t="s">
        <v>13</v>
      </c>
      <c r="I18" t="s">
        <v>14</v>
      </c>
      <c r="J18" t="s">
        <v>15</v>
      </c>
      <c r="K18" t="s">
        <v>121</v>
      </c>
      <c r="L18" t="s">
        <v>17</v>
      </c>
      <c r="M18" t="s">
        <v>28</v>
      </c>
      <c r="N18" t="s">
        <v>45</v>
      </c>
      <c r="O18" t="s">
        <v>30</v>
      </c>
      <c r="P18" t="s">
        <v>44</v>
      </c>
      <c r="Q18" t="s">
        <v>29</v>
      </c>
      <c r="R18" t="s">
        <v>45</v>
      </c>
      <c r="S18" t="s">
        <v>30</v>
      </c>
      <c r="T18" t="s">
        <v>29</v>
      </c>
      <c r="U18" t="s">
        <v>30</v>
      </c>
      <c r="V18" t="s">
        <v>45</v>
      </c>
      <c r="W18" t="s">
        <v>44</v>
      </c>
      <c r="X18" t="s">
        <v>29</v>
      </c>
      <c r="Y18" t="s">
        <v>45</v>
      </c>
      <c r="Z18" t="s">
        <v>30</v>
      </c>
      <c r="AA18" t="s">
        <v>44</v>
      </c>
      <c r="AB18" t="s">
        <v>30</v>
      </c>
      <c r="AC18" t="s">
        <v>44</v>
      </c>
      <c r="AD18" t="s">
        <v>44</v>
      </c>
      <c r="AE18" t="s">
        <v>30</v>
      </c>
      <c r="AF18" t="s">
        <v>44</v>
      </c>
      <c r="AG18" t="s">
        <v>29</v>
      </c>
      <c r="AH18">
        <v>121</v>
      </c>
      <c r="AJ18" t="s">
        <v>94</v>
      </c>
      <c r="AK18" t="s">
        <v>61</v>
      </c>
      <c r="AL18" t="s">
        <v>62</v>
      </c>
      <c r="AM18">
        <v>234</v>
      </c>
    </row>
    <row r="19" spans="1:39" x14ac:dyDescent="0.25">
      <c r="A19">
        <v>48</v>
      </c>
      <c r="B19" t="b">
        <v>0</v>
      </c>
      <c r="C19" t="s">
        <v>133</v>
      </c>
      <c r="D19" t="s">
        <v>134</v>
      </c>
      <c r="E19" t="s">
        <v>25</v>
      </c>
      <c r="F19" t="s">
        <v>11</v>
      </c>
      <c r="G19" t="s">
        <v>12</v>
      </c>
      <c r="H19" t="s">
        <v>38</v>
      </c>
      <c r="I19" t="s">
        <v>14</v>
      </c>
      <c r="J19" t="s">
        <v>15</v>
      </c>
      <c r="K19" t="s">
        <v>121</v>
      </c>
      <c r="L19" t="s">
        <v>17</v>
      </c>
      <c r="M19" t="s">
        <v>28</v>
      </c>
      <c r="N19" t="s">
        <v>45</v>
      </c>
      <c r="O19" t="s">
        <v>29</v>
      </c>
      <c r="P19" t="s">
        <v>44</v>
      </c>
      <c r="Q19" t="s">
        <v>30</v>
      </c>
      <c r="R19" t="s">
        <v>44</v>
      </c>
      <c r="S19" t="s">
        <v>29</v>
      </c>
      <c r="T19" t="s">
        <v>29</v>
      </c>
      <c r="U19" t="s">
        <v>30</v>
      </c>
      <c r="V19" t="s">
        <v>45</v>
      </c>
      <c r="W19" t="s">
        <v>45</v>
      </c>
      <c r="X19" t="s">
        <v>45</v>
      </c>
      <c r="Y19" t="s">
        <v>44</v>
      </c>
      <c r="Z19" t="s">
        <v>29</v>
      </c>
      <c r="AA19" t="s">
        <v>45</v>
      </c>
      <c r="AB19" t="s">
        <v>44</v>
      </c>
      <c r="AC19" t="s">
        <v>45</v>
      </c>
      <c r="AD19" t="s">
        <v>45</v>
      </c>
      <c r="AE19" t="s">
        <v>45</v>
      </c>
      <c r="AF19" t="s">
        <v>44</v>
      </c>
      <c r="AG19" t="s">
        <v>30</v>
      </c>
      <c r="AH19">
        <v>160</v>
      </c>
      <c r="AJ19" t="s">
        <v>101</v>
      </c>
      <c r="AK19" t="s">
        <v>32</v>
      </c>
      <c r="AL19" t="s">
        <v>96</v>
      </c>
      <c r="AM19">
        <v>313</v>
      </c>
    </row>
    <row r="20" spans="1:39" x14ac:dyDescent="0.25">
      <c r="A20">
        <v>49</v>
      </c>
      <c r="B20" t="b">
        <v>0</v>
      </c>
      <c r="C20" t="s">
        <v>135</v>
      </c>
      <c r="D20" t="s">
        <v>136</v>
      </c>
      <c r="E20" t="s">
        <v>25</v>
      </c>
      <c r="F20" t="s">
        <v>11</v>
      </c>
      <c r="G20" t="s">
        <v>12</v>
      </c>
      <c r="H20" t="s">
        <v>38</v>
      </c>
      <c r="I20" t="s">
        <v>14</v>
      </c>
      <c r="J20" t="s">
        <v>15</v>
      </c>
      <c r="K20" t="s">
        <v>56</v>
      </c>
      <c r="L20" t="s">
        <v>17</v>
      </c>
      <c r="M20" t="s">
        <v>18</v>
      </c>
      <c r="N20" t="s">
        <v>44</v>
      </c>
      <c r="O20" t="s">
        <v>29</v>
      </c>
      <c r="P20" t="s">
        <v>44</v>
      </c>
      <c r="Q20" t="s">
        <v>30</v>
      </c>
      <c r="R20" t="s">
        <v>44</v>
      </c>
      <c r="S20" t="s">
        <v>30</v>
      </c>
      <c r="T20" t="s">
        <v>30</v>
      </c>
      <c r="U20" t="s">
        <v>30</v>
      </c>
      <c r="V20" t="s">
        <v>44</v>
      </c>
      <c r="W20" t="s">
        <v>44</v>
      </c>
      <c r="X20" t="s">
        <v>30</v>
      </c>
      <c r="Y20" t="s">
        <v>44</v>
      </c>
      <c r="Z20" t="s">
        <v>30</v>
      </c>
      <c r="AA20" t="s">
        <v>45</v>
      </c>
      <c r="AB20" t="s">
        <v>30</v>
      </c>
      <c r="AC20" t="s">
        <v>44</v>
      </c>
      <c r="AD20" t="s">
        <v>44</v>
      </c>
      <c r="AE20" t="s">
        <v>30</v>
      </c>
      <c r="AF20" t="s">
        <v>29</v>
      </c>
      <c r="AG20" t="s">
        <v>30</v>
      </c>
      <c r="AH20">
        <v>253</v>
      </c>
      <c r="AI20" t="s">
        <v>93</v>
      </c>
      <c r="AJ20" t="s">
        <v>31</v>
      </c>
      <c r="AK20" t="s">
        <v>32</v>
      </c>
      <c r="AL20" t="s">
        <v>33</v>
      </c>
      <c r="AM20">
        <v>1530</v>
      </c>
    </row>
    <row r="21" spans="1:39" x14ac:dyDescent="0.25">
      <c r="A21">
        <v>50</v>
      </c>
      <c r="B21" t="b">
        <v>0</v>
      </c>
      <c r="C21" t="s">
        <v>137</v>
      </c>
      <c r="D21" t="s">
        <v>138</v>
      </c>
      <c r="E21" t="s">
        <v>25</v>
      </c>
      <c r="F21" t="s">
        <v>11</v>
      </c>
      <c r="G21" t="s">
        <v>12</v>
      </c>
      <c r="H21" t="s">
        <v>53</v>
      </c>
      <c r="I21" t="s">
        <v>14</v>
      </c>
      <c r="J21" t="s">
        <v>15</v>
      </c>
      <c r="K21" t="s">
        <v>121</v>
      </c>
      <c r="L21" t="s">
        <v>17</v>
      </c>
      <c r="M21" t="s">
        <v>28</v>
      </c>
      <c r="N21" t="s">
        <v>30</v>
      </c>
      <c r="O21" t="s">
        <v>30</v>
      </c>
      <c r="P21" t="s">
        <v>45</v>
      </c>
      <c r="Q21" t="s">
        <v>44</v>
      </c>
      <c r="R21" t="s">
        <v>45</v>
      </c>
      <c r="S21" t="s">
        <v>44</v>
      </c>
      <c r="T21" t="s">
        <v>44</v>
      </c>
      <c r="U21" t="s">
        <v>60</v>
      </c>
      <c r="V21" t="s">
        <v>60</v>
      </c>
      <c r="W21" t="s">
        <v>45</v>
      </c>
      <c r="X21" t="s">
        <v>44</v>
      </c>
      <c r="Y21" t="s">
        <v>45</v>
      </c>
      <c r="Z21" t="s">
        <v>45</v>
      </c>
      <c r="AA21" t="s">
        <v>45</v>
      </c>
      <c r="AB21" t="s">
        <v>45</v>
      </c>
      <c r="AC21" t="s">
        <v>45</v>
      </c>
      <c r="AD21" t="s">
        <v>44</v>
      </c>
      <c r="AE21" t="s">
        <v>44</v>
      </c>
      <c r="AF21" t="s">
        <v>44</v>
      </c>
      <c r="AG21" t="s">
        <v>45</v>
      </c>
      <c r="AH21">
        <v>217</v>
      </c>
      <c r="AJ21" t="s">
        <v>101</v>
      </c>
      <c r="AK21" t="s">
        <v>32</v>
      </c>
      <c r="AL21" t="s">
        <v>33</v>
      </c>
      <c r="AM21">
        <v>308</v>
      </c>
    </row>
    <row r="22" spans="1:39" x14ac:dyDescent="0.25">
      <c r="A22">
        <v>51</v>
      </c>
      <c r="B22" t="b">
        <v>0</v>
      </c>
      <c r="C22" t="s">
        <v>139</v>
      </c>
      <c r="D22" t="s">
        <v>140</v>
      </c>
      <c r="E22" t="s">
        <v>25</v>
      </c>
      <c r="F22" t="s">
        <v>11</v>
      </c>
      <c r="G22" t="s">
        <v>12</v>
      </c>
      <c r="H22" t="s">
        <v>53</v>
      </c>
      <c r="I22" t="s">
        <v>14</v>
      </c>
      <c r="J22" t="s">
        <v>15</v>
      </c>
      <c r="K22" t="s">
        <v>56</v>
      </c>
      <c r="L22" t="s">
        <v>17</v>
      </c>
      <c r="M22" t="s">
        <v>28</v>
      </c>
      <c r="N22" t="s">
        <v>29</v>
      </c>
      <c r="O22" t="s">
        <v>30</v>
      </c>
      <c r="P22" t="s">
        <v>30</v>
      </c>
      <c r="Q22" t="s">
        <v>30</v>
      </c>
      <c r="R22" t="s">
        <v>29</v>
      </c>
      <c r="S22" t="s">
        <v>29</v>
      </c>
      <c r="T22" t="s">
        <v>29</v>
      </c>
      <c r="U22" t="s">
        <v>30</v>
      </c>
      <c r="V22" t="s">
        <v>30</v>
      </c>
      <c r="W22" t="s">
        <v>29</v>
      </c>
      <c r="X22" t="s">
        <v>30</v>
      </c>
      <c r="Y22" t="s">
        <v>44</v>
      </c>
      <c r="Z22" t="s">
        <v>30</v>
      </c>
      <c r="AA22" t="s">
        <v>44</v>
      </c>
      <c r="AB22" t="s">
        <v>30</v>
      </c>
      <c r="AC22" t="s">
        <v>60</v>
      </c>
      <c r="AD22" t="s">
        <v>45</v>
      </c>
      <c r="AE22" t="s">
        <v>30</v>
      </c>
      <c r="AF22" t="s">
        <v>30</v>
      </c>
      <c r="AG22" t="s">
        <v>30</v>
      </c>
      <c r="AH22">
        <v>153</v>
      </c>
      <c r="AJ22" t="s">
        <v>31</v>
      </c>
      <c r="AK22" t="s">
        <v>67</v>
      </c>
      <c r="AL22" t="s">
        <v>33</v>
      </c>
      <c r="AM22">
        <v>290</v>
      </c>
    </row>
    <row r="23" spans="1:39" x14ac:dyDescent="0.25">
      <c r="A23">
        <v>52</v>
      </c>
      <c r="B23" t="b">
        <v>0</v>
      </c>
      <c r="C23" t="s">
        <v>141</v>
      </c>
      <c r="D23" t="s">
        <v>142</v>
      </c>
      <c r="E23" t="s">
        <v>25</v>
      </c>
      <c r="F23" t="s">
        <v>11</v>
      </c>
      <c r="G23" t="s">
        <v>12</v>
      </c>
      <c r="H23" t="s">
        <v>13</v>
      </c>
      <c r="I23" t="s">
        <v>14</v>
      </c>
      <c r="J23" t="s">
        <v>15</v>
      </c>
      <c r="K23" t="s">
        <v>27</v>
      </c>
      <c r="L23" t="s">
        <v>92</v>
      </c>
      <c r="M23" t="s">
        <v>18</v>
      </c>
      <c r="N23" t="s">
        <v>29</v>
      </c>
      <c r="O23" t="s">
        <v>30</v>
      </c>
      <c r="P23" t="s">
        <v>30</v>
      </c>
      <c r="Q23" t="s">
        <v>29</v>
      </c>
      <c r="R23" t="s">
        <v>30</v>
      </c>
      <c r="S23" t="s">
        <v>30</v>
      </c>
      <c r="T23" t="s">
        <v>29</v>
      </c>
      <c r="U23" t="s">
        <v>44</v>
      </c>
      <c r="V23" t="s">
        <v>29</v>
      </c>
      <c r="W23" t="s">
        <v>45</v>
      </c>
      <c r="X23" t="s">
        <v>30</v>
      </c>
      <c r="Y23" t="s">
        <v>30</v>
      </c>
      <c r="Z23" t="s">
        <v>30</v>
      </c>
      <c r="AA23" t="s">
        <v>45</v>
      </c>
      <c r="AB23" t="s">
        <v>30</v>
      </c>
      <c r="AC23" t="s">
        <v>44</v>
      </c>
      <c r="AD23" t="s">
        <v>30</v>
      </c>
      <c r="AE23" t="s">
        <v>30</v>
      </c>
      <c r="AF23" t="s">
        <v>30</v>
      </c>
      <c r="AG23" t="s">
        <v>29</v>
      </c>
      <c r="AH23">
        <v>717</v>
      </c>
      <c r="AI23" t="s">
        <v>93</v>
      </c>
      <c r="AJ23" t="s">
        <v>94</v>
      </c>
      <c r="AK23" t="s">
        <v>32</v>
      </c>
      <c r="AL23" t="s">
        <v>96</v>
      </c>
      <c r="AM23">
        <v>2023</v>
      </c>
    </row>
    <row r="24" spans="1:39" x14ac:dyDescent="0.25">
      <c r="A24">
        <v>53</v>
      </c>
      <c r="B24" t="b">
        <v>0</v>
      </c>
      <c r="C24" t="s">
        <v>143</v>
      </c>
      <c r="D24" t="s">
        <v>144</v>
      </c>
      <c r="E24" t="s">
        <v>25</v>
      </c>
      <c r="F24" t="s">
        <v>11</v>
      </c>
      <c r="G24" t="s">
        <v>12</v>
      </c>
      <c r="H24" t="s">
        <v>53</v>
      </c>
      <c r="I24" t="s">
        <v>14</v>
      </c>
      <c r="J24" t="s">
        <v>15</v>
      </c>
      <c r="K24" t="s">
        <v>27</v>
      </c>
      <c r="L24" t="s">
        <v>17</v>
      </c>
      <c r="M24" t="s">
        <v>41</v>
      </c>
      <c r="N24" t="s">
        <v>45</v>
      </c>
      <c r="O24" t="s">
        <v>30</v>
      </c>
      <c r="P24" t="s">
        <v>30</v>
      </c>
      <c r="Q24" t="s">
        <v>29</v>
      </c>
      <c r="R24" t="s">
        <v>30</v>
      </c>
      <c r="S24" t="s">
        <v>30</v>
      </c>
      <c r="T24" t="s">
        <v>30</v>
      </c>
      <c r="U24" t="s">
        <v>30</v>
      </c>
      <c r="V24" t="s">
        <v>30</v>
      </c>
      <c r="W24" t="s">
        <v>29</v>
      </c>
      <c r="X24" t="s">
        <v>30</v>
      </c>
      <c r="Y24" t="s">
        <v>29</v>
      </c>
      <c r="Z24" t="s">
        <v>30</v>
      </c>
      <c r="AA24" t="s">
        <v>30</v>
      </c>
      <c r="AB24" t="s">
        <v>30</v>
      </c>
      <c r="AC24" t="s">
        <v>30</v>
      </c>
      <c r="AD24" t="s">
        <v>44</v>
      </c>
      <c r="AE24" t="s">
        <v>30</v>
      </c>
      <c r="AF24" t="s">
        <v>29</v>
      </c>
      <c r="AG24" t="s">
        <v>30</v>
      </c>
      <c r="AH24">
        <v>554</v>
      </c>
      <c r="AJ24" t="s">
        <v>101</v>
      </c>
      <c r="AK24" t="s">
        <v>32</v>
      </c>
      <c r="AL24" t="s">
        <v>33</v>
      </c>
      <c r="AM24">
        <v>1832</v>
      </c>
    </row>
    <row r="25" spans="1:39" x14ac:dyDescent="0.25">
      <c r="A25">
        <v>54</v>
      </c>
      <c r="B25" t="b">
        <v>0</v>
      </c>
      <c r="C25" t="s">
        <v>145</v>
      </c>
      <c r="D25" t="s">
        <v>146</v>
      </c>
      <c r="E25" t="s">
        <v>25</v>
      </c>
      <c r="F25" t="s">
        <v>11</v>
      </c>
      <c r="G25" t="s">
        <v>12</v>
      </c>
      <c r="H25" t="s">
        <v>38</v>
      </c>
      <c r="I25" t="s">
        <v>14</v>
      </c>
      <c r="J25" t="s">
        <v>15</v>
      </c>
      <c r="K25" t="s">
        <v>121</v>
      </c>
      <c r="L25" t="s">
        <v>17</v>
      </c>
      <c r="M25" t="s">
        <v>28</v>
      </c>
      <c r="N25" t="s">
        <v>29</v>
      </c>
      <c r="O25" t="s">
        <v>29</v>
      </c>
      <c r="P25" t="s">
        <v>30</v>
      </c>
      <c r="Q25" t="s">
        <v>29</v>
      </c>
      <c r="R25" t="s">
        <v>30</v>
      </c>
      <c r="S25" t="s">
        <v>44</v>
      </c>
      <c r="T25" t="s">
        <v>29</v>
      </c>
      <c r="U25" t="s">
        <v>30</v>
      </c>
      <c r="V25" t="s">
        <v>29</v>
      </c>
      <c r="W25" t="s">
        <v>30</v>
      </c>
      <c r="X25" t="s">
        <v>30</v>
      </c>
      <c r="Y25" t="s">
        <v>29</v>
      </c>
      <c r="Z25" t="s">
        <v>45</v>
      </c>
      <c r="AA25" t="s">
        <v>30</v>
      </c>
      <c r="AB25" t="s">
        <v>29</v>
      </c>
      <c r="AC25" t="s">
        <v>29</v>
      </c>
      <c r="AD25" t="s">
        <v>29</v>
      </c>
      <c r="AE25" t="s">
        <v>30</v>
      </c>
      <c r="AF25" t="s">
        <v>30</v>
      </c>
      <c r="AG25" t="s">
        <v>29</v>
      </c>
      <c r="AH25">
        <v>91</v>
      </c>
      <c r="AJ25" t="s">
        <v>94</v>
      </c>
      <c r="AK25" t="s">
        <v>61</v>
      </c>
      <c r="AL25" t="s">
        <v>96</v>
      </c>
      <c r="AM25">
        <v>180</v>
      </c>
    </row>
    <row r="26" spans="1:39" x14ac:dyDescent="0.25">
      <c r="A26">
        <v>56</v>
      </c>
      <c r="B26" t="b">
        <v>0</v>
      </c>
      <c r="C26" t="s">
        <v>149</v>
      </c>
      <c r="D26" t="s">
        <v>150</v>
      </c>
      <c r="E26" t="s">
        <v>25</v>
      </c>
      <c r="F26" t="s">
        <v>11</v>
      </c>
      <c r="G26" t="s">
        <v>12</v>
      </c>
      <c r="H26" t="s">
        <v>13</v>
      </c>
      <c r="I26" t="s">
        <v>14</v>
      </c>
      <c r="J26" t="s">
        <v>15</v>
      </c>
      <c r="K26" t="s">
        <v>121</v>
      </c>
      <c r="L26" t="s">
        <v>17</v>
      </c>
      <c r="M26" t="s">
        <v>28</v>
      </c>
      <c r="N26" t="s">
        <v>44</v>
      </c>
      <c r="O26" t="s">
        <v>30</v>
      </c>
      <c r="P26" t="s">
        <v>29</v>
      </c>
      <c r="Q26" t="s">
        <v>30</v>
      </c>
      <c r="R26" t="s">
        <v>30</v>
      </c>
      <c r="S26" t="s">
        <v>30</v>
      </c>
      <c r="T26" t="s">
        <v>30</v>
      </c>
      <c r="U26" t="s">
        <v>30</v>
      </c>
      <c r="V26" t="s">
        <v>29</v>
      </c>
      <c r="W26" t="s">
        <v>60</v>
      </c>
      <c r="X26" t="s">
        <v>30</v>
      </c>
      <c r="Y26" t="s">
        <v>60</v>
      </c>
      <c r="Z26" t="s">
        <v>30</v>
      </c>
      <c r="AA26" t="s">
        <v>29</v>
      </c>
      <c r="AB26" t="s">
        <v>30</v>
      </c>
      <c r="AC26" t="s">
        <v>44</v>
      </c>
      <c r="AD26" t="s">
        <v>44</v>
      </c>
      <c r="AE26" t="s">
        <v>30</v>
      </c>
      <c r="AF26" t="s">
        <v>44</v>
      </c>
      <c r="AG26" t="s">
        <v>30</v>
      </c>
      <c r="AH26">
        <v>71</v>
      </c>
      <c r="AJ26" t="s">
        <v>31</v>
      </c>
      <c r="AK26" t="s">
        <v>32</v>
      </c>
      <c r="AL26" t="s">
        <v>62</v>
      </c>
      <c r="AM26">
        <v>190</v>
      </c>
    </row>
    <row r="27" spans="1:39" x14ac:dyDescent="0.25">
      <c r="A27">
        <v>57</v>
      </c>
      <c r="B27" t="b">
        <v>0</v>
      </c>
      <c r="C27" t="s">
        <v>151</v>
      </c>
      <c r="D27" t="s">
        <v>152</v>
      </c>
      <c r="E27" t="s">
        <v>25</v>
      </c>
      <c r="F27" t="s">
        <v>11</v>
      </c>
      <c r="G27" t="s">
        <v>12</v>
      </c>
      <c r="H27" t="s">
        <v>153</v>
      </c>
      <c r="I27" t="s">
        <v>14</v>
      </c>
      <c r="J27" t="s">
        <v>15</v>
      </c>
      <c r="K27" t="s">
        <v>121</v>
      </c>
      <c r="L27" t="s">
        <v>92</v>
      </c>
      <c r="M27" t="s">
        <v>18</v>
      </c>
      <c r="N27" t="s">
        <v>29</v>
      </c>
      <c r="O27" t="s">
        <v>30</v>
      </c>
      <c r="P27" t="s">
        <v>30</v>
      </c>
      <c r="Q27" t="s">
        <v>30</v>
      </c>
      <c r="R27" t="s">
        <v>60</v>
      </c>
      <c r="S27" t="s">
        <v>30</v>
      </c>
      <c r="T27" t="s">
        <v>30</v>
      </c>
      <c r="U27" t="s">
        <v>44</v>
      </c>
      <c r="V27" t="s">
        <v>29</v>
      </c>
      <c r="W27" t="s">
        <v>30</v>
      </c>
      <c r="X27" t="s">
        <v>29</v>
      </c>
      <c r="Y27" t="s">
        <v>60</v>
      </c>
      <c r="Z27" t="s">
        <v>30</v>
      </c>
      <c r="AA27" t="s">
        <v>30</v>
      </c>
      <c r="AB27" t="s">
        <v>30</v>
      </c>
      <c r="AC27" t="s">
        <v>29</v>
      </c>
      <c r="AD27" t="s">
        <v>30</v>
      </c>
      <c r="AE27" t="s">
        <v>30</v>
      </c>
      <c r="AF27" t="s">
        <v>29</v>
      </c>
      <c r="AG27" t="s">
        <v>30</v>
      </c>
      <c r="AH27">
        <v>139</v>
      </c>
      <c r="AI27" t="s">
        <v>93</v>
      </c>
      <c r="AJ27" t="s">
        <v>94</v>
      </c>
      <c r="AK27" t="s">
        <v>95</v>
      </c>
      <c r="AL27" t="s">
        <v>33</v>
      </c>
      <c r="AM27">
        <v>1575</v>
      </c>
    </row>
    <row r="28" spans="1:39" x14ac:dyDescent="0.25">
      <c r="A28">
        <v>60</v>
      </c>
      <c r="B28" t="b">
        <v>0</v>
      </c>
      <c r="C28" t="s">
        <v>158</v>
      </c>
      <c r="D28" t="s">
        <v>159</v>
      </c>
      <c r="E28" t="s">
        <v>25</v>
      </c>
      <c r="F28" t="s">
        <v>11</v>
      </c>
      <c r="G28" t="s">
        <v>12</v>
      </c>
      <c r="H28" t="s">
        <v>13</v>
      </c>
      <c r="I28" t="s">
        <v>14</v>
      </c>
      <c r="J28" t="s">
        <v>15</v>
      </c>
      <c r="K28" t="s">
        <v>27</v>
      </c>
      <c r="L28" t="s">
        <v>92</v>
      </c>
      <c r="M28" t="s">
        <v>28</v>
      </c>
      <c r="N28" t="s">
        <v>29</v>
      </c>
      <c r="O28" t="s">
        <v>30</v>
      </c>
      <c r="P28" t="s">
        <v>44</v>
      </c>
      <c r="Q28" t="s">
        <v>29</v>
      </c>
      <c r="R28" t="s">
        <v>44</v>
      </c>
      <c r="S28" t="s">
        <v>30</v>
      </c>
      <c r="T28" t="s">
        <v>30</v>
      </c>
      <c r="U28" t="s">
        <v>30</v>
      </c>
      <c r="V28" t="s">
        <v>30</v>
      </c>
      <c r="W28" t="s">
        <v>44</v>
      </c>
      <c r="X28" t="s">
        <v>29</v>
      </c>
      <c r="Y28" t="s">
        <v>44</v>
      </c>
      <c r="Z28" t="s">
        <v>30</v>
      </c>
      <c r="AA28" t="s">
        <v>29</v>
      </c>
      <c r="AB28" t="s">
        <v>30</v>
      </c>
      <c r="AC28" t="s">
        <v>30</v>
      </c>
      <c r="AD28" t="s">
        <v>29</v>
      </c>
      <c r="AE28" t="s">
        <v>30</v>
      </c>
      <c r="AF28" t="s">
        <v>30</v>
      </c>
      <c r="AG28" t="s">
        <v>30</v>
      </c>
      <c r="AH28">
        <v>224</v>
      </c>
      <c r="AJ28" t="s">
        <v>94</v>
      </c>
      <c r="AK28" t="s">
        <v>95</v>
      </c>
      <c r="AL28" t="s">
        <v>33</v>
      </c>
      <c r="AM28">
        <v>465</v>
      </c>
    </row>
    <row r="29" spans="1:39" x14ac:dyDescent="0.25">
      <c r="A29">
        <v>61</v>
      </c>
      <c r="B29" t="b">
        <v>0</v>
      </c>
      <c r="C29" t="s">
        <v>160</v>
      </c>
      <c r="D29" t="s">
        <v>161</v>
      </c>
      <c r="E29" t="s">
        <v>25</v>
      </c>
      <c r="F29" t="s">
        <v>11</v>
      </c>
      <c r="G29" t="s">
        <v>12</v>
      </c>
      <c r="H29" t="s">
        <v>53</v>
      </c>
      <c r="I29" t="s">
        <v>14</v>
      </c>
      <c r="J29" t="s">
        <v>15</v>
      </c>
      <c r="K29" t="s">
        <v>16</v>
      </c>
      <c r="L29" t="s">
        <v>17</v>
      </c>
      <c r="M29" t="s">
        <v>18</v>
      </c>
      <c r="N29" t="s">
        <v>45</v>
      </c>
      <c r="O29" t="s">
        <v>30</v>
      </c>
      <c r="P29" t="s">
        <v>44</v>
      </c>
      <c r="Q29" t="s">
        <v>30</v>
      </c>
      <c r="R29" t="s">
        <v>44</v>
      </c>
      <c r="S29" t="s">
        <v>30</v>
      </c>
      <c r="T29" t="s">
        <v>30</v>
      </c>
      <c r="U29" t="s">
        <v>30</v>
      </c>
      <c r="V29" t="s">
        <v>29</v>
      </c>
      <c r="W29" t="s">
        <v>29</v>
      </c>
      <c r="X29" t="s">
        <v>30</v>
      </c>
      <c r="Y29" t="s">
        <v>29</v>
      </c>
      <c r="Z29" t="s">
        <v>30</v>
      </c>
      <c r="AA29" t="s">
        <v>30</v>
      </c>
      <c r="AB29" t="s">
        <v>30</v>
      </c>
      <c r="AC29" t="s">
        <v>29</v>
      </c>
      <c r="AD29" t="s">
        <v>30</v>
      </c>
      <c r="AE29" t="s">
        <v>30</v>
      </c>
      <c r="AF29" t="s">
        <v>30</v>
      </c>
      <c r="AG29" t="s">
        <v>30</v>
      </c>
      <c r="AH29">
        <v>79</v>
      </c>
      <c r="AI29" t="s">
        <v>162</v>
      </c>
      <c r="AJ29" t="s">
        <v>101</v>
      </c>
      <c r="AK29" t="s">
        <v>163</v>
      </c>
      <c r="AL29" t="s">
        <v>96</v>
      </c>
      <c r="AM29">
        <v>1376</v>
      </c>
    </row>
    <row r="30" spans="1:39" x14ac:dyDescent="0.25">
      <c r="A30">
        <v>62</v>
      </c>
      <c r="B30" t="b">
        <v>0</v>
      </c>
      <c r="C30" t="s">
        <v>164</v>
      </c>
      <c r="D30" t="s">
        <v>165</v>
      </c>
      <c r="E30" t="s">
        <v>25</v>
      </c>
      <c r="F30" t="s">
        <v>11</v>
      </c>
      <c r="G30" t="s">
        <v>12</v>
      </c>
      <c r="H30" t="s">
        <v>53</v>
      </c>
      <c r="I30" t="s">
        <v>14</v>
      </c>
      <c r="J30" t="s">
        <v>15</v>
      </c>
      <c r="K30" t="s">
        <v>121</v>
      </c>
      <c r="L30" t="s">
        <v>17</v>
      </c>
      <c r="M30" t="s">
        <v>28</v>
      </c>
      <c r="N30" t="s">
        <v>29</v>
      </c>
      <c r="O30" t="s">
        <v>29</v>
      </c>
      <c r="P30" t="s">
        <v>30</v>
      </c>
      <c r="Q30" t="s">
        <v>30</v>
      </c>
      <c r="R30" t="s">
        <v>29</v>
      </c>
      <c r="S30" t="s">
        <v>29</v>
      </c>
      <c r="T30" t="s">
        <v>30</v>
      </c>
      <c r="U30" t="s">
        <v>30</v>
      </c>
      <c r="V30" t="s">
        <v>30</v>
      </c>
      <c r="W30" t="s">
        <v>29</v>
      </c>
      <c r="X30" t="s">
        <v>29</v>
      </c>
      <c r="Y30" t="s">
        <v>30</v>
      </c>
      <c r="Z30" t="s">
        <v>30</v>
      </c>
      <c r="AA30" t="s">
        <v>30</v>
      </c>
      <c r="AB30" t="s">
        <v>29</v>
      </c>
      <c r="AC30" t="s">
        <v>29</v>
      </c>
      <c r="AD30" t="s">
        <v>30</v>
      </c>
      <c r="AE30" t="s">
        <v>30</v>
      </c>
      <c r="AF30" t="s">
        <v>30</v>
      </c>
      <c r="AG30" t="s">
        <v>30</v>
      </c>
      <c r="AH30">
        <v>58</v>
      </c>
      <c r="AJ30" t="s">
        <v>101</v>
      </c>
      <c r="AK30" t="s">
        <v>95</v>
      </c>
      <c r="AL30" t="s">
        <v>33</v>
      </c>
      <c r="AM30">
        <v>156</v>
      </c>
    </row>
    <row r="31" spans="1:39" x14ac:dyDescent="0.25">
      <c r="A31">
        <v>63</v>
      </c>
      <c r="B31" t="b">
        <v>0</v>
      </c>
      <c r="C31" t="s">
        <v>166</v>
      </c>
      <c r="D31" t="s">
        <v>167</v>
      </c>
      <c r="E31" t="s">
        <v>25</v>
      </c>
      <c r="F31" t="s">
        <v>11</v>
      </c>
      <c r="G31" t="s">
        <v>12</v>
      </c>
      <c r="H31" t="s">
        <v>53</v>
      </c>
      <c r="I31" t="s">
        <v>14</v>
      </c>
      <c r="J31" t="s">
        <v>15</v>
      </c>
      <c r="K31" t="s">
        <v>121</v>
      </c>
      <c r="L31" t="s">
        <v>17</v>
      </c>
      <c r="M31" t="s">
        <v>41</v>
      </c>
      <c r="N31" t="s">
        <v>44</v>
      </c>
      <c r="O31" t="s">
        <v>29</v>
      </c>
      <c r="P31" t="s">
        <v>44</v>
      </c>
      <c r="Q31" t="s">
        <v>29</v>
      </c>
      <c r="R31" t="s">
        <v>44</v>
      </c>
      <c r="S31" t="s">
        <v>29</v>
      </c>
      <c r="T31" t="s">
        <v>30</v>
      </c>
      <c r="U31" t="s">
        <v>30</v>
      </c>
      <c r="V31" t="s">
        <v>29</v>
      </c>
      <c r="W31" t="s">
        <v>44</v>
      </c>
      <c r="X31" t="s">
        <v>30</v>
      </c>
      <c r="Y31" t="s">
        <v>44</v>
      </c>
      <c r="Z31" t="s">
        <v>30</v>
      </c>
      <c r="AA31" t="s">
        <v>30</v>
      </c>
      <c r="AB31" t="s">
        <v>29</v>
      </c>
      <c r="AC31" t="s">
        <v>45</v>
      </c>
      <c r="AD31" t="s">
        <v>45</v>
      </c>
      <c r="AE31" t="s">
        <v>29</v>
      </c>
      <c r="AF31" t="s">
        <v>60</v>
      </c>
      <c r="AG31" t="s">
        <v>29</v>
      </c>
      <c r="AH31">
        <v>112</v>
      </c>
      <c r="AJ31" t="s">
        <v>101</v>
      </c>
      <c r="AK31" t="s">
        <v>95</v>
      </c>
      <c r="AL31" t="s">
        <v>62</v>
      </c>
      <c r="AM31">
        <v>2178</v>
      </c>
    </row>
    <row r="32" spans="1:39" x14ac:dyDescent="0.25">
      <c r="A32">
        <v>64</v>
      </c>
      <c r="B32" t="b">
        <v>0</v>
      </c>
      <c r="C32" t="s">
        <v>168</v>
      </c>
      <c r="D32" t="s">
        <v>169</v>
      </c>
      <c r="E32" t="s">
        <v>25</v>
      </c>
      <c r="F32" t="s">
        <v>11</v>
      </c>
      <c r="G32" t="s">
        <v>12</v>
      </c>
      <c r="H32" t="s">
        <v>13</v>
      </c>
      <c r="I32" t="s">
        <v>14</v>
      </c>
      <c r="J32" t="s">
        <v>15</v>
      </c>
      <c r="K32" t="s">
        <v>56</v>
      </c>
      <c r="L32" t="s">
        <v>92</v>
      </c>
      <c r="M32" t="s">
        <v>41</v>
      </c>
      <c r="N32" t="s">
        <v>60</v>
      </c>
      <c r="O32" t="s">
        <v>30</v>
      </c>
      <c r="P32" t="s">
        <v>44</v>
      </c>
      <c r="Q32" t="s">
        <v>30</v>
      </c>
      <c r="R32" t="s">
        <v>30</v>
      </c>
      <c r="S32" t="s">
        <v>30</v>
      </c>
      <c r="T32" t="s">
        <v>30</v>
      </c>
      <c r="U32" t="s">
        <v>30</v>
      </c>
      <c r="V32" t="s">
        <v>44</v>
      </c>
      <c r="W32" t="s">
        <v>29</v>
      </c>
      <c r="X32" t="s">
        <v>30</v>
      </c>
      <c r="Y32" t="s">
        <v>60</v>
      </c>
      <c r="Z32" t="s">
        <v>30</v>
      </c>
      <c r="AA32" t="s">
        <v>44</v>
      </c>
      <c r="AB32" t="s">
        <v>30</v>
      </c>
      <c r="AC32" t="s">
        <v>60</v>
      </c>
      <c r="AD32" t="s">
        <v>60</v>
      </c>
      <c r="AE32" t="s">
        <v>30</v>
      </c>
      <c r="AF32" t="s">
        <v>44</v>
      </c>
      <c r="AG32" t="s">
        <v>30</v>
      </c>
      <c r="AH32">
        <v>2183</v>
      </c>
      <c r="AJ32" t="s">
        <v>31</v>
      </c>
      <c r="AK32" t="s">
        <v>67</v>
      </c>
      <c r="AL32" t="s">
        <v>33</v>
      </c>
      <c r="AM32">
        <v>3564</v>
      </c>
    </row>
    <row r="33" spans="1:39" x14ac:dyDescent="0.25">
      <c r="A33">
        <v>65</v>
      </c>
      <c r="B33" t="b">
        <v>0</v>
      </c>
      <c r="C33" t="s">
        <v>170</v>
      </c>
      <c r="D33" t="s">
        <v>171</v>
      </c>
      <c r="E33" t="s">
        <v>25</v>
      </c>
      <c r="F33" t="s">
        <v>11</v>
      </c>
      <c r="G33" t="s">
        <v>12</v>
      </c>
      <c r="H33" t="s">
        <v>13</v>
      </c>
      <c r="I33" t="s">
        <v>14</v>
      </c>
      <c r="J33" t="s">
        <v>15</v>
      </c>
      <c r="K33" t="s">
        <v>121</v>
      </c>
      <c r="L33" t="s">
        <v>17</v>
      </c>
      <c r="M33" t="s">
        <v>28</v>
      </c>
      <c r="N33" t="s">
        <v>29</v>
      </c>
      <c r="O33" t="s">
        <v>45</v>
      </c>
      <c r="P33" t="s">
        <v>29</v>
      </c>
      <c r="Q33" t="s">
        <v>30</v>
      </c>
      <c r="R33" t="s">
        <v>29</v>
      </c>
      <c r="S33" t="s">
        <v>30</v>
      </c>
      <c r="T33" t="s">
        <v>30</v>
      </c>
      <c r="U33" t="s">
        <v>30</v>
      </c>
      <c r="V33" t="s">
        <v>44</v>
      </c>
      <c r="W33" t="s">
        <v>45</v>
      </c>
      <c r="X33" t="s">
        <v>30</v>
      </c>
      <c r="Y33" t="s">
        <v>29</v>
      </c>
      <c r="Z33" t="s">
        <v>30</v>
      </c>
      <c r="AA33" t="s">
        <v>29</v>
      </c>
      <c r="AB33" t="s">
        <v>30</v>
      </c>
      <c r="AC33" t="s">
        <v>45</v>
      </c>
      <c r="AD33" t="s">
        <v>45</v>
      </c>
      <c r="AE33" t="s">
        <v>30</v>
      </c>
      <c r="AF33" t="s">
        <v>29</v>
      </c>
      <c r="AG33" t="s">
        <v>30</v>
      </c>
      <c r="AH33">
        <v>110</v>
      </c>
      <c r="AJ33" t="s">
        <v>101</v>
      </c>
      <c r="AK33" t="s">
        <v>95</v>
      </c>
      <c r="AL33" t="s">
        <v>33</v>
      </c>
      <c r="AM33">
        <v>159</v>
      </c>
    </row>
    <row r="34" spans="1:39" x14ac:dyDescent="0.25">
      <c r="A34">
        <v>67</v>
      </c>
      <c r="B34" t="b">
        <v>0</v>
      </c>
      <c r="C34" t="s">
        <v>174</v>
      </c>
      <c r="D34" t="s">
        <v>175</v>
      </c>
      <c r="E34" t="s">
        <v>25</v>
      </c>
      <c r="F34" t="s">
        <v>11</v>
      </c>
      <c r="G34" t="s">
        <v>12</v>
      </c>
      <c r="H34" t="s">
        <v>13</v>
      </c>
      <c r="I34" t="s">
        <v>14</v>
      </c>
      <c r="J34" t="s">
        <v>15</v>
      </c>
      <c r="K34" t="s">
        <v>48</v>
      </c>
      <c r="L34" t="s">
        <v>92</v>
      </c>
      <c r="M34" t="s">
        <v>28</v>
      </c>
      <c r="N34" t="s">
        <v>44</v>
      </c>
      <c r="O34" t="s">
        <v>30</v>
      </c>
      <c r="P34" t="s">
        <v>29</v>
      </c>
      <c r="Q34" t="s">
        <v>30</v>
      </c>
      <c r="R34" t="s">
        <v>30</v>
      </c>
      <c r="S34" t="s">
        <v>30</v>
      </c>
      <c r="T34" t="s">
        <v>30</v>
      </c>
      <c r="U34" t="s">
        <v>30</v>
      </c>
      <c r="V34" t="s">
        <v>44</v>
      </c>
      <c r="W34" t="s">
        <v>30</v>
      </c>
      <c r="X34" t="s">
        <v>30</v>
      </c>
      <c r="Y34" t="s">
        <v>60</v>
      </c>
      <c r="Z34" t="s">
        <v>30</v>
      </c>
      <c r="AA34" t="s">
        <v>30</v>
      </c>
      <c r="AB34" t="s">
        <v>30</v>
      </c>
      <c r="AC34" t="s">
        <v>29</v>
      </c>
      <c r="AD34" t="s">
        <v>29</v>
      </c>
      <c r="AE34" t="s">
        <v>29</v>
      </c>
      <c r="AF34" t="s">
        <v>29</v>
      </c>
      <c r="AG34" t="s">
        <v>30</v>
      </c>
      <c r="AH34">
        <v>61</v>
      </c>
      <c r="AJ34" t="s">
        <v>94</v>
      </c>
      <c r="AK34" t="s">
        <v>95</v>
      </c>
      <c r="AL34" t="s">
        <v>96</v>
      </c>
      <c r="AM34">
        <v>226</v>
      </c>
    </row>
    <row r="35" spans="1:39" x14ac:dyDescent="0.25">
      <c r="A35">
        <v>68</v>
      </c>
      <c r="B35" t="b">
        <v>0</v>
      </c>
      <c r="C35" t="s">
        <v>176</v>
      </c>
      <c r="D35" t="s">
        <v>177</v>
      </c>
      <c r="E35" t="s">
        <v>25</v>
      </c>
      <c r="F35" t="s">
        <v>11</v>
      </c>
      <c r="G35" t="s">
        <v>12</v>
      </c>
      <c r="H35" t="s">
        <v>53</v>
      </c>
      <c r="I35" t="s">
        <v>14</v>
      </c>
      <c r="J35" t="s">
        <v>15</v>
      </c>
      <c r="K35" t="s">
        <v>121</v>
      </c>
      <c r="L35" t="s">
        <v>17</v>
      </c>
      <c r="M35" t="s">
        <v>28</v>
      </c>
      <c r="N35" t="s">
        <v>29</v>
      </c>
      <c r="O35" t="s">
        <v>44</v>
      </c>
      <c r="P35" t="s">
        <v>30</v>
      </c>
      <c r="Q35" t="s">
        <v>29</v>
      </c>
      <c r="R35" t="s">
        <v>44</v>
      </c>
      <c r="S35" t="s">
        <v>29</v>
      </c>
      <c r="T35" t="s">
        <v>30</v>
      </c>
      <c r="U35" t="s">
        <v>29</v>
      </c>
      <c r="V35" t="s">
        <v>30</v>
      </c>
      <c r="W35" t="s">
        <v>29</v>
      </c>
      <c r="X35" t="s">
        <v>44</v>
      </c>
      <c r="Y35" t="s">
        <v>44</v>
      </c>
      <c r="Z35" t="s">
        <v>30</v>
      </c>
      <c r="AA35" t="s">
        <v>30</v>
      </c>
      <c r="AB35" t="s">
        <v>29</v>
      </c>
      <c r="AC35" t="s">
        <v>45</v>
      </c>
      <c r="AD35" t="s">
        <v>44</v>
      </c>
      <c r="AE35" t="s">
        <v>30</v>
      </c>
      <c r="AF35" t="s">
        <v>30</v>
      </c>
      <c r="AG35" t="s">
        <v>30</v>
      </c>
      <c r="AH35">
        <v>147</v>
      </c>
      <c r="AJ35" t="s">
        <v>101</v>
      </c>
      <c r="AK35" t="s">
        <v>61</v>
      </c>
      <c r="AL35" t="s">
        <v>33</v>
      </c>
      <c r="AM35">
        <v>278</v>
      </c>
    </row>
    <row r="36" spans="1:39" x14ac:dyDescent="0.25">
      <c r="A36">
        <v>70</v>
      </c>
      <c r="B36" t="b">
        <v>0</v>
      </c>
      <c r="C36" t="s">
        <v>180</v>
      </c>
      <c r="D36" t="s">
        <v>181</v>
      </c>
      <c r="E36" t="s">
        <v>25</v>
      </c>
      <c r="F36" t="s">
        <v>11</v>
      </c>
      <c r="G36" t="s">
        <v>12</v>
      </c>
      <c r="H36" t="s">
        <v>72</v>
      </c>
      <c r="I36" t="s">
        <v>14</v>
      </c>
      <c r="J36" t="s">
        <v>15</v>
      </c>
      <c r="K36" t="s">
        <v>56</v>
      </c>
      <c r="L36" t="s">
        <v>17</v>
      </c>
      <c r="M36" t="s">
        <v>28</v>
      </c>
      <c r="N36" t="s">
        <v>44</v>
      </c>
      <c r="O36" t="s">
        <v>29</v>
      </c>
      <c r="P36" t="s">
        <v>44</v>
      </c>
      <c r="Q36" t="s">
        <v>30</v>
      </c>
      <c r="R36" t="s">
        <v>29</v>
      </c>
      <c r="S36" t="s">
        <v>30</v>
      </c>
      <c r="T36" t="s">
        <v>30</v>
      </c>
      <c r="U36" t="s">
        <v>30</v>
      </c>
      <c r="V36" t="s">
        <v>45</v>
      </c>
      <c r="W36" t="s">
        <v>45</v>
      </c>
      <c r="X36" t="s">
        <v>30</v>
      </c>
      <c r="Y36" t="s">
        <v>45</v>
      </c>
      <c r="Z36" t="s">
        <v>30</v>
      </c>
      <c r="AA36" t="s">
        <v>60</v>
      </c>
      <c r="AB36" t="s">
        <v>30</v>
      </c>
      <c r="AC36" t="s">
        <v>45</v>
      </c>
      <c r="AD36" t="s">
        <v>45</v>
      </c>
      <c r="AE36" t="s">
        <v>30</v>
      </c>
      <c r="AF36" t="s">
        <v>45</v>
      </c>
      <c r="AG36" t="s">
        <v>30</v>
      </c>
      <c r="AH36">
        <v>76</v>
      </c>
      <c r="AJ36" t="s">
        <v>31</v>
      </c>
      <c r="AK36" t="s">
        <v>32</v>
      </c>
      <c r="AL36" t="s">
        <v>62</v>
      </c>
      <c r="AM36">
        <v>174</v>
      </c>
    </row>
    <row r="37" spans="1:39" x14ac:dyDescent="0.25">
      <c r="A37">
        <v>74</v>
      </c>
      <c r="B37" t="b">
        <v>0</v>
      </c>
      <c r="C37" t="s">
        <v>189</v>
      </c>
      <c r="D37" t="s">
        <v>190</v>
      </c>
      <c r="E37" t="s">
        <v>25</v>
      </c>
      <c r="F37" t="s">
        <v>11</v>
      </c>
      <c r="G37" t="s">
        <v>12</v>
      </c>
      <c r="H37" t="s">
        <v>186</v>
      </c>
      <c r="I37" t="s">
        <v>14</v>
      </c>
      <c r="J37" t="s">
        <v>15</v>
      </c>
      <c r="K37" t="s">
        <v>16</v>
      </c>
      <c r="L37" t="s">
        <v>17</v>
      </c>
      <c r="M37" t="s">
        <v>28</v>
      </c>
      <c r="N37" t="s">
        <v>29</v>
      </c>
      <c r="O37" t="s">
        <v>29</v>
      </c>
      <c r="P37" t="s">
        <v>30</v>
      </c>
      <c r="Q37" t="s">
        <v>30</v>
      </c>
      <c r="R37" t="s">
        <v>44</v>
      </c>
      <c r="S37" t="s">
        <v>30</v>
      </c>
      <c r="T37" t="s">
        <v>30</v>
      </c>
      <c r="U37" t="s">
        <v>30</v>
      </c>
      <c r="V37" t="s">
        <v>29</v>
      </c>
      <c r="W37" t="s">
        <v>29</v>
      </c>
      <c r="X37" t="s">
        <v>29</v>
      </c>
      <c r="Y37" t="s">
        <v>44</v>
      </c>
      <c r="Z37" t="s">
        <v>30</v>
      </c>
      <c r="AA37" t="s">
        <v>29</v>
      </c>
      <c r="AB37" t="s">
        <v>29</v>
      </c>
      <c r="AC37" t="s">
        <v>44</v>
      </c>
      <c r="AD37" t="s">
        <v>29</v>
      </c>
      <c r="AE37" t="s">
        <v>30</v>
      </c>
      <c r="AF37" t="s">
        <v>29</v>
      </c>
      <c r="AG37" t="s">
        <v>30</v>
      </c>
      <c r="AH37">
        <v>48</v>
      </c>
      <c r="AJ37" t="s">
        <v>101</v>
      </c>
      <c r="AK37" t="s">
        <v>61</v>
      </c>
      <c r="AL37" t="s">
        <v>33</v>
      </c>
      <c r="AM37">
        <v>147</v>
      </c>
    </row>
    <row r="38" spans="1:39" x14ac:dyDescent="0.25">
      <c r="A38">
        <v>80</v>
      </c>
      <c r="B38" t="b">
        <v>0</v>
      </c>
      <c r="C38" t="s">
        <v>201</v>
      </c>
      <c r="D38" t="s">
        <v>202</v>
      </c>
      <c r="E38" t="s">
        <v>25</v>
      </c>
      <c r="F38" t="s">
        <v>11</v>
      </c>
      <c r="G38" t="s">
        <v>12</v>
      </c>
      <c r="H38" t="s">
        <v>53</v>
      </c>
      <c r="I38" t="s">
        <v>14</v>
      </c>
      <c r="J38" t="s">
        <v>15</v>
      </c>
      <c r="K38" t="s">
        <v>27</v>
      </c>
      <c r="L38" t="s">
        <v>17</v>
      </c>
      <c r="M38" t="s">
        <v>28</v>
      </c>
      <c r="N38" t="s">
        <v>29</v>
      </c>
      <c r="O38" t="s">
        <v>30</v>
      </c>
      <c r="P38" t="s">
        <v>30</v>
      </c>
      <c r="Q38" t="s">
        <v>30</v>
      </c>
      <c r="R38" t="s">
        <v>30</v>
      </c>
      <c r="S38" t="s">
        <v>30</v>
      </c>
      <c r="T38" t="s">
        <v>30</v>
      </c>
      <c r="U38" t="s">
        <v>30</v>
      </c>
      <c r="V38" t="s">
        <v>30</v>
      </c>
      <c r="W38" t="s">
        <v>30</v>
      </c>
      <c r="X38" t="s">
        <v>30</v>
      </c>
      <c r="Y38" t="s">
        <v>44</v>
      </c>
      <c r="Z38" t="s">
        <v>30</v>
      </c>
      <c r="AA38" t="s">
        <v>30</v>
      </c>
      <c r="AB38" t="s">
        <v>30</v>
      </c>
      <c r="AC38" t="s">
        <v>30</v>
      </c>
      <c r="AD38" t="s">
        <v>29</v>
      </c>
      <c r="AE38" t="s">
        <v>30</v>
      </c>
      <c r="AF38" t="s">
        <v>30</v>
      </c>
      <c r="AG38" t="s">
        <v>30</v>
      </c>
      <c r="AH38">
        <v>80</v>
      </c>
      <c r="AJ38" t="s">
        <v>101</v>
      </c>
      <c r="AK38" t="s">
        <v>32</v>
      </c>
      <c r="AL38" t="s">
        <v>62</v>
      </c>
      <c r="AM38">
        <v>158</v>
      </c>
    </row>
    <row r="39" spans="1:39" x14ac:dyDescent="0.25">
      <c r="A39">
        <v>82</v>
      </c>
      <c r="B39" t="b">
        <v>0</v>
      </c>
      <c r="C39" t="s">
        <v>205</v>
      </c>
      <c r="D39" t="s">
        <v>206</v>
      </c>
      <c r="E39" t="s">
        <v>25</v>
      </c>
      <c r="F39" t="s">
        <v>11</v>
      </c>
      <c r="G39" t="s">
        <v>12</v>
      </c>
      <c r="H39" t="s">
        <v>53</v>
      </c>
      <c r="I39" t="s">
        <v>14</v>
      </c>
      <c r="J39" t="s">
        <v>15</v>
      </c>
      <c r="K39" t="s">
        <v>121</v>
      </c>
      <c r="L39" t="s">
        <v>17</v>
      </c>
      <c r="M39" t="s">
        <v>41</v>
      </c>
      <c r="N39" t="s">
        <v>44</v>
      </c>
      <c r="O39" t="s">
        <v>30</v>
      </c>
      <c r="P39" t="s">
        <v>29</v>
      </c>
      <c r="Q39" t="s">
        <v>30</v>
      </c>
      <c r="R39" t="s">
        <v>29</v>
      </c>
      <c r="S39" t="s">
        <v>30</v>
      </c>
      <c r="T39" t="s">
        <v>30</v>
      </c>
      <c r="U39" t="s">
        <v>30</v>
      </c>
      <c r="V39" t="s">
        <v>29</v>
      </c>
      <c r="W39" t="s">
        <v>30</v>
      </c>
      <c r="X39" t="s">
        <v>30</v>
      </c>
      <c r="Y39" t="s">
        <v>29</v>
      </c>
      <c r="Z39" t="s">
        <v>30</v>
      </c>
      <c r="AA39" t="s">
        <v>44</v>
      </c>
      <c r="AB39" t="s">
        <v>30</v>
      </c>
      <c r="AC39" t="s">
        <v>30</v>
      </c>
      <c r="AD39" t="s">
        <v>29</v>
      </c>
      <c r="AE39" t="s">
        <v>30</v>
      </c>
      <c r="AF39" t="s">
        <v>29</v>
      </c>
      <c r="AG39" t="s">
        <v>30</v>
      </c>
      <c r="AH39">
        <v>69</v>
      </c>
      <c r="AJ39" t="s">
        <v>31</v>
      </c>
      <c r="AK39" t="s">
        <v>163</v>
      </c>
      <c r="AL39" t="s">
        <v>33</v>
      </c>
      <c r="AM39">
        <v>1505</v>
      </c>
    </row>
    <row r="40" spans="1:39" x14ac:dyDescent="0.25">
      <c r="A40">
        <v>83</v>
      </c>
      <c r="B40" t="b">
        <v>0</v>
      </c>
      <c r="C40" t="s">
        <v>207</v>
      </c>
      <c r="D40" t="s">
        <v>208</v>
      </c>
      <c r="E40" t="s">
        <v>25</v>
      </c>
      <c r="F40" t="s">
        <v>11</v>
      </c>
      <c r="G40" t="s">
        <v>12</v>
      </c>
      <c r="H40" t="s">
        <v>53</v>
      </c>
      <c r="I40" t="s">
        <v>14</v>
      </c>
      <c r="J40" t="s">
        <v>15</v>
      </c>
      <c r="K40" t="s">
        <v>27</v>
      </c>
      <c r="L40" t="s">
        <v>17</v>
      </c>
      <c r="M40" t="s">
        <v>28</v>
      </c>
      <c r="N40" t="s">
        <v>29</v>
      </c>
      <c r="O40" t="s">
        <v>29</v>
      </c>
      <c r="P40" t="s">
        <v>30</v>
      </c>
      <c r="Q40" t="s">
        <v>30</v>
      </c>
      <c r="R40" t="s">
        <v>30</v>
      </c>
      <c r="S40" t="s">
        <v>29</v>
      </c>
      <c r="T40" t="s">
        <v>30</v>
      </c>
      <c r="U40" t="s">
        <v>30</v>
      </c>
      <c r="V40" t="s">
        <v>30</v>
      </c>
      <c r="W40" t="s">
        <v>30</v>
      </c>
      <c r="X40" t="s">
        <v>29</v>
      </c>
      <c r="Y40" t="s">
        <v>30</v>
      </c>
      <c r="Z40" t="s">
        <v>30</v>
      </c>
      <c r="AA40" t="s">
        <v>30</v>
      </c>
      <c r="AB40" t="s">
        <v>44</v>
      </c>
      <c r="AC40" t="s">
        <v>30</v>
      </c>
      <c r="AD40" t="s">
        <v>29</v>
      </c>
      <c r="AE40" t="s">
        <v>44</v>
      </c>
      <c r="AF40" t="s">
        <v>30</v>
      </c>
      <c r="AG40" t="s">
        <v>30</v>
      </c>
      <c r="AH40">
        <v>96</v>
      </c>
      <c r="AJ40" t="s">
        <v>101</v>
      </c>
      <c r="AK40" t="s">
        <v>61</v>
      </c>
      <c r="AL40" t="s">
        <v>33</v>
      </c>
      <c r="AM40">
        <v>153</v>
      </c>
    </row>
    <row r="41" spans="1:39" x14ac:dyDescent="0.25">
      <c r="A41">
        <v>86</v>
      </c>
      <c r="B41" t="b">
        <v>0</v>
      </c>
      <c r="C41" t="s">
        <v>213</v>
      </c>
      <c r="D41" t="s">
        <v>214</v>
      </c>
      <c r="E41" t="s">
        <v>25</v>
      </c>
      <c r="F41" t="s">
        <v>11</v>
      </c>
      <c r="G41" t="s">
        <v>12</v>
      </c>
      <c r="H41" t="s">
        <v>53</v>
      </c>
      <c r="I41" t="s">
        <v>14</v>
      </c>
      <c r="J41" t="s">
        <v>15</v>
      </c>
      <c r="K41" t="s">
        <v>121</v>
      </c>
      <c r="L41" t="s">
        <v>17</v>
      </c>
      <c r="M41" t="s">
        <v>41</v>
      </c>
      <c r="N41" t="s">
        <v>29</v>
      </c>
      <c r="O41" t="s">
        <v>30</v>
      </c>
      <c r="P41" t="s">
        <v>29</v>
      </c>
      <c r="Q41" t="s">
        <v>30</v>
      </c>
      <c r="R41" t="s">
        <v>44</v>
      </c>
      <c r="S41" t="s">
        <v>30</v>
      </c>
      <c r="T41" t="s">
        <v>30</v>
      </c>
      <c r="U41" t="s">
        <v>30</v>
      </c>
      <c r="V41" t="s">
        <v>45</v>
      </c>
      <c r="W41" t="s">
        <v>45</v>
      </c>
      <c r="X41" t="s">
        <v>30</v>
      </c>
      <c r="Y41" t="s">
        <v>45</v>
      </c>
      <c r="Z41" t="s">
        <v>30</v>
      </c>
      <c r="AA41" t="s">
        <v>44</v>
      </c>
      <c r="AB41" t="s">
        <v>44</v>
      </c>
      <c r="AC41" t="s">
        <v>45</v>
      </c>
      <c r="AD41" t="s">
        <v>45</v>
      </c>
      <c r="AE41" t="s">
        <v>30</v>
      </c>
      <c r="AF41" t="s">
        <v>30</v>
      </c>
      <c r="AG41" t="s">
        <v>30</v>
      </c>
      <c r="AH41">
        <v>45</v>
      </c>
      <c r="AJ41" t="s">
        <v>101</v>
      </c>
      <c r="AK41" t="s">
        <v>67</v>
      </c>
      <c r="AL41" t="s">
        <v>33</v>
      </c>
      <c r="AM41">
        <v>1386</v>
      </c>
    </row>
    <row r="42" spans="1:39" x14ac:dyDescent="0.25">
      <c r="A42">
        <v>87</v>
      </c>
      <c r="B42" t="b">
        <v>0</v>
      </c>
      <c r="C42" t="s">
        <v>215</v>
      </c>
      <c r="D42" t="s">
        <v>216</v>
      </c>
      <c r="E42" t="s">
        <v>25</v>
      </c>
      <c r="F42" t="s">
        <v>11</v>
      </c>
      <c r="G42" t="s">
        <v>12</v>
      </c>
      <c r="H42" t="s">
        <v>38</v>
      </c>
      <c r="I42" t="s">
        <v>14</v>
      </c>
      <c r="J42" t="s">
        <v>15</v>
      </c>
      <c r="K42" t="s">
        <v>56</v>
      </c>
      <c r="L42" t="s">
        <v>17</v>
      </c>
      <c r="M42" t="s">
        <v>41</v>
      </c>
      <c r="N42" t="s">
        <v>60</v>
      </c>
      <c r="O42" t="s">
        <v>29</v>
      </c>
      <c r="P42" t="s">
        <v>30</v>
      </c>
      <c r="Q42" t="s">
        <v>30</v>
      </c>
      <c r="R42" t="s">
        <v>44</v>
      </c>
      <c r="S42" t="s">
        <v>30</v>
      </c>
      <c r="T42" t="s">
        <v>30</v>
      </c>
      <c r="U42" t="s">
        <v>30</v>
      </c>
      <c r="V42" t="s">
        <v>45</v>
      </c>
      <c r="W42" t="s">
        <v>44</v>
      </c>
      <c r="X42" t="s">
        <v>30</v>
      </c>
      <c r="Y42" t="s">
        <v>60</v>
      </c>
      <c r="Z42" t="s">
        <v>30</v>
      </c>
      <c r="AA42" t="s">
        <v>44</v>
      </c>
      <c r="AB42" t="s">
        <v>30</v>
      </c>
      <c r="AC42" t="s">
        <v>45</v>
      </c>
      <c r="AD42" t="s">
        <v>45</v>
      </c>
      <c r="AE42" t="s">
        <v>30</v>
      </c>
      <c r="AF42" t="s">
        <v>45</v>
      </c>
      <c r="AG42" t="s">
        <v>30</v>
      </c>
      <c r="AH42">
        <v>504</v>
      </c>
      <c r="AJ42" t="s">
        <v>101</v>
      </c>
      <c r="AK42" t="s">
        <v>61</v>
      </c>
      <c r="AL42" t="s">
        <v>33</v>
      </c>
      <c r="AM42">
        <v>1836</v>
      </c>
    </row>
    <row r="43" spans="1:39" x14ac:dyDescent="0.25">
      <c r="A43">
        <v>92</v>
      </c>
      <c r="B43" t="b">
        <v>0</v>
      </c>
      <c r="C43" t="s">
        <v>225</v>
      </c>
      <c r="D43" t="s">
        <v>226</v>
      </c>
      <c r="E43" t="s">
        <v>25</v>
      </c>
      <c r="F43" t="s">
        <v>11</v>
      </c>
      <c r="G43" t="s">
        <v>12</v>
      </c>
      <c r="H43" t="s">
        <v>13</v>
      </c>
      <c r="I43" t="s">
        <v>14</v>
      </c>
      <c r="J43" t="s">
        <v>15</v>
      </c>
      <c r="K43" t="s">
        <v>27</v>
      </c>
      <c r="L43" t="s">
        <v>17</v>
      </c>
      <c r="M43" t="s">
        <v>18</v>
      </c>
      <c r="N43" t="s">
        <v>29</v>
      </c>
      <c r="O43" t="s">
        <v>30</v>
      </c>
      <c r="P43" t="s">
        <v>30</v>
      </c>
      <c r="Q43" t="s">
        <v>30</v>
      </c>
      <c r="R43" t="s">
        <v>30</v>
      </c>
      <c r="S43" t="s">
        <v>30</v>
      </c>
      <c r="T43" t="s">
        <v>30</v>
      </c>
      <c r="U43" t="s">
        <v>30</v>
      </c>
      <c r="V43" t="s">
        <v>29</v>
      </c>
      <c r="W43" t="s">
        <v>30</v>
      </c>
      <c r="X43" t="s">
        <v>30</v>
      </c>
      <c r="Y43" t="s">
        <v>30</v>
      </c>
      <c r="Z43" t="s">
        <v>30</v>
      </c>
      <c r="AA43" t="s">
        <v>30</v>
      </c>
      <c r="AB43" t="s">
        <v>30</v>
      </c>
      <c r="AC43" t="s">
        <v>30</v>
      </c>
      <c r="AD43" t="s">
        <v>29</v>
      </c>
      <c r="AE43" t="s">
        <v>30</v>
      </c>
      <c r="AF43" t="s">
        <v>30</v>
      </c>
      <c r="AG43" t="s">
        <v>30</v>
      </c>
      <c r="AH43">
        <v>433</v>
      </c>
      <c r="AI43" t="s">
        <v>93</v>
      </c>
      <c r="AJ43" t="s">
        <v>101</v>
      </c>
      <c r="AK43" t="s">
        <v>95</v>
      </c>
      <c r="AL43" t="s">
        <v>33</v>
      </c>
      <c r="AM43">
        <v>1732</v>
      </c>
    </row>
    <row r="44" spans="1:39" x14ac:dyDescent="0.25">
      <c r="A44">
        <v>93</v>
      </c>
      <c r="B44" t="b">
        <v>0</v>
      </c>
      <c r="C44" t="s">
        <v>227</v>
      </c>
      <c r="D44" t="s">
        <v>228</v>
      </c>
      <c r="E44" t="s">
        <v>25</v>
      </c>
      <c r="F44" t="s">
        <v>11</v>
      </c>
      <c r="G44" t="s">
        <v>12</v>
      </c>
      <c r="H44" t="s">
        <v>53</v>
      </c>
      <c r="I44" t="s">
        <v>14</v>
      </c>
      <c r="J44" t="s">
        <v>15</v>
      </c>
      <c r="K44" t="s">
        <v>121</v>
      </c>
      <c r="L44" t="s">
        <v>17</v>
      </c>
      <c r="M44" t="s">
        <v>28</v>
      </c>
      <c r="N44" t="s">
        <v>44</v>
      </c>
      <c r="O44" t="s">
        <v>30</v>
      </c>
      <c r="P44" t="s">
        <v>29</v>
      </c>
      <c r="Q44" t="s">
        <v>30</v>
      </c>
      <c r="R44" t="s">
        <v>30</v>
      </c>
      <c r="S44" t="s">
        <v>30</v>
      </c>
      <c r="T44" t="s">
        <v>30</v>
      </c>
      <c r="U44" t="s">
        <v>30</v>
      </c>
      <c r="V44" t="s">
        <v>30</v>
      </c>
      <c r="W44" t="s">
        <v>30</v>
      </c>
      <c r="X44" t="s">
        <v>29</v>
      </c>
      <c r="Y44" t="s">
        <v>29</v>
      </c>
      <c r="Z44" t="s">
        <v>30</v>
      </c>
      <c r="AA44" t="s">
        <v>29</v>
      </c>
      <c r="AB44" t="s">
        <v>30</v>
      </c>
      <c r="AC44" t="s">
        <v>30</v>
      </c>
      <c r="AD44" t="s">
        <v>44</v>
      </c>
      <c r="AE44" t="s">
        <v>30</v>
      </c>
      <c r="AF44" t="s">
        <v>44</v>
      </c>
      <c r="AG44" t="s">
        <v>30</v>
      </c>
      <c r="AH44">
        <v>45</v>
      </c>
      <c r="AJ44" t="s">
        <v>101</v>
      </c>
      <c r="AK44" t="s">
        <v>67</v>
      </c>
      <c r="AL44" t="s">
        <v>33</v>
      </c>
      <c r="AM44">
        <v>120298</v>
      </c>
    </row>
    <row r="45" spans="1:39" x14ac:dyDescent="0.25">
      <c r="A45">
        <v>94</v>
      </c>
      <c r="B45" t="b">
        <v>0</v>
      </c>
      <c r="C45" t="s">
        <v>229</v>
      </c>
      <c r="D45" t="s">
        <v>230</v>
      </c>
      <c r="E45" t="s">
        <v>25</v>
      </c>
      <c r="F45" t="s">
        <v>11</v>
      </c>
      <c r="G45" t="s">
        <v>12</v>
      </c>
      <c r="H45" t="s">
        <v>186</v>
      </c>
      <c r="I45" t="s">
        <v>14</v>
      </c>
      <c r="J45" t="s">
        <v>15</v>
      </c>
      <c r="K45" t="s">
        <v>16</v>
      </c>
      <c r="L45" t="s">
        <v>92</v>
      </c>
      <c r="M45" t="s">
        <v>28</v>
      </c>
      <c r="N45" t="s">
        <v>44</v>
      </c>
      <c r="O45" t="s">
        <v>30</v>
      </c>
      <c r="P45" t="s">
        <v>29</v>
      </c>
      <c r="Q45" t="s">
        <v>30</v>
      </c>
      <c r="R45" t="s">
        <v>45</v>
      </c>
      <c r="S45" t="s">
        <v>30</v>
      </c>
      <c r="T45" t="s">
        <v>30</v>
      </c>
      <c r="U45" t="s">
        <v>30</v>
      </c>
      <c r="V45" t="s">
        <v>44</v>
      </c>
      <c r="W45" t="s">
        <v>45</v>
      </c>
      <c r="X45" t="s">
        <v>30</v>
      </c>
      <c r="Y45" t="s">
        <v>44</v>
      </c>
      <c r="Z45" t="s">
        <v>30</v>
      </c>
      <c r="AA45" t="s">
        <v>44</v>
      </c>
      <c r="AB45" t="s">
        <v>30</v>
      </c>
      <c r="AC45" t="s">
        <v>29</v>
      </c>
      <c r="AD45" t="s">
        <v>45</v>
      </c>
      <c r="AE45" t="s">
        <v>29</v>
      </c>
      <c r="AF45" t="s">
        <v>29</v>
      </c>
      <c r="AG45" t="s">
        <v>30</v>
      </c>
      <c r="AH45">
        <v>100</v>
      </c>
      <c r="AJ45" t="s">
        <v>101</v>
      </c>
      <c r="AK45" t="s">
        <v>61</v>
      </c>
      <c r="AL45" t="s">
        <v>96</v>
      </c>
      <c r="AM45">
        <v>181</v>
      </c>
    </row>
    <row r="46" spans="1:39" x14ac:dyDescent="0.25">
      <c r="A46">
        <v>95</v>
      </c>
      <c r="B46" t="b">
        <v>0</v>
      </c>
      <c r="C46" t="s">
        <v>231</v>
      </c>
      <c r="D46" t="s">
        <v>232</v>
      </c>
      <c r="E46" t="s">
        <v>25</v>
      </c>
      <c r="F46" t="s">
        <v>11</v>
      </c>
      <c r="G46" t="s">
        <v>12</v>
      </c>
      <c r="H46" t="s">
        <v>53</v>
      </c>
      <c r="I46" t="s">
        <v>14</v>
      </c>
      <c r="J46" t="s">
        <v>15</v>
      </c>
      <c r="K46" t="s">
        <v>16</v>
      </c>
      <c r="L46" t="s">
        <v>17</v>
      </c>
      <c r="M46" t="s">
        <v>28</v>
      </c>
      <c r="N46" t="s">
        <v>30</v>
      </c>
      <c r="O46" t="s">
        <v>29</v>
      </c>
      <c r="P46" t="s">
        <v>44</v>
      </c>
      <c r="Q46" t="s">
        <v>45</v>
      </c>
      <c r="R46" t="s">
        <v>44</v>
      </c>
      <c r="S46" t="s">
        <v>30</v>
      </c>
      <c r="T46" t="s">
        <v>30</v>
      </c>
      <c r="U46" t="s">
        <v>29</v>
      </c>
      <c r="V46" t="s">
        <v>29</v>
      </c>
      <c r="W46" t="s">
        <v>29</v>
      </c>
      <c r="X46" t="s">
        <v>44</v>
      </c>
      <c r="Y46" t="s">
        <v>29</v>
      </c>
      <c r="Z46" t="s">
        <v>30</v>
      </c>
      <c r="AA46" t="s">
        <v>29</v>
      </c>
      <c r="AB46" t="s">
        <v>29</v>
      </c>
      <c r="AC46" t="s">
        <v>44</v>
      </c>
      <c r="AD46" t="s">
        <v>29</v>
      </c>
      <c r="AE46" t="s">
        <v>45</v>
      </c>
      <c r="AF46" t="s">
        <v>44</v>
      </c>
      <c r="AG46" t="s">
        <v>30</v>
      </c>
      <c r="AH46">
        <v>63</v>
      </c>
      <c r="AJ46" t="s">
        <v>31</v>
      </c>
      <c r="AK46" t="s">
        <v>32</v>
      </c>
      <c r="AL46" t="s">
        <v>96</v>
      </c>
      <c r="AM46">
        <v>164</v>
      </c>
    </row>
    <row r="47" spans="1:39" x14ac:dyDescent="0.25">
      <c r="A47">
        <v>98</v>
      </c>
      <c r="B47" t="b">
        <v>0</v>
      </c>
      <c r="C47" t="s">
        <v>237</v>
      </c>
      <c r="D47" t="s">
        <v>238</v>
      </c>
      <c r="E47" t="s">
        <v>25</v>
      </c>
      <c r="F47" t="s">
        <v>11</v>
      </c>
      <c r="G47" t="s">
        <v>12</v>
      </c>
      <c r="H47" t="s">
        <v>186</v>
      </c>
      <c r="I47" t="s">
        <v>14</v>
      </c>
      <c r="J47" t="s">
        <v>15</v>
      </c>
      <c r="K47" t="s">
        <v>16</v>
      </c>
      <c r="L47" t="s">
        <v>92</v>
      </c>
      <c r="M47" t="s">
        <v>18</v>
      </c>
      <c r="N47" t="s">
        <v>30</v>
      </c>
      <c r="O47" t="s">
        <v>30</v>
      </c>
      <c r="P47" t="s">
        <v>30</v>
      </c>
      <c r="Q47" t="s">
        <v>30</v>
      </c>
      <c r="R47" t="s">
        <v>30</v>
      </c>
      <c r="S47" t="s">
        <v>30</v>
      </c>
      <c r="T47" t="s">
        <v>30</v>
      </c>
      <c r="U47" t="s">
        <v>30</v>
      </c>
      <c r="V47" t="s">
        <v>30</v>
      </c>
      <c r="W47" t="s">
        <v>30</v>
      </c>
      <c r="X47" t="s">
        <v>45</v>
      </c>
      <c r="Y47" t="s">
        <v>30</v>
      </c>
      <c r="Z47" t="s">
        <v>30</v>
      </c>
      <c r="AA47" t="s">
        <v>30</v>
      </c>
      <c r="AB47" t="s">
        <v>30</v>
      </c>
      <c r="AC47" t="s">
        <v>30</v>
      </c>
      <c r="AD47" t="s">
        <v>30</v>
      </c>
      <c r="AE47" t="s">
        <v>30</v>
      </c>
      <c r="AF47" t="s">
        <v>30</v>
      </c>
      <c r="AG47" t="s">
        <v>30</v>
      </c>
      <c r="AH47">
        <v>113</v>
      </c>
      <c r="AI47" t="s">
        <v>93</v>
      </c>
      <c r="AJ47" t="s">
        <v>101</v>
      </c>
      <c r="AK47" t="s">
        <v>95</v>
      </c>
      <c r="AL47" t="s">
        <v>96</v>
      </c>
      <c r="AM47">
        <v>1501</v>
      </c>
    </row>
    <row r="48" spans="1:39" x14ac:dyDescent="0.25">
      <c r="A48">
        <v>99</v>
      </c>
      <c r="B48" t="b">
        <v>0</v>
      </c>
      <c r="C48" t="s">
        <v>239</v>
      </c>
      <c r="D48" t="s">
        <v>240</v>
      </c>
      <c r="E48" t="s">
        <v>25</v>
      </c>
      <c r="F48" t="s">
        <v>11</v>
      </c>
      <c r="G48" t="s">
        <v>12</v>
      </c>
      <c r="I48" t="s">
        <v>14</v>
      </c>
      <c r="J48" t="s">
        <v>15</v>
      </c>
      <c r="K48" t="s">
        <v>27</v>
      </c>
      <c r="L48" t="s">
        <v>92</v>
      </c>
      <c r="M48" t="s">
        <v>28</v>
      </c>
      <c r="N48" t="s">
        <v>45</v>
      </c>
      <c r="O48" t="s">
        <v>29</v>
      </c>
      <c r="P48" t="s">
        <v>44</v>
      </c>
      <c r="Q48" t="s">
        <v>30</v>
      </c>
      <c r="R48" t="s">
        <v>44</v>
      </c>
      <c r="S48" t="s">
        <v>30</v>
      </c>
      <c r="T48" t="s">
        <v>30</v>
      </c>
      <c r="U48" t="s">
        <v>29</v>
      </c>
      <c r="V48" t="s">
        <v>29</v>
      </c>
      <c r="W48" t="s">
        <v>44</v>
      </c>
      <c r="X48" t="s">
        <v>45</v>
      </c>
      <c r="Y48" t="s">
        <v>44</v>
      </c>
      <c r="Z48" t="s">
        <v>29</v>
      </c>
      <c r="AA48" t="s">
        <v>29</v>
      </c>
      <c r="AB48" t="s">
        <v>30</v>
      </c>
      <c r="AC48" t="s">
        <v>44</v>
      </c>
      <c r="AD48" t="s">
        <v>44</v>
      </c>
      <c r="AE48" t="s">
        <v>29</v>
      </c>
      <c r="AF48" t="s">
        <v>29</v>
      </c>
      <c r="AG48" t="s">
        <v>30</v>
      </c>
      <c r="AH48">
        <v>56</v>
      </c>
      <c r="AJ48" t="s">
        <v>31</v>
      </c>
      <c r="AK48" t="s">
        <v>67</v>
      </c>
      <c r="AL48" t="s">
        <v>33</v>
      </c>
      <c r="AM48">
        <v>171909</v>
      </c>
    </row>
    <row r="49" spans="1:39" x14ac:dyDescent="0.25">
      <c r="A49">
        <v>100</v>
      </c>
      <c r="B49" t="b">
        <v>0</v>
      </c>
      <c r="C49" t="s">
        <v>241</v>
      </c>
      <c r="D49" t="s">
        <v>242</v>
      </c>
      <c r="E49" t="s">
        <v>25</v>
      </c>
      <c r="F49" t="s">
        <v>11</v>
      </c>
      <c r="G49" t="s">
        <v>12</v>
      </c>
      <c r="H49" t="s">
        <v>38</v>
      </c>
      <c r="I49" t="s">
        <v>14</v>
      </c>
      <c r="J49" t="s">
        <v>15</v>
      </c>
      <c r="K49" t="s">
        <v>56</v>
      </c>
      <c r="L49" t="s">
        <v>17</v>
      </c>
      <c r="M49" t="s">
        <v>41</v>
      </c>
      <c r="N49" t="s">
        <v>60</v>
      </c>
      <c r="O49" t="s">
        <v>30</v>
      </c>
      <c r="P49" t="s">
        <v>45</v>
      </c>
      <c r="Q49" t="s">
        <v>30</v>
      </c>
      <c r="R49" t="s">
        <v>44</v>
      </c>
      <c r="S49" t="s">
        <v>30</v>
      </c>
      <c r="T49" t="s">
        <v>30</v>
      </c>
      <c r="U49" t="s">
        <v>30</v>
      </c>
      <c r="V49" t="s">
        <v>44</v>
      </c>
      <c r="W49" t="s">
        <v>30</v>
      </c>
      <c r="X49" t="s">
        <v>30</v>
      </c>
      <c r="Y49" t="s">
        <v>44</v>
      </c>
      <c r="Z49" t="s">
        <v>30</v>
      </c>
      <c r="AA49" t="s">
        <v>44</v>
      </c>
      <c r="AB49" t="s">
        <v>30</v>
      </c>
      <c r="AC49" t="s">
        <v>30</v>
      </c>
      <c r="AD49" t="s">
        <v>44</v>
      </c>
      <c r="AE49" t="s">
        <v>30</v>
      </c>
      <c r="AF49" t="s">
        <v>44</v>
      </c>
      <c r="AG49" t="s">
        <v>30</v>
      </c>
      <c r="AH49">
        <v>171</v>
      </c>
      <c r="AJ49" t="s">
        <v>101</v>
      </c>
      <c r="AK49" t="s">
        <v>32</v>
      </c>
      <c r="AL49" t="s">
        <v>33</v>
      </c>
      <c r="AM49">
        <v>1476</v>
      </c>
    </row>
    <row r="50" spans="1:39" x14ac:dyDescent="0.25">
      <c r="A50">
        <v>101</v>
      </c>
      <c r="B50" t="b">
        <v>0</v>
      </c>
      <c r="C50" t="s">
        <v>243</v>
      </c>
      <c r="D50" t="s">
        <v>244</v>
      </c>
      <c r="E50" t="s">
        <v>25</v>
      </c>
      <c r="F50" t="s">
        <v>11</v>
      </c>
      <c r="G50" t="s">
        <v>12</v>
      </c>
      <c r="H50" t="s">
        <v>53</v>
      </c>
      <c r="I50" t="s">
        <v>14</v>
      </c>
      <c r="J50" t="s">
        <v>15</v>
      </c>
      <c r="K50" t="s">
        <v>27</v>
      </c>
      <c r="L50" t="s">
        <v>92</v>
      </c>
      <c r="M50" t="s">
        <v>41</v>
      </c>
      <c r="N50" t="s">
        <v>44</v>
      </c>
      <c r="O50" t="s">
        <v>30</v>
      </c>
      <c r="P50" t="s">
        <v>29</v>
      </c>
      <c r="Q50" t="s">
        <v>30</v>
      </c>
      <c r="R50" t="s">
        <v>30</v>
      </c>
      <c r="S50" t="s">
        <v>29</v>
      </c>
      <c r="T50" t="s">
        <v>30</v>
      </c>
      <c r="U50" t="s">
        <v>30</v>
      </c>
      <c r="V50" t="s">
        <v>29</v>
      </c>
      <c r="W50" t="s">
        <v>29</v>
      </c>
      <c r="X50" t="s">
        <v>30</v>
      </c>
      <c r="Y50" t="s">
        <v>29</v>
      </c>
      <c r="Z50" t="s">
        <v>30</v>
      </c>
      <c r="AA50" t="s">
        <v>29</v>
      </c>
      <c r="AB50" t="s">
        <v>30</v>
      </c>
      <c r="AC50" t="s">
        <v>30</v>
      </c>
      <c r="AD50" t="s">
        <v>29</v>
      </c>
      <c r="AE50" t="s">
        <v>30</v>
      </c>
      <c r="AF50" t="s">
        <v>29</v>
      </c>
      <c r="AG50" t="s">
        <v>30</v>
      </c>
      <c r="AH50">
        <v>619</v>
      </c>
      <c r="AJ50" t="s">
        <v>94</v>
      </c>
      <c r="AK50" t="s">
        <v>95</v>
      </c>
      <c r="AL50" t="s">
        <v>33</v>
      </c>
      <c r="AM50">
        <v>2267</v>
      </c>
    </row>
    <row r="51" spans="1:39" x14ac:dyDescent="0.25">
      <c r="A51">
        <v>105</v>
      </c>
      <c r="B51" t="b">
        <v>0</v>
      </c>
      <c r="C51" t="s">
        <v>251</v>
      </c>
      <c r="D51" t="s">
        <v>252</v>
      </c>
      <c r="E51" t="s">
        <v>25</v>
      </c>
      <c r="F51" t="s">
        <v>11</v>
      </c>
      <c r="G51" t="s">
        <v>12</v>
      </c>
      <c r="H51" t="s">
        <v>13</v>
      </c>
      <c r="I51" t="s">
        <v>14</v>
      </c>
      <c r="J51" t="s">
        <v>15</v>
      </c>
      <c r="K51" t="s">
        <v>48</v>
      </c>
      <c r="L51" t="s">
        <v>17</v>
      </c>
      <c r="M51" t="s">
        <v>41</v>
      </c>
      <c r="N51" t="s">
        <v>30</v>
      </c>
      <c r="O51" t="s">
        <v>30</v>
      </c>
      <c r="P51" t="s">
        <v>29</v>
      </c>
      <c r="Q51" t="s">
        <v>30</v>
      </c>
      <c r="R51" t="s">
        <v>44</v>
      </c>
      <c r="S51" t="s">
        <v>30</v>
      </c>
      <c r="T51" t="s">
        <v>29</v>
      </c>
      <c r="U51" t="s">
        <v>30</v>
      </c>
      <c r="V51" t="s">
        <v>44</v>
      </c>
      <c r="W51" t="s">
        <v>44</v>
      </c>
      <c r="X51" t="s">
        <v>30</v>
      </c>
      <c r="Y51" t="s">
        <v>44</v>
      </c>
      <c r="Z51" t="s">
        <v>30</v>
      </c>
      <c r="AA51" t="s">
        <v>44</v>
      </c>
      <c r="AB51" t="s">
        <v>30</v>
      </c>
      <c r="AC51" t="s">
        <v>45</v>
      </c>
      <c r="AD51" t="s">
        <v>44</v>
      </c>
      <c r="AE51" t="s">
        <v>30</v>
      </c>
      <c r="AF51" t="s">
        <v>44</v>
      </c>
      <c r="AG51" t="s">
        <v>30</v>
      </c>
      <c r="AH51">
        <v>1021</v>
      </c>
      <c r="AJ51" t="s">
        <v>101</v>
      </c>
      <c r="AK51" t="s">
        <v>95</v>
      </c>
      <c r="AL51" t="s">
        <v>62</v>
      </c>
      <c r="AM51">
        <v>2378</v>
      </c>
    </row>
    <row r="52" spans="1:39" x14ac:dyDescent="0.25">
      <c r="A52">
        <v>106</v>
      </c>
      <c r="B52" t="b">
        <v>0</v>
      </c>
      <c r="C52" t="s">
        <v>253</v>
      </c>
      <c r="D52" t="s">
        <v>254</v>
      </c>
      <c r="E52" t="s">
        <v>25</v>
      </c>
      <c r="F52" t="s">
        <v>11</v>
      </c>
      <c r="G52" t="s">
        <v>12</v>
      </c>
      <c r="H52" t="s">
        <v>53</v>
      </c>
      <c r="I52" t="s">
        <v>14</v>
      </c>
      <c r="J52" t="s">
        <v>15</v>
      </c>
      <c r="K52" t="s">
        <v>56</v>
      </c>
      <c r="L52" t="s">
        <v>17</v>
      </c>
      <c r="M52" t="s">
        <v>18</v>
      </c>
      <c r="N52" t="s">
        <v>45</v>
      </c>
      <c r="O52" t="s">
        <v>30</v>
      </c>
      <c r="P52" t="s">
        <v>29</v>
      </c>
      <c r="Q52" t="s">
        <v>30</v>
      </c>
      <c r="R52" t="s">
        <v>45</v>
      </c>
      <c r="S52" t="s">
        <v>30</v>
      </c>
      <c r="T52" t="s">
        <v>30</v>
      </c>
      <c r="U52" t="s">
        <v>30</v>
      </c>
      <c r="V52" t="s">
        <v>45</v>
      </c>
      <c r="W52" t="s">
        <v>45</v>
      </c>
      <c r="X52" t="s">
        <v>30</v>
      </c>
      <c r="Y52" t="s">
        <v>44</v>
      </c>
      <c r="Z52" t="s">
        <v>30</v>
      </c>
      <c r="AA52" t="s">
        <v>45</v>
      </c>
      <c r="AB52" t="s">
        <v>30</v>
      </c>
      <c r="AC52" t="s">
        <v>45</v>
      </c>
      <c r="AD52" t="s">
        <v>45</v>
      </c>
      <c r="AE52" t="s">
        <v>30</v>
      </c>
      <c r="AF52" t="s">
        <v>45</v>
      </c>
      <c r="AG52" t="s">
        <v>30</v>
      </c>
      <c r="AH52">
        <v>154</v>
      </c>
      <c r="AI52" t="s">
        <v>93</v>
      </c>
      <c r="AJ52" t="s">
        <v>31</v>
      </c>
      <c r="AK52" t="s">
        <v>95</v>
      </c>
      <c r="AL52" t="s">
        <v>62</v>
      </c>
      <c r="AM52">
        <v>1705</v>
      </c>
    </row>
    <row r="53" spans="1:39" x14ac:dyDescent="0.25">
      <c r="A53">
        <v>107</v>
      </c>
      <c r="B53" t="b">
        <v>0</v>
      </c>
      <c r="C53" t="s">
        <v>255</v>
      </c>
      <c r="D53" t="s">
        <v>256</v>
      </c>
      <c r="E53" t="s">
        <v>25</v>
      </c>
      <c r="F53" t="s">
        <v>11</v>
      </c>
      <c r="G53" t="s">
        <v>12</v>
      </c>
      <c r="H53" t="s">
        <v>53</v>
      </c>
      <c r="I53" t="s">
        <v>14</v>
      </c>
      <c r="J53" t="s">
        <v>15</v>
      </c>
      <c r="K53" t="s">
        <v>16</v>
      </c>
      <c r="L53" t="s">
        <v>17</v>
      </c>
      <c r="M53" t="s">
        <v>41</v>
      </c>
      <c r="N53" t="s">
        <v>45</v>
      </c>
      <c r="O53" t="s">
        <v>29</v>
      </c>
      <c r="P53" t="s">
        <v>44</v>
      </c>
      <c r="Q53" t="s">
        <v>30</v>
      </c>
      <c r="R53" t="s">
        <v>45</v>
      </c>
      <c r="S53" t="s">
        <v>30</v>
      </c>
      <c r="T53" t="s">
        <v>30</v>
      </c>
      <c r="U53" t="s">
        <v>30</v>
      </c>
      <c r="V53" t="s">
        <v>45</v>
      </c>
      <c r="W53" t="s">
        <v>44</v>
      </c>
      <c r="X53" t="s">
        <v>30</v>
      </c>
      <c r="Y53" t="s">
        <v>29</v>
      </c>
      <c r="Z53" t="s">
        <v>30</v>
      </c>
      <c r="AA53" t="s">
        <v>60</v>
      </c>
      <c r="AB53" t="s">
        <v>30</v>
      </c>
      <c r="AC53" t="s">
        <v>60</v>
      </c>
      <c r="AD53" t="s">
        <v>45</v>
      </c>
      <c r="AE53" t="s">
        <v>44</v>
      </c>
      <c r="AF53" t="s">
        <v>60</v>
      </c>
      <c r="AG53" t="s">
        <v>30</v>
      </c>
      <c r="AH53">
        <v>63</v>
      </c>
      <c r="AJ53" t="s">
        <v>101</v>
      </c>
      <c r="AK53" t="s">
        <v>61</v>
      </c>
      <c r="AL53" t="s">
        <v>33</v>
      </c>
      <c r="AM53">
        <v>1399</v>
      </c>
    </row>
    <row r="54" spans="1:39" x14ac:dyDescent="0.25">
      <c r="A54">
        <v>108</v>
      </c>
      <c r="B54" t="b">
        <v>0</v>
      </c>
      <c r="C54" t="s">
        <v>257</v>
      </c>
      <c r="D54" t="s">
        <v>258</v>
      </c>
      <c r="E54" t="s">
        <v>25</v>
      </c>
      <c r="F54" t="s">
        <v>11</v>
      </c>
      <c r="G54" t="s">
        <v>12</v>
      </c>
      <c r="H54" t="s">
        <v>53</v>
      </c>
      <c r="I54" t="s">
        <v>14</v>
      </c>
      <c r="J54" t="s">
        <v>15</v>
      </c>
      <c r="K54" t="s">
        <v>16</v>
      </c>
      <c r="L54" t="s">
        <v>17</v>
      </c>
      <c r="M54" t="s">
        <v>28</v>
      </c>
      <c r="N54" t="s">
        <v>44</v>
      </c>
      <c r="O54" t="s">
        <v>44</v>
      </c>
      <c r="P54" t="s">
        <v>44</v>
      </c>
      <c r="Q54" t="s">
        <v>30</v>
      </c>
      <c r="R54" t="s">
        <v>30</v>
      </c>
      <c r="S54" t="s">
        <v>30</v>
      </c>
      <c r="T54" t="s">
        <v>30</v>
      </c>
      <c r="U54" t="s">
        <v>30</v>
      </c>
      <c r="V54" t="s">
        <v>30</v>
      </c>
      <c r="W54" t="s">
        <v>30</v>
      </c>
      <c r="X54" t="s">
        <v>30</v>
      </c>
      <c r="Y54" t="s">
        <v>44</v>
      </c>
      <c r="Z54" t="s">
        <v>30</v>
      </c>
      <c r="AA54" t="s">
        <v>30</v>
      </c>
      <c r="AB54" t="s">
        <v>44</v>
      </c>
      <c r="AC54" t="s">
        <v>29</v>
      </c>
      <c r="AD54" t="s">
        <v>44</v>
      </c>
      <c r="AE54" t="s">
        <v>29</v>
      </c>
      <c r="AF54" t="s">
        <v>30</v>
      </c>
      <c r="AG54" t="s">
        <v>30</v>
      </c>
      <c r="AH54">
        <v>40</v>
      </c>
      <c r="AJ54" t="s">
        <v>101</v>
      </c>
      <c r="AK54" t="s">
        <v>32</v>
      </c>
      <c r="AL54" t="s">
        <v>96</v>
      </c>
      <c r="AM54">
        <v>115</v>
      </c>
    </row>
    <row r="55" spans="1:39" x14ac:dyDescent="0.25">
      <c r="A55">
        <v>109</v>
      </c>
      <c r="B55" t="b">
        <v>0</v>
      </c>
      <c r="C55" t="s">
        <v>259</v>
      </c>
      <c r="D55" t="s">
        <v>260</v>
      </c>
      <c r="E55" t="s">
        <v>25</v>
      </c>
      <c r="F55" t="s">
        <v>11</v>
      </c>
      <c r="G55" t="s">
        <v>12</v>
      </c>
      <c r="H55" t="s">
        <v>53</v>
      </c>
      <c r="I55" t="s">
        <v>14</v>
      </c>
      <c r="J55" t="s">
        <v>15</v>
      </c>
      <c r="K55" t="s">
        <v>27</v>
      </c>
      <c r="L55" t="s">
        <v>17</v>
      </c>
      <c r="M55" t="s">
        <v>28</v>
      </c>
      <c r="N55" t="s">
        <v>29</v>
      </c>
      <c r="O55" t="s">
        <v>30</v>
      </c>
      <c r="P55" t="s">
        <v>30</v>
      </c>
      <c r="Q55" t="s">
        <v>30</v>
      </c>
      <c r="R55" t="s">
        <v>30</v>
      </c>
      <c r="S55" t="s">
        <v>30</v>
      </c>
      <c r="T55" t="s">
        <v>30</v>
      </c>
      <c r="U55" t="s">
        <v>30</v>
      </c>
      <c r="V55" t="s">
        <v>30</v>
      </c>
      <c r="W55" t="s">
        <v>30</v>
      </c>
      <c r="X55" t="s">
        <v>30</v>
      </c>
      <c r="Y55" t="s">
        <v>44</v>
      </c>
      <c r="Z55" t="s">
        <v>30</v>
      </c>
      <c r="AA55" t="s">
        <v>29</v>
      </c>
      <c r="AB55" t="s">
        <v>44</v>
      </c>
      <c r="AC55" t="s">
        <v>29</v>
      </c>
      <c r="AD55" t="s">
        <v>44</v>
      </c>
      <c r="AE55" t="s">
        <v>29</v>
      </c>
      <c r="AF55" t="s">
        <v>30</v>
      </c>
      <c r="AG55" t="s">
        <v>30</v>
      </c>
      <c r="AH55">
        <v>78</v>
      </c>
      <c r="AJ55" t="s">
        <v>101</v>
      </c>
      <c r="AK55" t="s">
        <v>95</v>
      </c>
      <c r="AL55" t="s">
        <v>62</v>
      </c>
      <c r="AM55">
        <v>156</v>
      </c>
    </row>
    <row r="56" spans="1:39" x14ac:dyDescent="0.25">
      <c r="A56">
        <v>110</v>
      </c>
      <c r="B56" t="b">
        <v>0</v>
      </c>
      <c r="C56" t="s">
        <v>261</v>
      </c>
      <c r="D56" t="s">
        <v>262</v>
      </c>
      <c r="E56" t="s">
        <v>25</v>
      </c>
      <c r="F56" t="s">
        <v>11</v>
      </c>
      <c r="G56" t="s">
        <v>12</v>
      </c>
      <c r="H56" t="s">
        <v>53</v>
      </c>
      <c r="I56" t="s">
        <v>14</v>
      </c>
      <c r="J56" t="s">
        <v>15</v>
      </c>
      <c r="K56" t="s">
        <v>27</v>
      </c>
      <c r="L56" t="s">
        <v>17</v>
      </c>
      <c r="M56" t="s">
        <v>41</v>
      </c>
      <c r="N56" t="s">
        <v>45</v>
      </c>
      <c r="O56" t="s">
        <v>30</v>
      </c>
      <c r="P56" t="s">
        <v>29</v>
      </c>
      <c r="Q56" t="s">
        <v>30</v>
      </c>
      <c r="R56" t="s">
        <v>30</v>
      </c>
      <c r="S56" t="s">
        <v>30</v>
      </c>
      <c r="T56" t="s">
        <v>30</v>
      </c>
      <c r="U56" t="s">
        <v>30</v>
      </c>
      <c r="V56" t="s">
        <v>29</v>
      </c>
      <c r="W56" t="s">
        <v>45</v>
      </c>
      <c r="X56" t="s">
        <v>29</v>
      </c>
      <c r="Y56" t="s">
        <v>29</v>
      </c>
      <c r="Z56" t="s">
        <v>30</v>
      </c>
      <c r="AA56" t="s">
        <v>45</v>
      </c>
      <c r="AB56" t="s">
        <v>30</v>
      </c>
      <c r="AC56" t="s">
        <v>44</v>
      </c>
      <c r="AD56" t="s">
        <v>45</v>
      </c>
      <c r="AE56" t="s">
        <v>30</v>
      </c>
      <c r="AF56" t="s">
        <v>44</v>
      </c>
      <c r="AG56" t="s">
        <v>30</v>
      </c>
      <c r="AH56">
        <v>168</v>
      </c>
      <c r="AJ56" t="s">
        <v>101</v>
      </c>
      <c r="AK56" t="s">
        <v>61</v>
      </c>
      <c r="AL56" t="s">
        <v>33</v>
      </c>
      <c r="AM56">
        <v>1521</v>
      </c>
    </row>
    <row r="57" spans="1:39" x14ac:dyDescent="0.25">
      <c r="A57">
        <v>112</v>
      </c>
      <c r="B57" t="b">
        <v>0</v>
      </c>
      <c r="C57" t="s">
        <v>266</v>
      </c>
      <c r="D57" t="s">
        <v>267</v>
      </c>
      <c r="E57" t="s">
        <v>25</v>
      </c>
      <c r="F57" t="s">
        <v>11</v>
      </c>
      <c r="G57" t="s">
        <v>12</v>
      </c>
      <c r="H57" t="s">
        <v>265</v>
      </c>
      <c r="I57" t="s">
        <v>14</v>
      </c>
      <c r="J57" t="s">
        <v>15</v>
      </c>
      <c r="K57" t="s">
        <v>121</v>
      </c>
      <c r="L57" t="s">
        <v>17</v>
      </c>
      <c r="M57" t="s">
        <v>28</v>
      </c>
      <c r="N57" t="s">
        <v>29</v>
      </c>
      <c r="O57" t="s">
        <v>60</v>
      </c>
      <c r="P57" t="s">
        <v>30</v>
      </c>
      <c r="Q57" t="s">
        <v>29</v>
      </c>
      <c r="R57" t="s">
        <v>44</v>
      </c>
      <c r="S57" t="s">
        <v>30</v>
      </c>
      <c r="T57" t="s">
        <v>29</v>
      </c>
      <c r="U57" t="s">
        <v>30</v>
      </c>
      <c r="V57" t="s">
        <v>44</v>
      </c>
      <c r="W57" t="s">
        <v>60</v>
      </c>
      <c r="X57" t="s">
        <v>29</v>
      </c>
      <c r="Y57" t="s">
        <v>45</v>
      </c>
      <c r="Z57" t="s">
        <v>30</v>
      </c>
      <c r="AA57" t="s">
        <v>45</v>
      </c>
      <c r="AB57" t="s">
        <v>44</v>
      </c>
      <c r="AC57" t="s">
        <v>60</v>
      </c>
      <c r="AD57" t="s">
        <v>45</v>
      </c>
      <c r="AE57" t="s">
        <v>45</v>
      </c>
      <c r="AF57" t="s">
        <v>44</v>
      </c>
      <c r="AG57" t="s">
        <v>29</v>
      </c>
      <c r="AH57">
        <v>67</v>
      </c>
      <c r="AJ57" t="s">
        <v>101</v>
      </c>
      <c r="AK57" t="s">
        <v>61</v>
      </c>
      <c r="AL57" t="s">
        <v>33</v>
      </c>
      <c r="AM57">
        <v>115</v>
      </c>
    </row>
    <row r="58" spans="1:39" x14ac:dyDescent="0.25">
      <c r="A58">
        <v>114</v>
      </c>
      <c r="B58" t="b">
        <v>0</v>
      </c>
      <c r="C58" t="s">
        <v>270</v>
      </c>
      <c r="D58" t="s">
        <v>271</v>
      </c>
      <c r="E58" t="s">
        <v>25</v>
      </c>
      <c r="F58" t="s">
        <v>11</v>
      </c>
      <c r="G58" t="s">
        <v>12</v>
      </c>
      <c r="H58" t="s">
        <v>38</v>
      </c>
      <c r="I58" t="s">
        <v>14</v>
      </c>
      <c r="J58" t="s">
        <v>15</v>
      </c>
      <c r="K58" t="s">
        <v>27</v>
      </c>
      <c r="L58" t="s">
        <v>17</v>
      </c>
      <c r="M58" t="s">
        <v>28</v>
      </c>
      <c r="N58" t="s">
        <v>29</v>
      </c>
      <c r="O58" t="s">
        <v>30</v>
      </c>
      <c r="P58" t="s">
        <v>44</v>
      </c>
      <c r="Q58" t="s">
        <v>30</v>
      </c>
      <c r="R58" t="s">
        <v>60</v>
      </c>
      <c r="S58" t="s">
        <v>30</v>
      </c>
      <c r="T58" t="s">
        <v>30</v>
      </c>
      <c r="U58" t="s">
        <v>30</v>
      </c>
      <c r="V58" t="s">
        <v>44</v>
      </c>
      <c r="W58" t="s">
        <v>44</v>
      </c>
      <c r="X58" t="s">
        <v>29</v>
      </c>
      <c r="Y58" t="s">
        <v>45</v>
      </c>
      <c r="Z58" t="s">
        <v>30</v>
      </c>
      <c r="AA58" t="s">
        <v>44</v>
      </c>
      <c r="AB58" t="s">
        <v>30</v>
      </c>
      <c r="AC58" t="s">
        <v>60</v>
      </c>
      <c r="AD58" t="s">
        <v>44</v>
      </c>
      <c r="AE58" t="s">
        <v>30</v>
      </c>
      <c r="AF58" t="s">
        <v>45</v>
      </c>
      <c r="AG58" t="s">
        <v>30</v>
      </c>
      <c r="AH58">
        <v>108</v>
      </c>
      <c r="AJ58" t="s">
        <v>31</v>
      </c>
      <c r="AK58" t="s">
        <v>61</v>
      </c>
      <c r="AL58" t="s">
        <v>33</v>
      </c>
      <c r="AM58">
        <v>203</v>
      </c>
    </row>
    <row r="59" spans="1:39" x14ac:dyDescent="0.25">
      <c r="A59">
        <v>116</v>
      </c>
      <c r="B59" t="b">
        <v>0</v>
      </c>
      <c r="C59" t="s">
        <v>274</v>
      </c>
      <c r="D59" t="s">
        <v>275</v>
      </c>
      <c r="E59" t="s">
        <v>25</v>
      </c>
      <c r="F59" t="s">
        <v>11</v>
      </c>
      <c r="G59" t="s">
        <v>12</v>
      </c>
      <c r="H59" t="s">
        <v>53</v>
      </c>
      <c r="I59" t="s">
        <v>14</v>
      </c>
      <c r="J59" t="s">
        <v>15</v>
      </c>
      <c r="K59" t="s">
        <v>121</v>
      </c>
      <c r="L59" t="s">
        <v>17</v>
      </c>
      <c r="M59" t="s">
        <v>41</v>
      </c>
      <c r="N59" t="s">
        <v>29</v>
      </c>
      <c r="O59" t="s">
        <v>60</v>
      </c>
      <c r="P59" t="s">
        <v>30</v>
      </c>
      <c r="Q59" t="s">
        <v>45</v>
      </c>
      <c r="R59" t="s">
        <v>30</v>
      </c>
      <c r="S59" t="s">
        <v>45</v>
      </c>
      <c r="T59" t="s">
        <v>45</v>
      </c>
      <c r="U59" t="s">
        <v>30</v>
      </c>
      <c r="V59" t="s">
        <v>29</v>
      </c>
      <c r="W59" t="s">
        <v>30</v>
      </c>
      <c r="X59" t="s">
        <v>29</v>
      </c>
      <c r="Y59" t="s">
        <v>30</v>
      </c>
      <c r="Z59" t="s">
        <v>45</v>
      </c>
      <c r="AA59" t="s">
        <v>30</v>
      </c>
      <c r="AB59" t="s">
        <v>60</v>
      </c>
      <c r="AC59" t="s">
        <v>44</v>
      </c>
      <c r="AD59" t="s">
        <v>29</v>
      </c>
      <c r="AE59" t="s">
        <v>45</v>
      </c>
      <c r="AF59" t="s">
        <v>29</v>
      </c>
      <c r="AG59" t="s">
        <v>44</v>
      </c>
      <c r="AH59">
        <v>114</v>
      </c>
      <c r="AJ59" t="s">
        <v>101</v>
      </c>
      <c r="AK59" t="s">
        <v>61</v>
      </c>
      <c r="AL59" t="s">
        <v>33</v>
      </c>
      <c r="AM59">
        <v>1401</v>
      </c>
    </row>
    <row r="60" spans="1:39" x14ac:dyDescent="0.25">
      <c r="A60">
        <v>117</v>
      </c>
      <c r="B60" t="b">
        <v>0</v>
      </c>
      <c r="C60" t="s">
        <v>276</v>
      </c>
      <c r="D60" t="s">
        <v>277</v>
      </c>
      <c r="E60" t="s">
        <v>25</v>
      </c>
      <c r="F60" t="s">
        <v>11</v>
      </c>
      <c r="G60" t="s">
        <v>12</v>
      </c>
      <c r="H60" t="s">
        <v>38</v>
      </c>
      <c r="I60" t="s">
        <v>14</v>
      </c>
      <c r="J60" t="s">
        <v>15</v>
      </c>
      <c r="K60" t="s">
        <v>27</v>
      </c>
      <c r="L60" t="s">
        <v>17</v>
      </c>
      <c r="M60" t="s">
        <v>18</v>
      </c>
      <c r="N60" t="s">
        <v>45</v>
      </c>
      <c r="O60" t="s">
        <v>30</v>
      </c>
      <c r="P60" t="s">
        <v>29</v>
      </c>
      <c r="Q60" t="s">
        <v>30</v>
      </c>
      <c r="R60" t="s">
        <v>30</v>
      </c>
      <c r="S60" t="s">
        <v>30</v>
      </c>
      <c r="T60" t="s">
        <v>30</v>
      </c>
      <c r="U60" t="s">
        <v>30</v>
      </c>
      <c r="V60" t="s">
        <v>44</v>
      </c>
      <c r="W60" t="s">
        <v>30</v>
      </c>
      <c r="X60" t="s">
        <v>30</v>
      </c>
      <c r="Y60" t="s">
        <v>44</v>
      </c>
      <c r="Z60" t="s">
        <v>30</v>
      </c>
      <c r="AA60" t="s">
        <v>29</v>
      </c>
      <c r="AB60" t="s">
        <v>30</v>
      </c>
      <c r="AC60" t="s">
        <v>29</v>
      </c>
      <c r="AD60" t="s">
        <v>44</v>
      </c>
      <c r="AE60" t="s">
        <v>30</v>
      </c>
      <c r="AF60" t="s">
        <v>29</v>
      </c>
      <c r="AG60" t="s">
        <v>30</v>
      </c>
      <c r="AH60">
        <v>113</v>
      </c>
      <c r="AI60" t="s">
        <v>93</v>
      </c>
      <c r="AJ60" t="s">
        <v>31</v>
      </c>
      <c r="AK60" t="s">
        <v>61</v>
      </c>
      <c r="AL60" t="s">
        <v>33</v>
      </c>
      <c r="AM60">
        <v>903</v>
      </c>
    </row>
    <row r="61" spans="1:39" x14ac:dyDescent="0.25">
      <c r="A61">
        <v>118</v>
      </c>
      <c r="B61" t="b">
        <v>0</v>
      </c>
      <c r="C61" t="s">
        <v>278</v>
      </c>
      <c r="D61" t="s">
        <v>279</v>
      </c>
      <c r="E61" t="s">
        <v>25</v>
      </c>
      <c r="F61" t="s">
        <v>11</v>
      </c>
      <c r="G61" t="s">
        <v>12</v>
      </c>
      <c r="H61" t="s">
        <v>38</v>
      </c>
      <c r="I61" t="s">
        <v>14</v>
      </c>
      <c r="J61" t="s">
        <v>15</v>
      </c>
      <c r="K61" t="s">
        <v>48</v>
      </c>
      <c r="L61" t="s">
        <v>17</v>
      </c>
      <c r="M61" t="s">
        <v>18</v>
      </c>
      <c r="N61" t="s">
        <v>44</v>
      </c>
      <c r="O61" t="s">
        <v>30</v>
      </c>
      <c r="P61" t="s">
        <v>29</v>
      </c>
      <c r="Q61" t="s">
        <v>30</v>
      </c>
      <c r="R61" t="s">
        <v>45</v>
      </c>
      <c r="S61" t="s">
        <v>30</v>
      </c>
      <c r="T61" t="s">
        <v>30</v>
      </c>
      <c r="U61" t="s">
        <v>30</v>
      </c>
      <c r="V61" t="s">
        <v>44</v>
      </c>
      <c r="W61" t="s">
        <v>44</v>
      </c>
      <c r="X61" t="s">
        <v>30</v>
      </c>
      <c r="Y61" t="s">
        <v>45</v>
      </c>
      <c r="Z61" t="s">
        <v>30</v>
      </c>
      <c r="AA61" t="s">
        <v>44</v>
      </c>
      <c r="AB61" t="s">
        <v>44</v>
      </c>
      <c r="AC61" t="s">
        <v>44</v>
      </c>
      <c r="AD61" t="s">
        <v>44</v>
      </c>
      <c r="AE61" t="s">
        <v>30</v>
      </c>
      <c r="AF61" t="s">
        <v>45</v>
      </c>
      <c r="AG61" t="s">
        <v>30</v>
      </c>
      <c r="AH61">
        <v>169</v>
      </c>
      <c r="AI61" t="s">
        <v>93</v>
      </c>
      <c r="AJ61" t="s">
        <v>31</v>
      </c>
      <c r="AK61" t="s">
        <v>32</v>
      </c>
      <c r="AL61" t="s">
        <v>33</v>
      </c>
      <c r="AM61">
        <v>1512</v>
      </c>
    </row>
    <row r="62" spans="1:39" x14ac:dyDescent="0.25">
      <c r="A62">
        <v>119</v>
      </c>
      <c r="B62" t="b">
        <v>0</v>
      </c>
      <c r="C62" t="s">
        <v>280</v>
      </c>
      <c r="D62" t="s">
        <v>281</v>
      </c>
      <c r="E62" t="s">
        <v>25</v>
      </c>
      <c r="F62" t="s">
        <v>11</v>
      </c>
      <c r="G62" t="s">
        <v>12</v>
      </c>
      <c r="H62" t="s">
        <v>38</v>
      </c>
      <c r="I62" t="s">
        <v>14</v>
      </c>
      <c r="J62" t="s">
        <v>15</v>
      </c>
      <c r="K62" t="s">
        <v>27</v>
      </c>
      <c r="L62" t="s">
        <v>17</v>
      </c>
      <c r="M62" t="s">
        <v>41</v>
      </c>
      <c r="N62" t="s">
        <v>29</v>
      </c>
      <c r="O62" t="s">
        <v>30</v>
      </c>
      <c r="P62" t="s">
        <v>45</v>
      </c>
      <c r="Q62" t="s">
        <v>30</v>
      </c>
      <c r="R62" t="s">
        <v>30</v>
      </c>
      <c r="S62" t="s">
        <v>30</v>
      </c>
      <c r="T62" t="s">
        <v>30</v>
      </c>
      <c r="U62" t="s">
        <v>30</v>
      </c>
      <c r="V62" t="s">
        <v>45</v>
      </c>
      <c r="W62" t="s">
        <v>45</v>
      </c>
      <c r="X62" t="s">
        <v>30</v>
      </c>
      <c r="Y62" t="s">
        <v>44</v>
      </c>
      <c r="Z62" t="s">
        <v>30</v>
      </c>
      <c r="AA62" t="s">
        <v>30</v>
      </c>
      <c r="AB62" t="s">
        <v>30</v>
      </c>
      <c r="AC62" t="s">
        <v>44</v>
      </c>
      <c r="AD62" t="s">
        <v>44</v>
      </c>
      <c r="AE62" t="s">
        <v>30</v>
      </c>
      <c r="AF62" t="s">
        <v>30</v>
      </c>
      <c r="AG62" t="s">
        <v>30</v>
      </c>
      <c r="AH62">
        <v>145</v>
      </c>
      <c r="AJ62" t="s">
        <v>31</v>
      </c>
      <c r="AK62" t="s">
        <v>67</v>
      </c>
      <c r="AL62" t="s">
        <v>96</v>
      </c>
      <c r="AM62">
        <v>1449</v>
      </c>
    </row>
    <row r="63" spans="1:39" x14ac:dyDescent="0.25">
      <c r="A63">
        <v>120</v>
      </c>
      <c r="B63" t="b">
        <v>0</v>
      </c>
      <c r="C63" t="s">
        <v>282</v>
      </c>
      <c r="D63" t="s">
        <v>283</v>
      </c>
      <c r="E63" t="s">
        <v>25</v>
      </c>
      <c r="F63" t="s">
        <v>11</v>
      </c>
      <c r="G63" t="s">
        <v>12</v>
      </c>
      <c r="H63" t="s">
        <v>53</v>
      </c>
      <c r="I63" t="s">
        <v>14</v>
      </c>
      <c r="J63" t="s">
        <v>15</v>
      </c>
      <c r="K63" t="s">
        <v>16</v>
      </c>
      <c r="L63" t="s">
        <v>17</v>
      </c>
      <c r="M63" t="s">
        <v>18</v>
      </c>
      <c r="N63" t="s">
        <v>44</v>
      </c>
      <c r="O63" t="s">
        <v>30</v>
      </c>
      <c r="P63" t="s">
        <v>44</v>
      </c>
      <c r="Q63" t="s">
        <v>29</v>
      </c>
      <c r="R63" t="s">
        <v>30</v>
      </c>
      <c r="S63" t="s">
        <v>30</v>
      </c>
      <c r="T63" t="s">
        <v>30</v>
      </c>
      <c r="U63" t="s">
        <v>29</v>
      </c>
      <c r="V63" t="s">
        <v>44</v>
      </c>
      <c r="W63" t="s">
        <v>44</v>
      </c>
      <c r="X63" t="s">
        <v>29</v>
      </c>
      <c r="Y63" t="s">
        <v>30</v>
      </c>
      <c r="Z63" t="s">
        <v>30</v>
      </c>
      <c r="AA63" t="s">
        <v>45</v>
      </c>
      <c r="AB63" t="s">
        <v>30</v>
      </c>
      <c r="AC63" t="s">
        <v>30</v>
      </c>
      <c r="AD63" t="s">
        <v>30</v>
      </c>
      <c r="AE63" t="s">
        <v>30</v>
      </c>
      <c r="AF63" t="s">
        <v>30</v>
      </c>
      <c r="AG63" t="s">
        <v>30</v>
      </c>
      <c r="AH63">
        <v>58</v>
      </c>
      <c r="AI63" t="s">
        <v>93</v>
      </c>
      <c r="AJ63" t="s">
        <v>101</v>
      </c>
      <c r="AK63" t="s">
        <v>61</v>
      </c>
      <c r="AL63" t="s">
        <v>96</v>
      </c>
      <c r="AM63">
        <v>1397</v>
      </c>
    </row>
    <row r="64" spans="1:39" x14ac:dyDescent="0.25">
      <c r="A64">
        <v>121</v>
      </c>
      <c r="B64" t="b">
        <v>0</v>
      </c>
      <c r="C64" t="s">
        <v>284</v>
      </c>
      <c r="D64" t="s">
        <v>285</v>
      </c>
      <c r="E64" t="s">
        <v>25</v>
      </c>
      <c r="F64" t="s">
        <v>11</v>
      </c>
      <c r="G64" t="s">
        <v>12</v>
      </c>
      <c r="H64" t="s">
        <v>53</v>
      </c>
      <c r="I64" t="s">
        <v>14</v>
      </c>
      <c r="J64" t="s">
        <v>15</v>
      </c>
      <c r="K64" t="s">
        <v>121</v>
      </c>
      <c r="L64" t="s">
        <v>17</v>
      </c>
      <c r="M64" t="s">
        <v>41</v>
      </c>
      <c r="N64" t="s">
        <v>44</v>
      </c>
      <c r="O64" t="s">
        <v>30</v>
      </c>
      <c r="P64" t="s">
        <v>30</v>
      </c>
      <c r="Q64" t="s">
        <v>30</v>
      </c>
      <c r="R64" t="s">
        <v>30</v>
      </c>
      <c r="S64" t="s">
        <v>30</v>
      </c>
      <c r="T64" t="s">
        <v>30</v>
      </c>
      <c r="U64" t="s">
        <v>30</v>
      </c>
      <c r="V64" t="s">
        <v>44</v>
      </c>
      <c r="W64" t="s">
        <v>44</v>
      </c>
      <c r="X64" t="s">
        <v>30</v>
      </c>
      <c r="Y64" t="s">
        <v>44</v>
      </c>
      <c r="Z64" t="s">
        <v>30</v>
      </c>
      <c r="AA64" t="s">
        <v>44</v>
      </c>
      <c r="AB64" t="s">
        <v>30</v>
      </c>
      <c r="AC64" t="s">
        <v>29</v>
      </c>
      <c r="AD64" t="s">
        <v>44</v>
      </c>
      <c r="AE64" t="s">
        <v>29</v>
      </c>
      <c r="AF64" t="s">
        <v>30</v>
      </c>
      <c r="AG64" t="s">
        <v>30</v>
      </c>
      <c r="AH64">
        <v>208</v>
      </c>
      <c r="AJ64" t="s">
        <v>101</v>
      </c>
      <c r="AK64" t="s">
        <v>32</v>
      </c>
      <c r="AL64" t="s">
        <v>33</v>
      </c>
      <c r="AM64">
        <v>1564</v>
      </c>
    </row>
    <row r="65" spans="1:39" x14ac:dyDescent="0.25">
      <c r="A65">
        <v>124</v>
      </c>
      <c r="B65" t="b">
        <v>0</v>
      </c>
      <c r="C65" t="s">
        <v>290</v>
      </c>
      <c r="D65" t="s">
        <v>291</v>
      </c>
      <c r="E65" t="s">
        <v>25</v>
      </c>
      <c r="F65" t="s">
        <v>11</v>
      </c>
      <c r="G65" t="s">
        <v>12</v>
      </c>
      <c r="H65" t="s">
        <v>53</v>
      </c>
      <c r="I65" t="s">
        <v>14</v>
      </c>
      <c r="J65" t="s">
        <v>15</v>
      </c>
      <c r="K65" t="s">
        <v>16</v>
      </c>
      <c r="L65" t="s">
        <v>92</v>
      </c>
      <c r="M65" t="s">
        <v>41</v>
      </c>
      <c r="N65" t="s">
        <v>45</v>
      </c>
      <c r="O65" t="s">
        <v>29</v>
      </c>
      <c r="P65" t="s">
        <v>44</v>
      </c>
      <c r="Q65" t="s">
        <v>30</v>
      </c>
      <c r="R65" t="s">
        <v>44</v>
      </c>
      <c r="S65" t="s">
        <v>30</v>
      </c>
      <c r="T65" t="s">
        <v>30</v>
      </c>
      <c r="U65" t="s">
        <v>30</v>
      </c>
      <c r="V65" t="s">
        <v>44</v>
      </c>
      <c r="W65" t="s">
        <v>30</v>
      </c>
      <c r="X65" t="s">
        <v>45</v>
      </c>
      <c r="Y65" t="s">
        <v>44</v>
      </c>
      <c r="Z65" t="s">
        <v>30</v>
      </c>
      <c r="AA65" t="s">
        <v>30</v>
      </c>
      <c r="AB65" t="s">
        <v>45</v>
      </c>
      <c r="AC65" t="s">
        <v>29</v>
      </c>
      <c r="AD65" t="s">
        <v>29</v>
      </c>
      <c r="AE65" t="s">
        <v>45</v>
      </c>
      <c r="AF65" t="s">
        <v>29</v>
      </c>
      <c r="AG65" t="s">
        <v>30</v>
      </c>
      <c r="AH65">
        <v>267</v>
      </c>
      <c r="AJ65" t="s">
        <v>101</v>
      </c>
      <c r="AK65" t="s">
        <v>61</v>
      </c>
      <c r="AL65" t="s">
        <v>33</v>
      </c>
      <c r="AM65">
        <v>1682</v>
      </c>
    </row>
    <row r="66" spans="1:39" x14ac:dyDescent="0.25">
      <c r="A66">
        <v>125</v>
      </c>
      <c r="B66" t="b">
        <v>0</v>
      </c>
      <c r="C66" t="s">
        <v>292</v>
      </c>
      <c r="D66" t="s">
        <v>293</v>
      </c>
      <c r="E66" t="s">
        <v>25</v>
      </c>
      <c r="F66" t="s">
        <v>11</v>
      </c>
      <c r="G66" t="s">
        <v>12</v>
      </c>
      <c r="H66" t="s">
        <v>53</v>
      </c>
      <c r="I66" t="s">
        <v>14</v>
      </c>
      <c r="J66" t="s">
        <v>15</v>
      </c>
      <c r="K66" t="s">
        <v>121</v>
      </c>
      <c r="L66" t="s">
        <v>17</v>
      </c>
      <c r="M66" t="s">
        <v>28</v>
      </c>
      <c r="N66" t="s">
        <v>44</v>
      </c>
      <c r="O66" t="s">
        <v>30</v>
      </c>
      <c r="P66" t="s">
        <v>30</v>
      </c>
      <c r="Q66" t="s">
        <v>30</v>
      </c>
      <c r="R66" t="s">
        <v>29</v>
      </c>
      <c r="S66" t="s">
        <v>30</v>
      </c>
      <c r="T66" t="s">
        <v>30</v>
      </c>
      <c r="U66" t="s">
        <v>30</v>
      </c>
      <c r="V66" t="s">
        <v>30</v>
      </c>
      <c r="W66" t="s">
        <v>29</v>
      </c>
      <c r="X66" t="s">
        <v>29</v>
      </c>
      <c r="Y66" t="s">
        <v>29</v>
      </c>
      <c r="Z66" t="s">
        <v>30</v>
      </c>
      <c r="AA66" t="s">
        <v>44</v>
      </c>
      <c r="AB66" t="s">
        <v>30</v>
      </c>
      <c r="AC66" t="s">
        <v>29</v>
      </c>
      <c r="AD66" t="s">
        <v>30</v>
      </c>
      <c r="AE66" t="s">
        <v>30</v>
      </c>
      <c r="AF66" t="s">
        <v>29</v>
      </c>
      <c r="AG66" t="s">
        <v>30</v>
      </c>
      <c r="AH66">
        <v>91</v>
      </c>
      <c r="AJ66" t="s">
        <v>31</v>
      </c>
      <c r="AK66" t="s">
        <v>163</v>
      </c>
      <c r="AL66" t="s">
        <v>33</v>
      </c>
      <c r="AM66">
        <v>171</v>
      </c>
    </row>
    <row r="67" spans="1:39" x14ac:dyDescent="0.25">
      <c r="A67">
        <v>126</v>
      </c>
      <c r="B67" t="b">
        <v>0</v>
      </c>
      <c r="C67" t="s">
        <v>294</v>
      </c>
      <c r="D67" t="s">
        <v>295</v>
      </c>
      <c r="E67" t="s">
        <v>25</v>
      </c>
      <c r="F67" t="s">
        <v>11</v>
      </c>
      <c r="G67" t="s">
        <v>12</v>
      </c>
      <c r="H67" t="s">
        <v>53</v>
      </c>
      <c r="I67" t="s">
        <v>14</v>
      </c>
      <c r="J67" t="s">
        <v>15</v>
      </c>
      <c r="K67" t="s">
        <v>16</v>
      </c>
      <c r="L67" t="s">
        <v>17</v>
      </c>
      <c r="M67" t="s">
        <v>28</v>
      </c>
      <c r="N67" t="s">
        <v>44</v>
      </c>
      <c r="O67" t="s">
        <v>30</v>
      </c>
      <c r="P67" t="s">
        <v>30</v>
      </c>
      <c r="Q67" t="s">
        <v>30</v>
      </c>
      <c r="R67" t="s">
        <v>44</v>
      </c>
      <c r="S67" t="s">
        <v>30</v>
      </c>
      <c r="T67" t="s">
        <v>30</v>
      </c>
      <c r="U67" t="s">
        <v>29</v>
      </c>
      <c r="V67" t="s">
        <v>30</v>
      </c>
      <c r="W67" t="s">
        <v>30</v>
      </c>
      <c r="X67" t="s">
        <v>29</v>
      </c>
      <c r="Y67" t="s">
        <v>44</v>
      </c>
      <c r="Z67" t="s">
        <v>30</v>
      </c>
      <c r="AA67" t="s">
        <v>30</v>
      </c>
      <c r="AB67" t="s">
        <v>30</v>
      </c>
      <c r="AC67" t="s">
        <v>29</v>
      </c>
      <c r="AD67" t="s">
        <v>30</v>
      </c>
      <c r="AE67" t="s">
        <v>29</v>
      </c>
      <c r="AF67" t="s">
        <v>29</v>
      </c>
      <c r="AG67" t="s">
        <v>30</v>
      </c>
      <c r="AH67">
        <v>108</v>
      </c>
      <c r="AJ67" t="s">
        <v>101</v>
      </c>
      <c r="AK67" t="s">
        <v>32</v>
      </c>
      <c r="AL67" t="s">
        <v>96</v>
      </c>
      <c r="AM67">
        <v>223</v>
      </c>
    </row>
    <row r="68" spans="1:39" x14ac:dyDescent="0.25">
      <c r="A68">
        <v>127</v>
      </c>
      <c r="B68" t="b">
        <v>0</v>
      </c>
      <c r="C68" t="s">
        <v>296</v>
      </c>
      <c r="D68" t="s">
        <v>297</v>
      </c>
      <c r="E68" t="s">
        <v>25</v>
      </c>
      <c r="F68" t="s">
        <v>11</v>
      </c>
      <c r="G68" t="s">
        <v>12</v>
      </c>
      <c r="H68" t="s">
        <v>53</v>
      </c>
      <c r="I68" t="s">
        <v>14</v>
      </c>
      <c r="J68" t="s">
        <v>15</v>
      </c>
      <c r="K68" t="s">
        <v>121</v>
      </c>
      <c r="L68" t="s">
        <v>92</v>
      </c>
      <c r="M68" t="s">
        <v>41</v>
      </c>
      <c r="N68" t="s">
        <v>45</v>
      </c>
      <c r="O68" t="s">
        <v>30</v>
      </c>
      <c r="P68" t="s">
        <v>29</v>
      </c>
      <c r="Q68" t="s">
        <v>30</v>
      </c>
      <c r="R68" t="s">
        <v>44</v>
      </c>
      <c r="S68" t="s">
        <v>30</v>
      </c>
      <c r="T68" t="s">
        <v>30</v>
      </c>
      <c r="U68" t="s">
        <v>30</v>
      </c>
      <c r="V68" t="s">
        <v>44</v>
      </c>
      <c r="W68" t="s">
        <v>44</v>
      </c>
      <c r="X68" t="s">
        <v>30</v>
      </c>
      <c r="Y68" t="s">
        <v>44</v>
      </c>
      <c r="Z68" t="s">
        <v>30</v>
      </c>
      <c r="AA68" t="s">
        <v>60</v>
      </c>
      <c r="AB68" t="s">
        <v>30</v>
      </c>
      <c r="AC68" t="s">
        <v>44</v>
      </c>
      <c r="AD68" t="s">
        <v>44</v>
      </c>
      <c r="AE68" t="s">
        <v>30</v>
      </c>
      <c r="AF68" t="s">
        <v>29</v>
      </c>
      <c r="AG68" t="s">
        <v>30</v>
      </c>
      <c r="AH68">
        <v>484</v>
      </c>
      <c r="AJ68" t="s">
        <v>31</v>
      </c>
      <c r="AK68" t="s">
        <v>61</v>
      </c>
      <c r="AL68" t="s">
        <v>33</v>
      </c>
      <c r="AM68">
        <v>1793</v>
      </c>
    </row>
    <row r="69" spans="1:39" x14ac:dyDescent="0.25">
      <c r="A69">
        <v>129</v>
      </c>
      <c r="B69" t="b">
        <v>0</v>
      </c>
      <c r="C69" t="s">
        <v>300</v>
      </c>
      <c r="D69" t="s">
        <v>301</v>
      </c>
      <c r="E69" t="s">
        <v>25</v>
      </c>
      <c r="F69" t="s">
        <v>11</v>
      </c>
      <c r="G69" t="s">
        <v>12</v>
      </c>
      <c r="H69" t="s">
        <v>53</v>
      </c>
      <c r="I69" t="s">
        <v>14</v>
      </c>
      <c r="J69" t="s">
        <v>15</v>
      </c>
      <c r="K69" t="s">
        <v>121</v>
      </c>
      <c r="L69" t="s">
        <v>17</v>
      </c>
      <c r="M69" t="s">
        <v>18</v>
      </c>
      <c r="N69" t="s">
        <v>44</v>
      </c>
      <c r="O69" t="s">
        <v>29</v>
      </c>
      <c r="P69" t="s">
        <v>44</v>
      </c>
      <c r="Q69" t="s">
        <v>30</v>
      </c>
      <c r="R69" t="s">
        <v>45</v>
      </c>
      <c r="S69" t="s">
        <v>30</v>
      </c>
      <c r="T69" t="s">
        <v>30</v>
      </c>
      <c r="U69" t="s">
        <v>30</v>
      </c>
      <c r="V69" t="s">
        <v>44</v>
      </c>
      <c r="W69" t="s">
        <v>44</v>
      </c>
      <c r="X69" t="s">
        <v>29</v>
      </c>
      <c r="Y69" t="s">
        <v>44</v>
      </c>
      <c r="Z69" t="s">
        <v>30</v>
      </c>
      <c r="AA69" t="s">
        <v>45</v>
      </c>
      <c r="AB69" t="s">
        <v>30</v>
      </c>
      <c r="AC69" t="s">
        <v>44</v>
      </c>
      <c r="AD69" t="s">
        <v>45</v>
      </c>
      <c r="AE69" t="s">
        <v>30</v>
      </c>
      <c r="AF69" t="s">
        <v>45</v>
      </c>
      <c r="AG69" t="s">
        <v>30</v>
      </c>
      <c r="AH69">
        <v>128</v>
      </c>
      <c r="AI69" t="s">
        <v>93</v>
      </c>
      <c r="AJ69" t="s">
        <v>101</v>
      </c>
      <c r="AK69" t="s">
        <v>67</v>
      </c>
      <c r="AL69" t="s">
        <v>33</v>
      </c>
      <c r="AM69">
        <v>1445</v>
      </c>
    </row>
    <row r="70" spans="1:39" x14ac:dyDescent="0.25">
      <c r="A70">
        <v>131</v>
      </c>
      <c r="B70" t="b">
        <v>0</v>
      </c>
      <c r="C70" t="s">
        <v>304</v>
      </c>
      <c r="D70" t="s">
        <v>305</v>
      </c>
      <c r="E70" t="s">
        <v>25</v>
      </c>
      <c r="F70" t="s">
        <v>11</v>
      </c>
      <c r="G70" t="s">
        <v>12</v>
      </c>
      <c r="H70" t="s">
        <v>53</v>
      </c>
      <c r="I70" t="s">
        <v>14</v>
      </c>
      <c r="J70" t="s">
        <v>15</v>
      </c>
      <c r="K70" t="s">
        <v>121</v>
      </c>
      <c r="L70" t="s">
        <v>17</v>
      </c>
      <c r="M70" t="s">
        <v>18</v>
      </c>
      <c r="N70" t="s">
        <v>29</v>
      </c>
      <c r="O70" t="s">
        <v>44</v>
      </c>
      <c r="P70" t="s">
        <v>30</v>
      </c>
      <c r="Q70" t="s">
        <v>44</v>
      </c>
      <c r="R70" t="s">
        <v>29</v>
      </c>
      <c r="S70" t="s">
        <v>44</v>
      </c>
      <c r="T70" t="s">
        <v>30</v>
      </c>
      <c r="U70" t="s">
        <v>30</v>
      </c>
      <c r="V70" t="s">
        <v>30</v>
      </c>
      <c r="W70" t="s">
        <v>29</v>
      </c>
      <c r="X70" t="s">
        <v>29</v>
      </c>
      <c r="Y70" t="s">
        <v>30</v>
      </c>
      <c r="Z70" t="s">
        <v>30</v>
      </c>
      <c r="AA70" t="s">
        <v>30</v>
      </c>
      <c r="AB70" t="s">
        <v>29</v>
      </c>
      <c r="AC70" t="s">
        <v>44</v>
      </c>
      <c r="AD70" t="s">
        <v>29</v>
      </c>
      <c r="AE70" t="s">
        <v>29</v>
      </c>
      <c r="AF70" t="s">
        <v>30</v>
      </c>
      <c r="AG70" t="s">
        <v>30</v>
      </c>
      <c r="AH70">
        <v>182</v>
      </c>
      <c r="AI70" t="s">
        <v>306</v>
      </c>
      <c r="AJ70" t="s">
        <v>101</v>
      </c>
      <c r="AK70" t="s">
        <v>32</v>
      </c>
      <c r="AL70" t="s">
        <v>96</v>
      </c>
      <c r="AM70">
        <v>1558</v>
      </c>
    </row>
    <row r="71" spans="1:39" x14ac:dyDescent="0.25">
      <c r="A71">
        <v>132</v>
      </c>
      <c r="B71" t="b">
        <v>0</v>
      </c>
      <c r="C71" s="2" t="s">
        <v>343</v>
      </c>
      <c r="D71" s="2" t="s">
        <v>345</v>
      </c>
      <c r="E71" t="s">
        <v>25</v>
      </c>
      <c r="F71" t="s">
        <v>11</v>
      </c>
      <c r="G71" t="s">
        <v>12</v>
      </c>
      <c r="H71" t="s">
        <v>53</v>
      </c>
      <c r="I71" t="s">
        <v>14</v>
      </c>
      <c r="J71" t="s">
        <v>15</v>
      </c>
      <c r="K71" t="s">
        <v>121</v>
      </c>
      <c r="L71" t="s">
        <v>17</v>
      </c>
      <c r="M71" t="s">
        <v>41</v>
      </c>
      <c r="N71" t="s">
        <v>30</v>
      </c>
      <c r="O71" t="s">
        <v>44</v>
      </c>
      <c r="P71" t="s">
        <v>30</v>
      </c>
      <c r="Q71" t="s">
        <v>44</v>
      </c>
      <c r="R71" t="s">
        <v>30</v>
      </c>
      <c r="S71" t="s">
        <v>30</v>
      </c>
      <c r="T71" t="s">
        <v>30</v>
      </c>
      <c r="U71" t="s">
        <v>29</v>
      </c>
      <c r="V71" t="s">
        <v>30</v>
      </c>
      <c r="W71" t="s">
        <v>30</v>
      </c>
      <c r="X71" t="s">
        <v>44</v>
      </c>
      <c r="Y71" t="s">
        <v>29</v>
      </c>
      <c r="Z71" t="s">
        <v>30</v>
      </c>
      <c r="AA71" t="s">
        <v>30</v>
      </c>
      <c r="AB71" t="s">
        <v>30</v>
      </c>
      <c r="AC71" t="s">
        <v>30</v>
      </c>
      <c r="AD71" t="s">
        <v>30</v>
      </c>
      <c r="AE71" t="s">
        <v>30</v>
      </c>
      <c r="AF71" t="s">
        <v>30</v>
      </c>
      <c r="AG71" t="s">
        <v>30</v>
      </c>
      <c r="AH71">
        <v>95</v>
      </c>
      <c r="AJ71" t="s">
        <v>101</v>
      </c>
      <c r="AK71" t="s">
        <v>95</v>
      </c>
      <c r="AL71" t="s">
        <v>33</v>
      </c>
      <c r="AM71">
        <v>1406</v>
      </c>
    </row>
    <row r="72" spans="1:39" x14ac:dyDescent="0.25">
      <c r="A72">
        <v>134</v>
      </c>
      <c r="B72" t="b">
        <v>0</v>
      </c>
      <c r="C72" s="2" t="s">
        <v>344</v>
      </c>
      <c r="D72" s="2" t="s">
        <v>347</v>
      </c>
      <c r="E72" t="s">
        <v>25</v>
      </c>
      <c r="F72" t="s">
        <v>11</v>
      </c>
      <c r="G72" t="s">
        <v>12</v>
      </c>
      <c r="H72" t="s">
        <v>341</v>
      </c>
      <c r="I72" t="s">
        <v>14</v>
      </c>
      <c r="J72" t="s">
        <v>15</v>
      </c>
      <c r="K72" t="s">
        <v>121</v>
      </c>
      <c r="L72" t="s">
        <v>17</v>
      </c>
      <c r="M72" t="s">
        <v>28</v>
      </c>
      <c r="N72" t="s">
        <v>44</v>
      </c>
      <c r="O72" t="s">
        <v>44</v>
      </c>
      <c r="P72" t="s">
        <v>30</v>
      </c>
      <c r="Q72" t="s">
        <v>29</v>
      </c>
      <c r="R72" t="s">
        <v>44</v>
      </c>
      <c r="S72" t="s">
        <v>45</v>
      </c>
      <c r="T72" t="s">
        <v>29</v>
      </c>
      <c r="U72" t="s">
        <v>30</v>
      </c>
      <c r="V72" t="s">
        <v>30</v>
      </c>
      <c r="W72" t="s">
        <v>30</v>
      </c>
      <c r="X72" t="s">
        <v>30</v>
      </c>
      <c r="Y72" t="s">
        <v>60</v>
      </c>
      <c r="Z72" t="s">
        <v>29</v>
      </c>
      <c r="AA72" t="s">
        <v>29</v>
      </c>
      <c r="AB72" t="s">
        <v>30</v>
      </c>
      <c r="AC72" t="s">
        <v>29</v>
      </c>
      <c r="AD72" t="s">
        <v>29</v>
      </c>
      <c r="AE72" t="s">
        <v>30</v>
      </c>
      <c r="AF72" t="s">
        <v>30</v>
      </c>
      <c r="AG72" t="s">
        <v>30</v>
      </c>
      <c r="AH72">
        <v>96</v>
      </c>
      <c r="AJ72" t="s">
        <v>101</v>
      </c>
      <c r="AK72" t="s">
        <v>163</v>
      </c>
      <c r="AL72" t="s">
        <v>33</v>
      </c>
      <c r="AM72">
        <v>299</v>
      </c>
    </row>
    <row r="73" spans="1:39" x14ac:dyDescent="0.25">
      <c r="A73">
        <v>8</v>
      </c>
      <c r="B73" t="b">
        <v>1</v>
      </c>
      <c r="C73" t="s">
        <v>8</v>
      </c>
      <c r="D73" t="s">
        <v>9</v>
      </c>
      <c r="E73" t="s">
        <v>10</v>
      </c>
      <c r="F73" t="s">
        <v>11</v>
      </c>
      <c r="G73" t="s">
        <v>12</v>
      </c>
      <c r="H73" t="s">
        <v>13</v>
      </c>
      <c r="I73" t="s">
        <v>14</v>
      </c>
      <c r="J73" t="s">
        <v>15</v>
      </c>
      <c r="K73" t="s">
        <v>16</v>
      </c>
      <c r="L73" t="s">
        <v>17</v>
      </c>
      <c r="M73" t="s">
        <v>18</v>
      </c>
    </row>
    <row r="74" spans="1:39" x14ac:dyDescent="0.25">
      <c r="A74">
        <v>9</v>
      </c>
      <c r="B74" t="b">
        <v>1</v>
      </c>
      <c r="C74" t="s">
        <v>19</v>
      </c>
      <c r="D74" t="s">
        <v>20</v>
      </c>
      <c r="E74" t="s">
        <v>10</v>
      </c>
      <c r="F74" t="s">
        <v>11</v>
      </c>
      <c r="G74" t="s">
        <v>12</v>
      </c>
      <c r="H74" t="s">
        <v>13</v>
      </c>
      <c r="I74" t="s">
        <v>14</v>
      </c>
      <c r="J74" t="s">
        <v>15</v>
      </c>
      <c r="K74" t="s">
        <v>16</v>
      </c>
      <c r="L74" t="s">
        <v>17</v>
      </c>
      <c r="M74" t="s">
        <v>18</v>
      </c>
    </row>
    <row r="75" spans="1:39" x14ac:dyDescent="0.25">
      <c r="A75">
        <v>10</v>
      </c>
      <c r="B75" t="b">
        <v>1</v>
      </c>
      <c r="C75" t="s">
        <v>21</v>
      </c>
      <c r="D75" t="s">
        <v>22</v>
      </c>
      <c r="E75" t="s">
        <v>10</v>
      </c>
      <c r="F75" t="s">
        <v>11</v>
      </c>
      <c r="G75" t="s">
        <v>12</v>
      </c>
      <c r="H75" t="s">
        <v>13</v>
      </c>
      <c r="I75" t="s">
        <v>14</v>
      </c>
      <c r="J75" t="s">
        <v>15</v>
      </c>
      <c r="K75" t="s">
        <v>16</v>
      </c>
      <c r="L75" t="s">
        <v>17</v>
      </c>
      <c r="M75" t="s">
        <v>18</v>
      </c>
    </row>
    <row r="76" spans="1:39" x14ac:dyDescent="0.25">
      <c r="A76">
        <v>12</v>
      </c>
      <c r="B76" t="b">
        <v>1</v>
      </c>
      <c r="C76" t="s">
        <v>34</v>
      </c>
      <c r="D76" t="s">
        <v>35</v>
      </c>
      <c r="E76" t="s">
        <v>10</v>
      </c>
      <c r="F76" t="s">
        <v>11</v>
      </c>
      <c r="G76" t="s">
        <v>12</v>
      </c>
      <c r="H76" t="s">
        <v>13</v>
      </c>
      <c r="I76" t="s">
        <v>14</v>
      </c>
    </row>
    <row r="77" spans="1:39" x14ac:dyDescent="0.25">
      <c r="A77">
        <v>13</v>
      </c>
      <c r="B77" t="b">
        <v>1</v>
      </c>
      <c r="C77" t="s">
        <v>36</v>
      </c>
      <c r="D77" t="s">
        <v>37</v>
      </c>
      <c r="E77" t="s">
        <v>10</v>
      </c>
      <c r="F77" t="s">
        <v>11</v>
      </c>
      <c r="G77" t="s">
        <v>12</v>
      </c>
      <c r="H77" t="s">
        <v>38</v>
      </c>
    </row>
    <row r="78" spans="1:39" x14ac:dyDescent="0.25">
      <c r="A78">
        <v>14</v>
      </c>
      <c r="B78" t="b">
        <v>1</v>
      </c>
      <c r="C78" t="s">
        <v>39</v>
      </c>
      <c r="D78" t="s">
        <v>40</v>
      </c>
      <c r="E78" t="s">
        <v>10</v>
      </c>
      <c r="F78" t="s">
        <v>11</v>
      </c>
      <c r="G78" t="s">
        <v>12</v>
      </c>
      <c r="H78" t="s">
        <v>13</v>
      </c>
      <c r="I78" t="s">
        <v>14</v>
      </c>
      <c r="J78" t="s">
        <v>15</v>
      </c>
      <c r="K78" t="s">
        <v>27</v>
      </c>
      <c r="L78" t="s">
        <v>17</v>
      </c>
      <c r="M78" t="s">
        <v>41</v>
      </c>
    </row>
    <row r="79" spans="1:39" x14ac:dyDescent="0.25">
      <c r="A79">
        <v>16</v>
      </c>
      <c r="B79" t="b">
        <v>1</v>
      </c>
      <c r="C79" t="s">
        <v>46</v>
      </c>
      <c r="D79" t="s">
        <v>47</v>
      </c>
      <c r="E79" t="s">
        <v>10</v>
      </c>
      <c r="F79" t="s">
        <v>11</v>
      </c>
      <c r="G79" t="s">
        <v>12</v>
      </c>
      <c r="H79" t="s">
        <v>13</v>
      </c>
      <c r="I79" t="s">
        <v>14</v>
      </c>
      <c r="J79" t="s">
        <v>15</v>
      </c>
      <c r="K79" t="s">
        <v>48</v>
      </c>
      <c r="L79" t="s">
        <v>17</v>
      </c>
      <c r="M79" t="s">
        <v>41</v>
      </c>
    </row>
    <row r="80" spans="1:39" x14ac:dyDescent="0.25">
      <c r="A80">
        <v>17</v>
      </c>
      <c r="B80" t="b">
        <v>1</v>
      </c>
      <c r="C80" t="s">
        <v>49</v>
      </c>
      <c r="D80" t="s">
        <v>50</v>
      </c>
      <c r="E80" t="s">
        <v>10</v>
      </c>
      <c r="F80" t="s">
        <v>11</v>
      </c>
      <c r="G80" t="s">
        <v>12</v>
      </c>
      <c r="H80" t="s">
        <v>13</v>
      </c>
      <c r="I80" t="s">
        <v>14</v>
      </c>
      <c r="J80" t="s">
        <v>15</v>
      </c>
      <c r="K80" t="s">
        <v>48</v>
      </c>
      <c r="L80" t="s">
        <v>17</v>
      </c>
      <c r="M80" t="s">
        <v>41</v>
      </c>
    </row>
    <row r="81" spans="1:39" x14ac:dyDescent="0.25">
      <c r="A81">
        <v>18</v>
      </c>
      <c r="B81" t="b">
        <v>1</v>
      </c>
      <c r="C81" t="s">
        <v>51</v>
      </c>
      <c r="D81" t="s">
        <v>52</v>
      </c>
      <c r="E81" t="s">
        <v>10</v>
      </c>
      <c r="F81" t="s">
        <v>11</v>
      </c>
      <c r="G81" t="s">
        <v>12</v>
      </c>
      <c r="H81" t="s">
        <v>53</v>
      </c>
      <c r="I81" t="s">
        <v>54</v>
      </c>
      <c r="J81" t="s">
        <v>55</v>
      </c>
      <c r="K81" t="s">
        <v>56</v>
      </c>
      <c r="L81" t="s">
        <v>17</v>
      </c>
      <c r="M81" t="s">
        <v>41</v>
      </c>
    </row>
    <row r="82" spans="1:39" x14ac:dyDescent="0.25">
      <c r="A82">
        <v>20</v>
      </c>
      <c r="B82" t="b">
        <v>1</v>
      </c>
      <c r="C82" t="s">
        <v>63</v>
      </c>
      <c r="D82" t="s">
        <v>64</v>
      </c>
      <c r="E82" t="s">
        <v>10</v>
      </c>
      <c r="F82" t="s">
        <v>11</v>
      </c>
      <c r="G82" t="s">
        <v>12</v>
      </c>
      <c r="H82" t="s">
        <v>53</v>
      </c>
      <c r="I82" t="s">
        <v>14</v>
      </c>
      <c r="J82" t="s">
        <v>15</v>
      </c>
      <c r="K82" t="s">
        <v>27</v>
      </c>
      <c r="L82" t="s">
        <v>17</v>
      </c>
      <c r="M82" t="s">
        <v>28</v>
      </c>
      <c r="N82" t="s">
        <v>29</v>
      </c>
      <c r="O82" t="s">
        <v>30</v>
      </c>
      <c r="P82" t="s">
        <v>29</v>
      </c>
      <c r="Q82" t="s">
        <v>30</v>
      </c>
      <c r="R82" t="s">
        <v>29</v>
      </c>
      <c r="S82" t="s">
        <v>30</v>
      </c>
      <c r="T82" t="s">
        <v>30</v>
      </c>
      <c r="U82" t="s">
        <v>30</v>
      </c>
      <c r="V82" t="s">
        <v>29</v>
      </c>
      <c r="W82" t="s">
        <v>30</v>
      </c>
      <c r="X82" t="s">
        <v>29</v>
      </c>
      <c r="Y82" t="s">
        <v>29</v>
      </c>
      <c r="Z82" t="s">
        <v>30</v>
      </c>
      <c r="AA82" t="s">
        <v>30</v>
      </c>
      <c r="AB82" t="s">
        <v>30</v>
      </c>
      <c r="AC82" t="s">
        <v>29</v>
      </c>
      <c r="AD82" t="s">
        <v>44</v>
      </c>
      <c r="AE82" t="s">
        <v>30</v>
      </c>
      <c r="AF82" t="s">
        <v>30</v>
      </c>
      <c r="AG82" t="s">
        <v>30</v>
      </c>
      <c r="AH82">
        <v>128</v>
      </c>
      <c r="AJ82" t="s">
        <v>31</v>
      </c>
    </row>
    <row r="83" spans="1:39" x14ac:dyDescent="0.25">
      <c r="A83">
        <v>22</v>
      </c>
      <c r="B83" t="b">
        <v>1</v>
      </c>
      <c r="C83" t="s">
        <v>68</v>
      </c>
      <c r="D83" t="s">
        <v>69</v>
      </c>
      <c r="E83" t="s">
        <v>10</v>
      </c>
      <c r="F83" t="s">
        <v>11</v>
      </c>
      <c r="G83" t="s">
        <v>12</v>
      </c>
      <c r="H83" t="s">
        <v>59</v>
      </c>
      <c r="I83" t="s">
        <v>14</v>
      </c>
      <c r="J83" t="s">
        <v>55</v>
      </c>
    </row>
    <row r="84" spans="1:39" x14ac:dyDescent="0.25">
      <c r="A84">
        <v>25</v>
      </c>
      <c r="B84" t="b">
        <v>1</v>
      </c>
      <c r="C84" t="s">
        <v>75</v>
      </c>
      <c r="D84" t="s">
        <v>76</v>
      </c>
      <c r="E84" t="s">
        <v>10</v>
      </c>
      <c r="F84" t="s">
        <v>11</v>
      </c>
      <c r="G84" t="s">
        <v>12</v>
      </c>
      <c r="H84" t="s">
        <v>77</v>
      </c>
    </row>
    <row r="85" spans="1:39" x14ac:dyDescent="0.25">
      <c r="A85">
        <v>27</v>
      </c>
      <c r="B85" t="b">
        <v>1</v>
      </c>
      <c r="C85" t="s">
        <v>80</v>
      </c>
      <c r="D85" t="s">
        <v>81</v>
      </c>
      <c r="E85" t="s">
        <v>10</v>
      </c>
      <c r="F85" t="s">
        <v>11</v>
      </c>
      <c r="G85" t="s">
        <v>12</v>
      </c>
      <c r="H85" t="s">
        <v>53</v>
      </c>
      <c r="I85" t="s">
        <v>14</v>
      </c>
      <c r="J85" t="s">
        <v>15</v>
      </c>
      <c r="K85" t="s">
        <v>56</v>
      </c>
      <c r="L85" t="s">
        <v>17</v>
      </c>
      <c r="M85" t="s">
        <v>18</v>
      </c>
    </row>
    <row r="86" spans="1:39" x14ac:dyDescent="0.25">
      <c r="A86">
        <v>28</v>
      </c>
      <c r="B86" t="b">
        <v>1</v>
      </c>
      <c r="C86" t="s">
        <v>82</v>
      </c>
      <c r="D86" t="s">
        <v>83</v>
      </c>
      <c r="E86" t="s">
        <v>10</v>
      </c>
      <c r="F86" t="s">
        <v>11</v>
      </c>
      <c r="G86" t="s">
        <v>12</v>
      </c>
      <c r="I86" t="s">
        <v>14</v>
      </c>
      <c r="J86" t="s">
        <v>15</v>
      </c>
      <c r="K86" t="s">
        <v>16</v>
      </c>
      <c r="L86" t="s">
        <v>17</v>
      </c>
      <c r="M86" t="s">
        <v>18</v>
      </c>
    </row>
    <row r="87" spans="1:39" x14ac:dyDescent="0.25">
      <c r="A87">
        <v>36</v>
      </c>
      <c r="B87" t="b">
        <v>1</v>
      </c>
      <c r="C87" t="s">
        <v>107</v>
      </c>
      <c r="D87" t="s">
        <v>108</v>
      </c>
      <c r="E87" t="s">
        <v>10</v>
      </c>
      <c r="F87" t="s">
        <v>11</v>
      </c>
      <c r="G87" t="s">
        <v>12</v>
      </c>
      <c r="H87" t="s">
        <v>13</v>
      </c>
      <c r="I87" t="s">
        <v>14</v>
      </c>
      <c r="J87" t="s">
        <v>55</v>
      </c>
    </row>
    <row r="88" spans="1:39" x14ac:dyDescent="0.25">
      <c r="A88">
        <v>39</v>
      </c>
      <c r="B88" t="b">
        <v>1</v>
      </c>
      <c r="C88" t="s">
        <v>113</v>
      </c>
      <c r="D88" t="s">
        <v>114</v>
      </c>
      <c r="E88" t="s">
        <v>10</v>
      </c>
      <c r="F88" t="s">
        <v>11</v>
      </c>
      <c r="G88" t="s">
        <v>12</v>
      </c>
      <c r="H88" t="s">
        <v>38</v>
      </c>
      <c r="I88" t="s">
        <v>14</v>
      </c>
      <c r="J88" t="s">
        <v>55</v>
      </c>
    </row>
    <row r="89" spans="1:39" x14ac:dyDescent="0.25">
      <c r="A89">
        <v>40</v>
      </c>
      <c r="B89" t="b">
        <v>1</v>
      </c>
      <c r="C89" t="s">
        <v>115</v>
      </c>
      <c r="D89" t="s">
        <v>116</v>
      </c>
      <c r="E89" t="s">
        <v>10</v>
      </c>
      <c r="F89" t="s">
        <v>11</v>
      </c>
      <c r="G89" t="s">
        <v>12</v>
      </c>
      <c r="H89" t="s">
        <v>13</v>
      </c>
      <c r="I89" t="s">
        <v>54</v>
      </c>
      <c r="J89" t="s">
        <v>55</v>
      </c>
      <c r="K89" t="s">
        <v>16</v>
      </c>
      <c r="L89" t="s">
        <v>17</v>
      </c>
      <c r="M89" t="s">
        <v>41</v>
      </c>
    </row>
    <row r="90" spans="1:39" x14ac:dyDescent="0.25">
      <c r="A90">
        <v>41</v>
      </c>
      <c r="B90" t="b">
        <v>1</v>
      </c>
      <c r="C90" t="s">
        <v>117</v>
      </c>
      <c r="D90" t="s">
        <v>118</v>
      </c>
      <c r="E90" t="s">
        <v>25</v>
      </c>
      <c r="F90" t="s">
        <v>11</v>
      </c>
      <c r="G90" t="s">
        <v>12</v>
      </c>
      <c r="H90" t="s">
        <v>13</v>
      </c>
      <c r="I90" t="s">
        <v>54</v>
      </c>
      <c r="J90" t="s">
        <v>55</v>
      </c>
      <c r="K90" t="s">
        <v>16</v>
      </c>
      <c r="L90" t="s">
        <v>17</v>
      </c>
      <c r="M90" t="s">
        <v>41</v>
      </c>
      <c r="N90" t="s">
        <v>29</v>
      </c>
      <c r="O90" t="s">
        <v>30</v>
      </c>
      <c r="P90" t="s">
        <v>30</v>
      </c>
      <c r="Q90" t="s">
        <v>29</v>
      </c>
      <c r="R90" t="s">
        <v>44</v>
      </c>
      <c r="S90" t="s">
        <v>30</v>
      </c>
      <c r="T90" t="s">
        <v>30</v>
      </c>
      <c r="U90" t="s">
        <v>30</v>
      </c>
      <c r="V90" t="s">
        <v>44</v>
      </c>
      <c r="W90" t="s">
        <v>45</v>
      </c>
      <c r="X90" t="s">
        <v>45</v>
      </c>
      <c r="Y90" t="s">
        <v>60</v>
      </c>
      <c r="Z90" t="s">
        <v>30</v>
      </c>
      <c r="AA90" t="s">
        <v>29</v>
      </c>
      <c r="AB90" t="s">
        <v>44</v>
      </c>
      <c r="AC90" t="s">
        <v>29</v>
      </c>
      <c r="AD90" t="s">
        <v>29</v>
      </c>
      <c r="AE90" t="s">
        <v>45</v>
      </c>
      <c r="AF90" t="s">
        <v>30</v>
      </c>
      <c r="AG90" t="s">
        <v>30</v>
      </c>
      <c r="AH90">
        <v>151</v>
      </c>
      <c r="AJ90" t="s">
        <v>101</v>
      </c>
      <c r="AK90" t="s">
        <v>67</v>
      </c>
      <c r="AL90" t="s">
        <v>96</v>
      </c>
      <c r="AM90">
        <v>228</v>
      </c>
    </row>
    <row r="91" spans="1:39" x14ac:dyDescent="0.25">
      <c r="A91">
        <v>43</v>
      </c>
      <c r="B91" t="b">
        <v>1</v>
      </c>
      <c r="C91" t="s">
        <v>122</v>
      </c>
      <c r="D91" t="s">
        <v>123</v>
      </c>
      <c r="E91" t="s">
        <v>25</v>
      </c>
      <c r="F91" t="s">
        <v>11</v>
      </c>
      <c r="G91" t="s">
        <v>12</v>
      </c>
      <c r="H91" t="s">
        <v>13</v>
      </c>
      <c r="I91" t="s">
        <v>14</v>
      </c>
      <c r="J91" t="s">
        <v>55</v>
      </c>
      <c r="K91" t="s">
        <v>16</v>
      </c>
      <c r="L91" t="s">
        <v>92</v>
      </c>
      <c r="M91" t="s">
        <v>18</v>
      </c>
      <c r="N91" t="s">
        <v>30</v>
      </c>
      <c r="O91" t="s">
        <v>30</v>
      </c>
      <c r="P91" t="s">
        <v>30</v>
      </c>
      <c r="Q91" t="s">
        <v>30</v>
      </c>
      <c r="R91" t="s">
        <v>30</v>
      </c>
      <c r="S91" t="s">
        <v>30</v>
      </c>
      <c r="T91" t="s">
        <v>30</v>
      </c>
      <c r="U91" t="s">
        <v>30</v>
      </c>
      <c r="V91" t="s">
        <v>30</v>
      </c>
      <c r="W91" t="s">
        <v>30</v>
      </c>
      <c r="X91" t="s">
        <v>30</v>
      </c>
      <c r="Y91" t="s">
        <v>60</v>
      </c>
      <c r="Z91" t="s">
        <v>30</v>
      </c>
      <c r="AA91" t="s">
        <v>30</v>
      </c>
      <c r="AB91" t="s">
        <v>30</v>
      </c>
      <c r="AC91" t="s">
        <v>60</v>
      </c>
      <c r="AD91" t="s">
        <v>60</v>
      </c>
      <c r="AE91" t="s">
        <v>30</v>
      </c>
      <c r="AF91" t="s">
        <v>60</v>
      </c>
      <c r="AG91" t="s">
        <v>30</v>
      </c>
      <c r="AH91">
        <v>67</v>
      </c>
      <c r="AI91" t="s">
        <v>93</v>
      </c>
      <c r="AJ91" t="s">
        <v>94</v>
      </c>
      <c r="AK91" t="s">
        <v>61</v>
      </c>
      <c r="AL91" t="s">
        <v>124</v>
      </c>
      <c r="AM91">
        <v>1950</v>
      </c>
    </row>
    <row r="92" spans="1:39" x14ac:dyDescent="0.25">
      <c r="A92">
        <v>44</v>
      </c>
      <c r="B92" t="b">
        <v>1</v>
      </c>
      <c r="C92" t="s">
        <v>125</v>
      </c>
      <c r="D92" t="s">
        <v>126</v>
      </c>
      <c r="E92" t="s">
        <v>10</v>
      </c>
      <c r="F92" t="s">
        <v>11</v>
      </c>
      <c r="G92" t="s">
        <v>12</v>
      </c>
      <c r="H92" t="s">
        <v>53</v>
      </c>
      <c r="I92" t="s">
        <v>14</v>
      </c>
      <c r="J92" t="s">
        <v>15</v>
      </c>
      <c r="K92" t="s">
        <v>121</v>
      </c>
      <c r="L92" t="s">
        <v>17</v>
      </c>
      <c r="M92" t="s">
        <v>41</v>
      </c>
    </row>
    <row r="93" spans="1:39" x14ac:dyDescent="0.25">
      <c r="A93">
        <v>45</v>
      </c>
      <c r="B93" t="b">
        <v>1</v>
      </c>
      <c r="C93" t="s">
        <v>127</v>
      </c>
      <c r="D93" t="s">
        <v>128</v>
      </c>
      <c r="E93" t="s">
        <v>10</v>
      </c>
      <c r="F93" t="s">
        <v>11</v>
      </c>
      <c r="G93" t="s">
        <v>12</v>
      </c>
      <c r="H93" t="s">
        <v>53</v>
      </c>
      <c r="I93" t="s">
        <v>14</v>
      </c>
      <c r="J93" t="s">
        <v>15</v>
      </c>
      <c r="K93" t="s">
        <v>121</v>
      </c>
      <c r="L93" t="s">
        <v>17</v>
      </c>
      <c r="M93" t="s">
        <v>41</v>
      </c>
    </row>
    <row r="94" spans="1:39" x14ac:dyDescent="0.25">
      <c r="A94">
        <v>46</v>
      </c>
      <c r="B94" t="b">
        <v>1</v>
      </c>
      <c r="C94" t="s">
        <v>129</v>
      </c>
      <c r="D94" t="s">
        <v>130</v>
      </c>
      <c r="E94" t="s">
        <v>10</v>
      </c>
      <c r="F94" t="s">
        <v>11</v>
      </c>
      <c r="G94" t="s">
        <v>12</v>
      </c>
      <c r="H94" t="s">
        <v>53</v>
      </c>
      <c r="I94" t="s">
        <v>14</v>
      </c>
      <c r="J94" t="s">
        <v>15</v>
      </c>
      <c r="K94" t="s">
        <v>121</v>
      </c>
      <c r="L94" t="s">
        <v>17</v>
      </c>
      <c r="M94" t="s">
        <v>41</v>
      </c>
    </row>
    <row r="95" spans="1:39" x14ac:dyDescent="0.25">
      <c r="A95">
        <v>47</v>
      </c>
      <c r="B95" t="b">
        <v>1</v>
      </c>
      <c r="C95" t="s">
        <v>131</v>
      </c>
      <c r="D95" t="s">
        <v>132</v>
      </c>
      <c r="E95" t="s">
        <v>10</v>
      </c>
      <c r="F95" t="s">
        <v>11</v>
      </c>
      <c r="G95" t="s">
        <v>12</v>
      </c>
      <c r="H95" t="s">
        <v>38</v>
      </c>
      <c r="I95" t="s">
        <v>14</v>
      </c>
      <c r="J95" t="s">
        <v>15</v>
      </c>
      <c r="K95" t="s">
        <v>16</v>
      </c>
      <c r="L95" t="s">
        <v>17</v>
      </c>
      <c r="M95" t="s">
        <v>18</v>
      </c>
    </row>
    <row r="96" spans="1:39" x14ac:dyDescent="0.25">
      <c r="A96">
        <v>55</v>
      </c>
      <c r="B96" t="b">
        <v>1</v>
      </c>
      <c r="C96" t="s">
        <v>147</v>
      </c>
      <c r="D96" t="s">
        <v>148</v>
      </c>
      <c r="E96" t="s">
        <v>10</v>
      </c>
      <c r="F96" t="s">
        <v>11</v>
      </c>
      <c r="G96" t="s">
        <v>12</v>
      </c>
      <c r="H96" t="s">
        <v>13</v>
      </c>
      <c r="I96" t="s">
        <v>14</v>
      </c>
    </row>
    <row r="97" spans="1:13" x14ac:dyDescent="0.25">
      <c r="A97">
        <v>58</v>
      </c>
      <c r="B97" t="b">
        <v>1</v>
      </c>
      <c r="C97" t="s">
        <v>154</v>
      </c>
      <c r="D97" t="s">
        <v>155</v>
      </c>
      <c r="E97" t="s">
        <v>10</v>
      </c>
      <c r="F97" t="s">
        <v>11</v>
      </c>
      <c r="G97" t="s">
        <v>12</v>
      </c>
      <c r="H97" t="s">
        <v>53</v>
      </c>
      <c r="I97" t="s">
        <v>14</v>
      </c>
      <c r="J97" t="s">
        <v>15</v>
      </c>
      <c r="K97" t="s">
        <v>27</v>
      </c>
      <c r="L97" t="s">
        <v>17</v>
      </c>
      <c r="M97" t="s">
        <v>41</v>
      </c>
    </row>
    <row r="98" spans="1:13" x14ac:dyDescent="0.25">
      <c r="A98">
        <v>59</v>
      </c>
      <c r="B98" t="b">
        <v>1</v>
      </c>
      <c r="C98" t="s">
        <v>156</v>
      </c>
      <c r="D98" t="s">
        <v>157</v>
      </c>
      <c r="E98" t="s">
        <v>10</v>
      </c>
      <c r="F98" t="s">
        <v>11</v>
      </c>
      <c r="G98" t="s">
        <v>12</v>
      </c>
      <c r="H98" t="s">
        <v>38</v>
      </c>
      <c r="I98" t="s">
        <v>14</v>
      </c>
      <c r="J98" t="s">
        <v>15</v>
      </c>
      <c r="K98" t="s">
        <v>27</v>
      </c>
      <c r="L98" t="s">
        <v>17</v>
      </c>
      <c r="M98" t="s">
        <v>41</v>
      </c>
    </row>
    <row r="99" spans="1:13" x14ac:dyDescent="0.25">
      <c r="A99">
        <v>66</v>
      </c>
      <c r="B99" t="b">
        <v>1</v>
      </c>
      <c r="C99" t="s">
        <v>172</v>
      </c>
      <c r="D99" t="s">
        <v>173</v>
      </c>
      <c r="E99" t="s">
        <v>10</v>
      </c>
      <c r="F99" t="s">
        <v>11</v>
      </c>
      <c r="G99" t="s">
        <v>12</v>
      </c>
      <c r="H99" t="s">
        <v>13</v>
      </c>
      <c r="I99" t="s">
        <v>14</v>
      </c>
      <c r="J99" t="s">
        <v>55</v>
      </c>
      <c r="K99" t="s">
        <v>16</v>
      </c>
      <c r="L99" t="s">
        <v>17</v>
      </c>
      <c r="M99" t="s">
        <v>41</v>
      </c>
    </row>
    <row r="100" spans="1:13" x14ac:dyDescent="0.25">
      <c r="A100">
        <v>69</v>
      </c>
      <c r="B100" t="b">
        <v>1</v>
      </c>
      <c r="C100" t="s">
        <v>178</v>
      </c>
      <c r="D100" t="s">
        <v>179</v>
      </c>
      <c r="E100" t="s">
        <v>10</v>
      </c>
      <c r="F100" t="s">
        <v>11</v>
      </c>
      <c r="G100" t="s">
        <v>12</v>
      </c>
      <c r="H100" t="s">
        <v>38</v>
      </c>
      <c r="I100" t="s">
        <v>14</v>
      </c>
      <c r="J100" t="s">
        <v>55</v>
      </c>
    </row>
    <row r="101" spans="1:13" x14ac:dyDescent="0.25">
      <c r="A101">
        <v>71</v>
      </c>
      <c r="B101" t="b">
        <v>1</v>
      </c>
      <c r="C101" t="s">
        <v>182</v>
      </c>
      <c r="D101" t="s">
        <v>183</v>
      </c>
      <c r="E101" t="s">
        <v>10</v>
      </c>
      <c r="F101" t="s">
        <v>11</v>
      </c>
      <c r="G101" t="s">
        <v>12</v>
      </c>
      <c r="H101" t="s">
        <v>13</v>
      </c>
      <c r="I101" t="s">
        <v>14</v>
      </c>
      <c r="J101" t="s">
        <v>55</v>
      </c>
      <c r="K101" t="s">
        <v>27</v>
      </c>
      <c r="L101" t="s">
        <v>17</v>
      </c>
      <c r="M101" t="s">
        <v>41</v>
      </c>
    </row>
    <row r="102" spans="1:13" x14ac:dyDescent="0.25">
      <c r="A102">
        <v>72</v>
      </c>
      <c r="B102" t="b">
        <v>1</v>
      </c>
      <c r="C102" t="s">
        <v>184</v>
      </c>
      <c r="D102" t="s">
        <v>185</v>
      </c>
      <c r="E102" t="s">
        <v>10</v>
      </c>
      <c r="F102" t="s">
        <v>11</v>
      </c>
      <c r="G102" t="s">
        <v>12</v>
      </c>
      <c r="H102" t="s">
        <v>186</v>
      </c>
      <c r="I102" t="s">
        <v>14</v>
      </c>
    </row>
    <row r="103" spans="1:13" x14ac:dyDescent="0.25">
      <c r="A103">
        <v>73</v>
      </c>
      <c r="B103" t="b">
        <v>1</v>
      </c>
      <c r="C103" t="s">
        <v>187</v>
      </c>
      <c r="D103" t="s">
        <v>188</v>
      </c>
      <c r="E103" t="s">
        <v>10</v>
      </c>
      <c r="F103" t="s">
        <v>11</v>
      </c>
      <c r="G103" t="s">
        <v>12</v>
      </c>
      <c r="H103" t="s">
        <v>38</v>
      </c>
    </row>
    <row r="104" spans="1:13" x14ac:dyDescent="0.25">
      <c r="A104">
        <v>75</v>
      </c>
      <c r="B104" t="b">
        <v>1</v>
      </c>
      <c r="C104" t="s">
        <v>191</v>
      </c>
      <c r="D104" t="s">
        <v>192</v>
      </c>
      <c r="E104" t="s">
        <v>10</v>
      </c>
      <c r="F104" t="s">
        <v>11</v>
      </c>
      <c r="G104" t="s">
        <v>12</v>
      </c>
      <c r="H104" t="s">
        <v>38</v>
      </c>
      <c r="I104" t="s">
        <v>14</v>
      </c>
    </row>
    <row r="105" spans="1:13" x14ac:dyDescent="0.25">
      <c r="A105">
        <v>76</v>
      </c>
      <c r="B105" t="b">
        <v>1</v>
      </c>
      <c r="C105" t="s">
        <v>193</v>
      </c>
      <c r="D105" t="s">
        <v>194</v>
      </c>
      <c r="E105" t="s">
        <v>10</v>
      </c>
      <c r="F105" t="s">
        <v>11</v>
      </c>
      <c r="G105" t="s">
        <v>12</v>
      </c>
      <c r="H105" t="s">
        <v>53</v>
      </c>
      <c r="I105" t="s">
        <v>14</v>
      </c>
      <c r="J105" t="s">
        <v>55</v>
      </c>
      <c r="K105" t="s">
        <v>56</v>
      </c>
      <c r="L105" t="s">
        <v>17</v>
      </c>
      <c r="M105" t="s">
        <v>41</v>
      </c>
    </row>
    <row r="106" spans="1:13" x14ac:dyDescent="0.25">
      <c r="A106">
        <v>77</v>
      </c>
      <c r="B106" t="b">
        <v>1</v>
      </c>
      <c r="C106" t="s">
        <v>195</v>
      </c>
      <c r="D106" t="s">
        <v>196</v>
      </c>
      <c r="E106" t="s">
        <v>10</v>
      </c>
      <c r="F106" t="s">
        <v>11</v>
      </c>
      <c r="G106" t="s">
        <v>12</v>
      </c>
      <c r="H106" t="s">
        <v>53</v>
      </c>
      <c r="I106" t="s">
        <v>14</v>
      </c>
      <c r="J106" t="s">
        <v>55</v>
      </c>
      <c r="K106" t="s">
        <v>56</v>
      </c>
    </row>
    <row r="107" spans="1:13" x14ac:dyDescent="0.25">
      <c r="A107">
        <v>78</v>
      </c>
      <c r="B107" t="b">
        <v>1</v>
      </c>
      <c r="C107" t="s">
        <v>197</v>
      </c>
      <c r="D107" t="s">
        <v>198</v>
      </c>
      <c r="E107" t="s">
        <v>10</v>
      </c>
      <c r="F107" t="s">
        <v>11</v>
      </c>
      <c r="G107" t="s">
        <v>12</v>
      </c>
      <c r="H107" t="s">
        <v>53</v>
      </c>
      <c r="I107" t="s">
        <v>14</v>
      </c>
    </row>
    <row r="108" spans="1:13" x14ac:dyDescent="0.25">
      <c r="A108">
        <v>79</v>
      </c>
      <c r="B108" t="b">
        <v>1</v>
      </c>
      <c r="C108" t="s">
        <v>199</v>
      </c>
      <c r="D108" t="s">
        <v>200</v>
      </c>
      <c r="E108" t="s">
        <v>10</v>
      </c>
      <c r="F108" t="s">
        <v>11</v>
      </c>
      <c r="G108" t="s">
        <v>12</v>
      </c>
      <c r="H108" t="s">
        <v>53</v>
      </c>
      <c r="I108" t="s">
        <v>54</v>
      </c>
      <c r="J108" t="s">
        <v>55</v>
      </c>
      <c r="K108" t="s">
        <v>27</v>
      </c>
      <c r="L108" t="s">
        <v>17</v>
      </c>
      <c r="M108" t="s">
        <v>18</v>
      </c>
    </row>
    <row r="109" spans="1:13" x14ac:dyDescent="0.25">
      <c r="A109">
        <v>81</v>
      </c>
      <c r="B109" t="b">
        <v>1</v>
      </c>
      <c r="C109" t="s">
        <v>203</v>
      </c>
      <c r="D109" t="s">
        <v>204</v>
      </c>
      <c r="E109" t="s">
        <v>10</v>
      </c>
      <c r="F109" t="s">
        <v>11</v>
      </c>
      <c r="G109" t="s">
        <v>12</v>
      </c>
      <c r="H109" t="s">
        <v>53</v>
      </c>
      <c r="I109" t="s">
        <v>14</v>
      </c>
    </row>
    <row r="110" spans="1:13" x14ac:dyDescent="0.25">
      <c r="A110">
        <v>84</v>
      </c>
      <c r="B110" t="b">
        <v>1</v>
      </c>
      <c r="C110" t="s">
        <v>209</v>
      </c>
      <c r="D110" t="s">
        <v>210</v>
      </c>
      <c r="E110" t="s">
        <v>10</v>
      </c>
      <c r="F110" t="s">
        <v>11</v>
      </c>
      <c r="G110" t="s">
        <v>12</v>
      </c>
      <c r="H110" t="s">
        <v>53</v>
      </c>
      <c r="I110" t="s">
        <v>14</v>
      </c>
      <c r="J110" t="s">
        <v>15</v>
      </c>
      <c r="K110" t="s">
        <v>27</v>
      </c>
      <c r="L110" t="s">
        <v>17</v>
      </c>
      <c r="M110" t="s">
        <v>18</v>
      </c>
    </row>
    <row r="111" spans="1:13" x14ac:dyDescent="0.25">
      <c r="A111">
        <v>85</v>
      </c>
      <c r="B111" t="b">
        <v>1</v>
      </c>
      <c r="C111" t="s">
        <v>211</v>
      </c>
      <c r="D111" t="s">
        <v>212</v>
      </c>
      <c r="E111" t="s">
        <v>10</v>
      </c>
      <c r="F111" t="s">
        <v>11</v>
      </c>
      <c r="G111" t="s">
        <v>12</v>
      </c>
      <c r="H111" t="s">
        <v>38</v>
      </c>
      <c r="I111" t="s">
        <v>14</v>
      </c>
      <c r="J111" t="s">
        <v>15</v>
      </c>
      <c r="K111" t="s">
        <v>56</v>
      </c>
      <c r="L111" t="s">
        <v>17</v>
      </c>
      <c r="M111" t="s">
        <v>41</v>
      </c>
    </row>
    <row r="112" spans="1:13" x14ac:dyDescent="0.25">
      <c r="A112">
        <v>88</v>
      </c>
      <c r="B112" t="b">
        <v>1</v>
      </c>
      <c r="C112" t="s">
        <v>217</v>
      </c>
      <c r="D112" t="s">
        <v>218</v>
      </c>
      <c r="E112" t="s">
        <v>10</v>
      </c>
      <c r="F112" t="s">
        <v>11</v>
      </c>
      <c r="G112" t="s">
        <v>12</v>
      </c>
      <c r="H112" t="s">
        <v>38</v>
      </c>
      <c r="I112" t="s">
        <v>14</v>
      </c>
    </row>
    <row r="113" spans="1:39" x14ac:dyDescent="0.25">
      <c r="A113">
        <v>89</v>
      </c>
      <c r="B113" t="b">
        <v>1</v>
      </c>
      <c r="C113" t="s">
        <v>219</v>
      </c>
      <c r="D113" t="s">
        <v>220</v>
      </c>
      <c r="E113" t="s">
        <v>25</v>
      </c>
      <c r="F113" t="s">
        <v>11</v>
      </c>
      <c r="G113" t="s">
        <v>12</v>
      </c>
      <c r="H113" t="s">
        <v>13</v>
      </c>
      <c r="I113" t="s">
        <v>14</v>
      </c>
      <c r="J113" t="s">
        <v>55</v>
      </c>
      <c r="K113" t="s">
        <v>16</v>
      </c>
      <c r="L113" t="s">
        <v>17</v>
      </c>
      <c r="M113" t="s">
        <v>28</v>
      </c>
      <c r="N113" t="s">
        <v>29</v>
      </c>
      <c r="O113" t="s">
        <v>30</v>
      </c>
      <c r="P113" t="s">
        <v>30</v>
      </c>
      <c r="Q113" t="s">
        <v>30</v>
      </c>
      <c r="R113" t="s">
        <v>30</v>
      </c>
      <c r="S113" t="s">
        <v>30</v>
      </c>
      <c r="T113" t="s">
        <v>30</v>
      </c>
      <c r="U113" t="s">
        <v>30</v>
      </c>
      <c r="V113" t="s">
        <v>30</v>
      </c>
      <c r="W113" t="s">
        <v>30</v>
      </c>
      <c r="X113" t="s">
        <v>29</v>
      </c>
      <c r="Y113" t="s">
        <v>30</v>
      </c>
      <c r="Z113" t="s">
        <v>30</v>
      </c>
      <c r="AA113" t="s">
        <v>44</v>
      </c>
      <c r="AB113" t="s">
        <v>30</v>
      </c>
      <c r="AC113" t="s">
        <v>45</v>
      </c>
      <c r="AD113" t="s">
        <v>29</v>
      </c>
      <c r="AE113" t="s">
        <v>30</v>
      </c>
      <c r="AF113" t="s">
        <v>29</v>
      </c>
      <c r="AG113" t="s">
        <v>30</v>
      </c>
      <c r="AH113">
        <v>100</v>
      </c>
      <c r="AJ113" t="s">
        <v>101</v>
      </c>
      <c r="AK113" t="s">
        <v>61</v>
      </c>
      <c r="AL113" t="s">
        <v>33</v>
      </c>
      <c r="AM113">
        <v>175</v>
      </c>
    </row>
    <row r="114" spans="1:39" x14ac:dyDescent="0.25">
      <c r="A114">
        <v>90</v>
      </c>
      <c r="B114" t="b">
        <v>1</v>
      </c>
      <c r="C114" t="s">
        <v>221</v>
      </c>
      <c r="D114" t="s">
        <v>222</v>
      </c>
      <c r="E114" t="s">
        <v>25</v>
      </c>
      <c r="F114" t="s">
        <v>11</v>
      </c>
      <c r="G114" t="s">
        <v>12</v>
      </c>
      <c r="H114" t="s">
        <v>38</v>
      </c>
      <c r="I114" t="s">
        <v>14</v>
      </c>
      <c r="J114" t="s">
        <v>55</v>
      </c>
      <c r="K114" t="s">
        <v>48</v>
      </c>
      <c r="L114" t="s">
        <v>17</v>
      </c>
      <c r="M114" t="s">
        <v>41</v>
      </c>
      <c r="N114" t="s">
        <v>29</v>
      </c>
      <c r="O114" t="s">
        <v>30</v>
      </c>
      <c r="P114" t="s">
        <v>29</v>
      </c>
      <c r="Q114" t="s">
        <v>30</v>
      </c>
      <c r="R114" t="s">
        <v>60</v>
      </c>
      <c r="S114" t="s">
        <v>30</v>
      </c>
      <c r="T114" t="s">
        <v>30</v>
      </c>
      <c r="U114" t="s">
        <v>30</v>
      </c>
      <c r="V114" t="s">
        <v>45</v>
      </c>
      <c r="W114" t="s">
        <v>29</v>
      </c>
      <c r="X114" t="s">
        <v>30</v>
      </c>
      <c r="Y114" t="s">
        <v>44</v>
      </c>
      <c r="Z114" t="s">
        <v>30</v>
      </c>
      <c r="AA114" t="s">
        <v>30</v>
      </c>
      <c r="AB114" t="s">
        <v>30</v>
      </c>
      <c r="AC114" t="s">
        <v>30</v>
      </c>
      <c r="AD114" t="s">
        <v>44</v>
      </c>
      <c r="AE114" t="s">
        <v>30</v>
      </c>
      <c r="AF114" t="s">
        <v>44</v>
      </c>
      <c r="AG114" t="s">
        <v>30</v>
      </c>
      <c r="AH114">
        <v>215</v>
      </c>
      <c r="AJ114" t="s">
        <v>31</v>
      </c>
      <c r="AK114" t="s">
        <v>61</v>
      </c>
      <c r="AL114" t="s">
        <v>33</v>
      </c>
      <c r="AM114">
        <v>1588</v>
      </c>
    </row>
    <row r="115" spans="1:39" x14ac:dyDescent="0.25">
      <c r="A115">
        <v>91</v>
      </c>
      <c r="B115" t="b">
        <v>1</v>
      </c>
      <c r="C115" t="s">
        <v>223</v>
      </c>
      <c r="D115" t="s">
        <v>224</v>
      </c>
      <c r="E115" t="s">
        <v>10</v>
      </c>
      <c r="F115" t="s">
        <v>11</v>
      </c>
      <c r="G115" t="s">
        <v>12</v>
      </c>
      <c r="H115" t="s">
        <v>13</v>
      </c>
      <c r="I115" t="s">
        <v>14</v>
      </c>
      <c r="J115" t="s">
        <v>15</v>
      </c>
      <c r="K115" t="s">
        <v>27</v>
      </c>
      <c r="L115" t="s">
        <v>17</v>
      </c>
      <c r="M115" t="s">
        <v>18</v>
      </c>
    </row>
    <row r="116" spans="1:39" x14ac:dyDescent="0.25">
      <c r="A116">
        <v>96</v>
      </c>
      <c r="B116" t="b">
        <v>1</v>
      </c>
      <c r="C116" t="s">
        <v>233</v>
      </c>
      <c r="D116" t="s">
        <v>234</v>
      </c>
      <c r="E116" t="s">
        <v>25</v>
      </c>
      <c r="F116" t="s">
        <v>11</v>
      </c>
      <c r="G116" t="s">
        <v>12</v>
      </c>
      <c r="H116" t="s">
        <v>53</v>
      </c>
      <c r="I116" t="s">
        <v>14</v>
      </c>
      <c r="J116" t="s">
        <v>55</v>
      </c>
      <c r="K116" t="s">
        <v>27</v>
      </c>
      <c r="L116" t="s">
        <v>17</v>
      </c>
      <c r="M116" t="s">
        <v>18</v>
      </c>
      <c r="N116" t="s">
        <v>29</v>
      </c>
      <c r="O116" t="s">
        <v>30</v>
      </c>
      <c r="P116" t="s">
        <v>30</v>
      </c>
      <c r="Q116" t="s">
        <v>30</v>
      </c>
      <c r="R116" t="s">
        <v>30</v>
      </c>
      <c r="S116" t="s">
        <v>29</v>
      </c>
      <c r="T116" t="s">
        <v>30</v>
      </c>
      <c r="U116" t="s">
        <v>30</v>
      </c>
      <c r="V116" t="s">
        <v>29</v>
      </c>
      <c r="W116" t="s">
        <v>30</v>
      </c>
      <c r="X116" t="s">
        <v>30</v>
      </c>
      <c r="Y116" t="s">
        <v>29</v>
      </c>
      <c r="Z116" t="s">
        <v>30</v>
      </c>
      <c r="AA116" t="s">
        <v>29</v>
      </c>
      <c r="AB116" t="s">
        <v>30</v>
      </c>
      <c r="AC116" t="s">
        <v>30</v>
      </c>
      <c r="AD116" t="s">
        <v>29</v>
      </c>
      <c r="AE116" t="s">
        <v>30</v>
      </c>
      <c r="AF116" t="s">
        <v>29</v>
      </c>
      <c r="AG116" t="s">
        <v>30</v>
      </c>
      <c r="AH116">
        <v>77</v>
      </c>
      <c r="AI116" t="s">
        <v>93</v>
      </c>
      <c r="AJ116" t="s">
        <v>101</v>
      </c>
      <c r="AK116" t="s">
        <v>61</v>
      </c>
      <c r="AL116" t="s">
        <v>33</v>
      </c>
      <c r="AM116">
        <v>1408</v>
      </c>
    </row>
    <row r="117" spans="1:39" x14ac:dyDescent="0.25">
      <c r="A117">
        <v>97</v>
      </c>
      <c r="B117" t="b">
        <v>1</v>
      </c>
      <c r="C117" t="s">
        <v>235</v>
      </c>
      <c r="D117" t="s">
        <v>236</v>
      </c>
      <c r="E117" t="s">
        <v>25</v>
      </c>
      <c r="F117" t="s">
        <v>11</v>
      </c>
      <c r="G117" t="s">
        <v>12</v>
      </c>
      <c r="H117" t="s">
        <v>186</v>
      </c>
      <c r="I117" t="s">
        <v>14</v>
      </c>
      <c r="J117" t="s">
        <v>55</v>
      </c>
      <c r="K117" t="s">
        <v>121</v>
      </c>
      <c r="L117" t="s">
        <v>92</v>
      </c>
      <c r="M117" t="s">
        <v>41</v>
      </c>
      <c r="N117" t="s">
        <v>45</v>
      </c>
      <c r="O117" t="s">
        <v>30</v>
      </c>
      <c r="P117" t="s">
        <v>45</v>
      </c>
      <c r="Q117" t="s">
        <v>30</v>
      </c>
      <c r="R117" t="s">
        <v>44</v>
      </c>
      <c r="S117" t="s">
        <v>29</v>
      </c>
      <c r="T117" t="s">
        <v>30</v>
      </c>
      <c r="U117" t="s">
        <v>30</v>
      </c>
      <c r="V117" t="s">
        <v>29</v>
      </c>
      <c r="W117" t="s">
        <v>29</v>
      </c>
      <c r="X117" t="s">
        <v>30</v>
      </c>
      <c r="Y117" t="s">
        <v>29</v>
      </c>
      <c r="Z117" t="s">
        <v>30</v>
      </c>
      <c r="AA117" t="s">
        <v>44</v>
      </c>
      <c r="AB117" t="s">
        <v>30</v>
      </c>
      <c r="AC117" t="s">
        <v>29</v>
      </c>
      <c r="AD117" t="s">
        <v>29</v>
      </c>
      <c r="AE117" t="s">
        <v>30</v>
      </c>
      <c r="AF117" t="s">
        <v>30</v>
      </c>
      <c r="AG117" t="s">
        <v>30</v>
      </c>
      <c r="AH117">
        <v>90</v>
      </c>
      <c r="AJ117" t="s">
        <v>101</v>
      </c>
      <c r="AK117" t="s">
        <v>32</v>
      </c>
      <c r="AL117" t="s">
        <v>106</v>
      </c>
      <c r="AM117">
        <v>1397</v>
      </c>
    </row>
    <row r="118" spans="1:39" x14ac:dyDescent="0.25">
      <c r="A118">
        <v>102</v>
      </c>
      <c r="B118" t="b">
        <v>1</v>
      </c>
      <c r="C118" t="s">
        <v>245</v>
      </c>
      <c r="D118" t="s">
        <v>246</v>
      </c>
      <c r="E118" t="s">
        <v>10</v>
      </c>
      <c r="F118" t="s">
        <v>11</v>
      </c>
      <c r="G118" t="s">
        <v>12</v>
      </c>
      <c r="H118" t="s">
        <v>53</v>
      </c>
      <c r="I118" t="s">
        <v>14</v>
      </c>
    </row>
    <row r="119" spans="1:39" x14ac:dyDescent="0.25">
      <c r="A119">
        <v>103</v>
      </c>
      <c r="B119" t="b">
        <v>1</v>
      </c>
      <c r="C119" t="s">
        <v>247</v>
      </c>
      <c r="D119" t="s">
        <v>248</v>
      </c>
      <c r="E119" t="s">
        <v>25</v>
      </c>
      <c r="F119" t="s">
        <v>11</v>
      </c>
      <c r="G119" t="s">
        <v>12</v>
      </c>
      <c r="H119" t="s">
        <v>53</v>
      </c>
      <c r="I119" t="s">
        <v>14</v>
      </c>
      <c r="J119" t="s">
        <v>55</v>
      </c>
      <c r="K119" t="s">
        <v>121</v>
      </c>
      <c r="L119" t="s">
        <v>92</v>
      </c>
      <c r="M119" t="s">
        <v>18</v>
      </c>
      <c r="N119" t="s">
        <v>29</v>
      </c>
      <c r="O119" t="s">
        <v>30</v>
      </c>
      <c r="P119" t="s">
        <v>30</v>
      </c>
      <c r="Q119" t="s">
        <v>30</v>
      </c>
      <c r="R119" t="s">
        <v>44</v>
      </c>
      <c r="S119" t="s">
        <v>44</v>
      </c>
      <c r="T119" t="s">
        <v>30</v>
      </c>
      <c r="U119" t="s">
        <v>30</v>
      </c>
      <c r="V119" t="s">
        <v>29</v>
      </c>
      <c r="W119" t="s">
        <v>44</v>
      </c>
      <c r="X119" t="s">
        <v>30</v>
      </c>
      <c r="Y119" t="s">
        <v>29</v>
      </c>
      <c r="Z119" t="s">
        <v>29</v>
      </c>
      <c r="AA119" t="s">
        <v>30</v>
      </c>
      <c r="AB119" t="s">
        <v>30</v>
      </c>
      <c r="AC119" t="s">
        <v>29</v>
      </c>
      <c r="AD119" t="s">
        <v>30</v>
      </c>
      <c r="AE119" t="s">
        <v>30</v>
      </c>
      <c r="AF119" t="s">
        <v>30</v>
      </c>
      <c r="AG119" t="s">
        <v>30</v>
      </c>
      <c r="AH119">
        <v>98</v>
      </c>
      <c r="AI119" t="s">
        <v>93</v>
      </c>
      <c r="AJ119" t="s">
        <v>101</v>
      </c>
      <c r="AK119" t="s">
        <v>95</v>
      </c>
      <c r="AL119" t="s">
        <v>96</v>
      </c>
      <c r="AM119">
        <v>1439</v>
      </c>
    </row>
    <row r="120" spans="1:39" x14ac:dyDescent="0.25">
      <c r="A120">
        <v>104</v>
      </c>
      <c r="B120" t="b">
        <v>1</v>
      </c>
      <c r="C120" t="s">
        <v>249</v>
      </c>
      <c r="D120" t="s">
        <v>250</v>
      </c>
      <c r="E120" t="s">
        <v>10</v>
      </c>
      <c r="F120" t="s">
        <v>11</v>
      </c>
      <c r="G120" t="s">
        <v>12</v>
      </c>
      <c r="H120" t="s">
        <v>53</v>
      </c>
      <c r="I120" t="s">
        <v>14</v>
      </c>
    </row>
    <row r="121" spans="1:39" x14ac:dyDescent="0.25">
      <c r="A121">
        <v>111</v>
      </c>
      <c r="B121" t="b">
        <v>1</v>
      </c>
      <c r="C121" t="s">
        <v>263</v>
      </c>
      <c r="D121" t="s">
        <v>264</v>
      </c>
      <c r="E121" t="s">
        <v>10</v>
      </c>
      <c r="F121" t="s">
        <v>11</v>
      </c>
      <c r="G121" t="s">
        <v>12</v>
      </c>
      <c r="H121" t="s">
        <v>265</v>
      </c>
      <c r="I121" t="s">
        <v>14</v>
      </c>
    </row>
    <row r="122" spans="1:39" x14ac:dyDescent="0.25">
      <c r="A122">
        <v>113</v>
      </c>
      <c r="B122" t="b">
        <v>1</v>
      </c>
      <c r="C122" t="s">
        <v>268</v>
      </c>
      <c r="D122" t="s">
        <v>269</v>
      </c>
      <c r="E122" t="s">
        <v>10</v>
      </c>
      <c r="F122" t="s">
        <v>11</v>
      </c>
      <c r="G122" t="s">
        <v>12</v>
      </c>
      <c r="H122" t="s">
        <v>38</v>
      </c>
      <c r="I122" t="s">
        <v>14</v>
      </c>
      <c r="J122" t="s">
        <v>15</v>
      </c>
      <c r="K122" t="s">
        <v>121</v>
      </c>
      <c r="L122" t="s">
        <v>17</v>
      </c>
      <c r="M122" t="s">
        <v>18</v>
      </c>
    </row>
    <row r="123" spans="1:39" x14ac:dyDescent="0.25">
      <c r="A123">
        <v>115</v>
      </c>
      <c r="B123" t="b">
        <v>1</v>
      </c>
      <c r="C123" t="s">
        <v>272</v>
      </c>
      <c r="D123" t="s">
        <v>273</v>
      </c>
      <c r="E123" t="s">
        <v>10</v>
      </c>
      <c r="F123" t="s">
        <v>11</v>
      </c>
      <c r="G123" t="s">
        <v>12</v>
      </c>
      <c r="H123" t="s">
        <v>38</v>
      </c>
      <c r="I123" t="s">
        <v>14</v>
      </c>
    </row>
    <row r="124" spans="1:39" x14ac:dyDescent="0.25">
      <c r="A124">
        <v>122</v>
      </c>
      <c r="B124" t="b">
        <v>1</v>
      </c>
      <c r="C124" t="s">
        <v>286</v>
      </c>
      <c r="D124" t="s">
        <v>287</v>
      </c>
      <c r="E124" t="s">
        <v>25</v>
      </c>
      <c r="F124" t="s">
        <v>11</v>
      </c>
      <c r="G124" t="s">
        <v>12</v>
      </c>
      <c r="H124" t="s">
        <v>53</v>
      </c>
      <c r="I124" t="s">
        <v>14</v>
      </c>
      <c r="J124" t="s">
        <v>55</v>
      </c>
      <c r="K124" t="s">
        <v>16</v>
      </c>
      <c r="L124" t="s">
        <v>92</v>
      </c>
      <c r="M124" t="s">
        <v>28</v>
      </c>
      <c r="N124" t="s">
        <v>44</v>
      </c>
      <c r="O124" t="s">
        <v>44</v>
      </c>
      <c r="P124" t="s">
        <v>30</v>
      </c>
      <c r="Q124" t="s">
        <v>30</v>
      </c>
      <c r="R124" t="s">
        <v>29</v>
      </c>
      <c r="S124" t="s">
        <v>30</v>
      </c>
      <c r="T124" t="s">
        <v>30</v>
      </c>
      <c r="U124" t="s">
        <v>30</v>
      </c>
      <c r="V124" t="s">
        <v>29</v>
      </c>
      <c r="W124" t="s">
        <v>30</v>
      </c>
      <c r="X124" t="s">
        <v>30</v>
      </c>
      <c r="Y124" t="s">
        <v>44</v>
      </c>
      <c r="Z124" t="s">
        <v>29</v>
      </c>
      <c r="AA124" t="s">
        <v>29</v>
      </c>
      <c r="AB124" t="s">
        <v>44</v>
      </c>
      <c r="AC124" t="s">
        <v>44</v>
      </c>
      <c r="AD124" t="s">
        <v>29</v>
      </c>
      <c r="AE124" t="s">
        <v>29</v>
      </c>
      <c r="AF124" t="s">
        <v>30</v>
      </c>
      <c r="AG124" t="s">
        <v>29</v>
      </c>
      <c r="AH124">
        <v>79</v>
      </c>
      <c r="AJ124" t="s">
        <v>101</v>
      </c>
      <c r="AK124" t="s">
        <v>61</v>
      </c>
      <c r="AL124" t="s">
        <v>96</v>
      </c>
      <c r="AM124">
        <v>137</v>
      </c>
    </row>
    <row r="125" spans="1:39" x14ac:dyDescent="0.25">
      <c r="A125">
        <v>123</v>
      </c>
      <c r="B125" t="b">
        <v>1</v>
      </c>
      <c r="C125" t="s">
        <v>288</v>
      </c>
      <c r="D125" t="s">
        <v>289</v>
      </c>
      <c r="E125" t="s">
        <v>10</v>
      </c>
      <c r="F125" t="s">
        <v>11</v>
      </c>
      <c r="G125" t="s">
        <v>12</v>
      </c>
      <c r="H125" t="s">
        <v>38</v>
      </c>
      <c r="I125" t="s">
        <v>14</v>
      </c>
      <c r="J125" t="s">
        <v>15</v>
      </c>
      <c r="K125" t="s">
        <v>121</v>
      </c>
      <c r="L125" t="s">
        <v>17</v>
      </c>
      <c r="M125" t="s">
        <v>18</v>
      </c>
    </row>
    <row r="126" spans="1:39" x14ac:dyDescent="0.25">
      <c r="A126">
        <v>128</v>
      </c>
      <c r="B126" t="b">
        <v>1</v>
      </c>
      <c r="C126" t="s">
        <v>298</v>
      </c>
      <c r="D126" t="s">
        <v>299</v>
      </c>
      <c r="E126" t="s">
        <v>10</v>
      </c>
      <c r="F126" t="s">
        <v>11</v>
      </c>
      <c r="G126" t="s">
        <v>12</v>
      </c>
      <c r="H126" t="s">
        <v>26</v>
      </c>
      <c r="I126" t="s">
        <v>14</v>
      </c>
    </row>
    <row r="127" spans="1:39" x14ac:dyDescent="0.25">
      <c r="A127">
        <v>130</v>
      </c>
      <c r="B127" t="b">
        <v>1</v>
      </c>
      <c r="C127" t="s">
        <v>302</v>
      </c>
      <c r="D127" t="s">
        <v>303</v>
      </c>
      <c r="E127" t="s">
        <v>10</v>
      </c>
      <c r="F127" t="s">
        <v>11</v>
      </c>
      <c r="G127" t="s">
        <v>12</v>
      </c>
      <c r="H127" t="s">
        <v>26</v>
      </c>
      <c r="I127" t="s">
        <v>14</v>
      </c>
      <c r="J127" t="s">
        <v>15</v>
      </c>
      <c r="K127" t="s">
        <v>121</v>
      </c>
      <c r="L127" t="s">
        <v>92</v>
      </c>
      <c r="M127" t="s">
        <v>18</v>
      </c>
    </row>
    <row r="128" spans="1:39" x14ac:dyDescent="0.25">
      <c r="A128">
        <v>133</v>
      </c>
      <c r="B128" t="b">
        <v>1</v>
      </c>
      <c r="C128" s="2" t="s">
        <v>342</v>
      </c>
      <c r="D128" s="2" t="s">
        <v>346</v>
      </c>
      <c r="E128" t="s">
        <v>10</v>
      </c>
      <c r="F128" t="s">
        <v>11</v>
      </c>
      <c r="G128" t="s">
        <v>12</v>
      </c>
      <c r="H128" t="s">
        <v>341</v>
      </c>
      <c r="I128" t="s">
        <v>14</v>
      </c>
      <c r="J128" t="s">
        <v>15</v>
      </c>
      <c r="K128" t="s">
        <v>121</v>
      </c>
      <c r="L128" t="s">
        <v>17</v>
      </c>
      <c r="M128" t="s">
        <v>28</v>
      </c>
      <c r="N128" t="s">
        <v>29</v>
      </c>
      <c r="O128" t="s">
        <v>44</v>
      </c>
      <c r="P128" t="s">
        <v>30</v>
      </c>
      <c r="Q128" t="s">
        <v>29</v>
      </c>
      <c r="AH128">
        <v>60</v>
      </c>
    </row>
  </sheetData>
  <sheetProtection formatCells="0" formatColumns="0" formatRows="0" insertColumns="0" insertRows="0" insertHyperlinks="0" deleteColumns="0" deleteRows="0" sort="0" autoFilter="0" pivotTables="0"/>
  <sortState ref="A2:AM128">
    <sortCondition ref="B2:B128"/>
    <sortCondition ref="A2:A128"/>
  </sortState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G12" sqref="G12"/>
    </sheetView>
  </sheetViews>
  <sheetFormatPr defaultColWidth="10.85546875" defaultRowHeight="15.75" x14ac:dyDescent="0.25"/>
  <cols>
    <col min="1" max="16384" width="10.85546875" style="1"/>
  </cols>
  <sheetData>
    <row r="1" spans="1:15" x14ac:dyDescent="0.25">
      <c r="A1" s="4" t="s">
        <v>348</v>
      </c>
      <c r="B1" s="4" t="s">
        <v>352</v>
      </c>
      <c r="C1" s="4" t="s">
        <v>353</v>
      </c>
      <c r="E1" s="4" t="s">
        <v>354</v>
      </c>
      <c r="F1" s="4" t="s">
        <v>349</v>
      </c>
      <c r="H1" s="4" t="s">
        <v>355</v>
      </c>
      <c r="I1" s="4" t="s">
        <v>349</v>
      </c>
      <c r="K1" s="4" t="s">
        <v>361</v>
      </c>
      <c r="L1" s="4" t="s">
        <v>349</v>
      </c>
      <c r="N1" s="4" t="s">
        <v>362</v>
      </c>
    </row>
    <row r="2" spans="1:15" x14ac:dyDescent="0.25">
      <c r="A2" s="1" t="s">
        <v>29</v>
      </c>
      <c r="B2" s="1">
        <v>2</v>
      </c>
      <c r="C2" s="1">
        <v>4</v>
      </c>
      <c r="E2" s="1" t="s">
        <v>41</v>
      </c>
      <c r="F2" s="1" t="s">
        <v>336</v>
      </c>
      <c r="H2" s="4" t="s">
        <v>16</v>
      </c>
      <c r="I2" s="4" t="s">
        <v>356</v>
      </c>
      <c r="K2" t="s">
        <v>94</v>
      </c>
      <c r="L2" s="4" t="s">
        <v>358</v>
      </c>
      <c r="N2" t="s">
        <v>61</v>
      </c>
      <c r="O2" s="4" t="s">
        <v>357</v>
      </c>
    </row>
    <row r="3" spans="1:15" x14ac:dyDescent="0.25">
      <c r="A3" s="1" t="s">
        <v>60</v>
      </c>
      <c r="B3" s="1">
        <v>5</v>
      </c>
      <c r="C3" s="1">
        <v>1</v>
      </c>
      <c r="E3" s="1" t="s">
        <v>18</v>
      </c>
      <c r="F3" s="1" t="s">
        <v>337</v>
      </c>
      <c r="H3" s="4" t="s">
        <v>121</v>
      </c>
      <c r="I3" s="4" t="s">
        <v>357</v>
      </c>
      <c r="K3" t="s">
        <v>31</v>
      </c>
      <c r="L3" s="4" t="s">
        <v>356</v>
      </c>
      <c r="N3" t="s">
        <v>67</v>
      </c>
      <c r="O3" s="4" t="s">
        <v>359</v>
      </c>
    </row>
    <row r="4" spans="1:15" x14ac:dyDescent="0.25">
      <c r="A4" s="1" t="s">
        <v>44</v>
      </c>
      <c r="B4" s="1">
        <v>3</v>
      </c>
      <c r="C4" s="1">
        <v>3</v>
      </c>
      <c r="E4" s="1" t="s">
        <v>28</v>
      </c>
      <c r="F4" s="1" t="s">
        <v>338</v>
      </c>
      <c r="H4" s="4" t="s">
        <v>27</v>
      </c>
      <c r="I4" s="4" t="s">
        <v>358</v>
      </c>
      <c r="K4" t="s">
        <v>101</v>
      </c>
      <c r="L4" s="4" t="s">
        <v>357</v>
      </c>
      <c r="N4" t="s">
        <v>32</v>
      </c>
      <c r="O4" s="4" t="s">
        <v>358</v>
      </c>
    </row>
    <row r="5" spans="1:15" x14ac:dyDescent="0.25">
      <c r="A5" s="1" t="s">
        <v>45</v>
      </c>
      <c r="B5" s="1">
        <v>4</v>
      </c>
      <c r="C5" s="1">
        <v>2</v>
      </c>
      <c r="H5" s="4" t="s">
        <v>56</v>
      </c>
      <c r="I5" s="4" t="s">
        <v>359</v>
      </c>
      <c r="N5" t="s">
        <v>95</v>
      </c>
      <c r="O5" s="4" t="s">
        <v>356</v>
      </c>
    </row>
    <row r="6" spans="1:15" x14ac:dyDescent="0.25">
      <c r="A6" s="1" t="s">
        <v>30</v>
      </c>
      <c r="B6" s="1">
        <v>1</v>
      </c>
      <c r="C6" s="1">
        <v>5</v>
      </c>
      <c r="H6" s="4" t="s">
        <v>48</v>
      </c>
      <c r="I6" s="4" t="s">
        <v>360</v>
      </c>
      <c r="N6" t="s">
        <v>163</v>
      </c>
      <c r="O6" s="4" t="s">
        <v>360</v>
      </c>
    </row>
  </sheetData>
  <sortState ref="N2:O6">
    <sortCondition ref="N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workbookViewId="0">
      <selection activeCell="H9" sqref="H9"/>
    </sheetView>
  </sheetViews>
  <sheetFormatPr defaultColWidth="10.85546875" defaultRowHeight="15.75" x14ac:dyDescent="0.25"/>
  <cols>
    <col min="1" max="16384" width="10.85546875" style="3"/>
  </cols>
  <sheetData>
    <row r="1" spans="1:7" x14ac:dyDescent="0.25">
      <c r="A1" s="3" t="s">
        <v>265</v>
      </c>
      <c r="B1" s="3" t="s">
        <v>348</v>
      </c>
      <c r="C1" s="3" t="s">
        <v>349</v>
      </c>
      <c r="D1" s="3" t="s">
        <v>310</v>
      </c>
      <c r="E1" s="3" t="s">
        <v>309</v>
      </c>
      <c r="F1" s="3" t="s">
        <v>350</v>
      </c>
      <c r="G1" s="3" t="s">
        <v>351</v>
      </c>
    </row>
    <row r="2" spans="1:7" x14ac:dyDescent="0.25">
      <c r="A2" s="3" t="e">
        <f>[1]RawData!A2</f>
        <v>#REF!</v>
      </c>
      <c r="B2" s="3">
        <f>VLOOKUP(SurveyData!N2,Lookups!$A$2:$C$6,2)+VLOOKUP(SurveyData!P2,Lookups!$A$2:$C$6,2)+VLOOKUP(SurveyData!R2,Lookups!$A$2:$C$6,2)+VLOOKUP(SurveyData!V2,Lookups!$A$2:$C$6,2)+VLOOKUP(SurveyData!W2,Lookups!$A$2:$C$6,2)+VLOOKUP(SurveyData!Y2,Lookups!$A$2:$C$6,2)+VLOOKUP(SurveyData!AA2,Lookups!$A$2:$C$6,2)+VLOOKUP(SurveyData!AC2,Lookups!$A$2:$C$6,2)+VLOOKUP(SurveyData!AD2,Lookups!$A$2:$C$6,2)+VLOOKUP(SurveyData!AF2,Lookups!$A$2:$C$6,2)+VLOOKUP(SurveyData!O2,Lookups!$A$2:$C$6,3)+VLOOKUP(SurveyData!Q2,Lookups!$A$2:$C$6,3)+VLOOKUP(SurveyData!S2,Lookups!$A$2:$C$6,3)+VLOOKUP(SurveyData!T2,Lookups!$A$2:$C$6,3)+VLOOKUP(SurveyData!U2,Lookups!$A$2:$C$6,3)+VLOOKUP(SurveyData!X2,Lookups!$A$2:$C$6,3)+VLOOKUP(SurveyData!Z2,Lookups!$A$2:$C$6,3)+VLOOKUP(SurveyData!AB2,Lookups!$A$2:$C$6,3)+VLOOKUP(SurveyData!AE2,Lookups!$A$2:$C$6,3)+VLOOKUP(SurveyData!AG2,Lookups!$A$2:$C$6,3)</f>
        <v>66</v>
      </c>
      <c r="C2" s="3" t="str">
        <f>VLOOKUP(SurveyData!M2,Lookups!$E$2:$F$4,2)</f>
        <v>Control</v>
      </c>
      <c r="D2" s="3" t="str">
        <f>SurveyData!L2</f>
        <v>Female</v>
      </c>
      <c r="E2" s="3" t="str">
        <f>VLOOKUP(SurveyData!K2,Lookups!$H$2:$I$6,2)</f>
        <v>C</v>
      </c>
      <c r="F2" s="3" t="str">
        <f>VLOOKUP(SurveyData!AJ2,Lookups!$K$2:$L$4,2)</f>
        <v>A</v>
      </c>
      <c r="G2" s="3" t="str">
        <f>VLOOKUP(SurveyData!AK2,Lookups!$N$2:$O$6,2)</f>
        <v>C</v>
      </c>
    </row>
    <row r="3" spans="1:7" x14ac:dyDescent="0.25">
      <c r="A3" s="3" t="e">
        <f>[1]RawData!A3</f>
        <v>#REF!</v>
      </c>
      <c r="B3" s="3">
        <f>VLOOKUP(SurveyData!N3,Lookups!$A$2:$C$6,2)+VLOOKUP(SurveyData!P3,Lookups!$A$2:$C$6,2)+VLOOKUP(SurveyData!R3,Lookups!$A$2:$C$6,2)+VLOOKUP(SurveyData!V3,Lookups!$A$2:$C$6,2)+VLOOKUP(SurveyData!W3,Lookups!$A$2:$C$6,2)+VLOOKUP(SurveyData!Y3,Lookups!$A$2:$C$6,2)+VLOOKUP(SurveyData!AA3,Lookups!$A$2:$C$6,2)+VLOOKUP(SurveyData!AC3,Lookups!$A$2:$C$6,2)+VLOOKUP(SurveyData!AD3,Lookups!$A$2:$C$6,2)+VLOOKUP(SurveyData!AF3,Lookups!$A$2:$C$6,2)+VLOOKUP(SurveyData!O3,Lookups!$A$2:$C$6,3)+VLOOKUP(SurveyData!Q3,Lookups!$A$2:$C$6,3)+VLOOKUP(SurveyData!S3,Lookups!$A$2:$C$6,3)+VLOOKUP(SurveyData!T3,Lookups!$A$2:$C$6,3)+VLOOKUP(SurveyData!U3,Lookups!$A$2:$C$6,3)+VLOOKUP(SurveyData!X3,Lookups!$A$2:$C$6,3)+VLOOKUP(SurveyData!Z3,Lookups!$A$2:$C$6,3)+VLOOKUP(SurveyData!AB3,Lookups!$A$2:$C$6,3)+VLOOKUP(SurveyData!AE3,Lookups!$A$2:$C$6,3)+VLOOKUP(SurveyData!AG3,Lookups!$A$2:$C$6,3)</f>
        <v>78</v>
      </c>
      <c r="C3" s="3" t="str">
        <f>VLOOKUP(SurveyData!M3,Lookups!$E$2:$F$4,2)</f>
        <v>Online</v>
      </c>
      <c r="D3" s="3" t="str">
        <f>SurveyData!L3</f>
        <v>Female</v>
      </c>
      <c r="E3" s="3" t="str">
        <f>VLOOKUP(SurveyData!K3,Lookups!$H$2:$I$6,2)</f>
        <v>C</v>
      </c>
      <c r="F3" s="3" t="str">
        <f>VLOOKUP(SurveyData!AJ3,Lookups!$K$2:$L$4,2)</f>
        <v>A</v>
      </c>
      <c r="G3" s="3" t="str">
        <f>VLOOKUP(SurveyData!AK3,Lookups!$N$2:$O$6,2)</f>
        <v>C</v>
      </c>
    </row>
    <row r="4" spans="1:7" x14ac:dyDescent="0.25">
      <c r="A4" s="3" t="e">
        <f>[1]RawData!A4</f>
        <v>#REF!</v>
      </c>
      <c r="B4" s="3">
        <f>VLOOKUP(SurveyData!N4,Lookups!$A$2:$C$6,2)+VLOOKUP(SurveyData!P4,Lookups!$A$2:$C$6,2)+VLOOKUP(SurveyData!R4,Lookups!$A$2:$C$6,2)+VLOOKUP(SurveyData!V4,Lookups!$A$2:$C$6,2)+VLOOKUP(SurveyData!W4,Lookups!$A$2:$C$6,2)+VLOOKUP(SurveyData!Y4,Lookups!$A$2:$C$6,2)+VLOOKUP(SurveyData!AA4,Lookups!$A$2:$C$6,2)+VLOOKUP(SurveyData!AC4,Lookups!$A$2:$C$6,2)+VLOOKUP(SurveyData!AD4,Lookups!$A$2:$C$6,2)+VLOOKUP(SurveyData!AF4,Lookups!$A$2:$C$6,2)+VLOOKUP(SurveyData!O4,Lookups!$A$2:$C$6,3)+VLOOKUP(SurveyData!Q4,Lookups!$A$2:$C$6,3)+VLOOKUP(SurveyData!S4,Lookups!$A$2:$C$6,3)+VLOOKUP(SurveyData!T4,Lookups!$A$2:$C$6,3)+VLOOKUP(SurveyData!U4,Lookups!$A$2:$C$6,3)+VLOOKUP(SurveyData!X4,Lookups!$A$2:$C$6,3)+VLOOKUP(SurveyData!Z4,Lookups!$A$2:$C$6,3)+VLOOKUP(SurveyData!AB4,Lookups!$A$2:$C$6,3)+VLOOKUP(SurveyData!AE4,Lookups!$A$2:$C$6,3)+VLOOKUP(SurveyData!AG4,Lookups!$A$2:$C$6,3)</f>
        <v>95</v>
      </c>
      <c r="C4" s="3" t="str">
        <f>VLOOKUP(SurveyData!M4,Lookups!$E$2:$F$4,2)</f>
        <v>Online</v>
      </c>
      <c r="D4" s="3" t="str">
        <f>SurveyData!L4</f>
        <v>Female</v>
      </c>
      <c r="E4" s="3" t="str">
        <f>VLOOKUP(SurveyData!K4,Lookups!$H$2:$I$6,2)</f>
        <v>E</v>
      </c>
      <c r="F4" s="3" t="str">
        <f>VLOOKUP(SurveyData!AJ4,Lookups!$K$2:$L$4,2)</f>
        <v>A</v>
      </c>
      <c r="G4" s="3" t="str">
        <f>VLOOKUP(SurveyData!AK4,Lookups!$N$2:$O$6,2)</f>
        <v>B</v>
      </c>
    </row>
    <row r="5" spans="1:7" x14ac:dyDescent="0.25">
      <c r="A5" s="3" t="e">
        <f>[1]RawData!A5</f>
        <v>#REF!</v>
      </c>
      <c r="B5" s="3">
        <f>VLOOKUP(SurveyData!N5,Lookups!$A$2:$C$6,2)+VLOOKUP(SurveyData!P5,Lookups!$A$2:$C$6,2)+VLOOKUP(SurveyData!R5,Lookups!$A$2:$C$6,2)+VLOOKUP(SurveyData!V5,Lookups!$A$2:$C$6,2)+VLOOKUP(SurveyData!W5,Lookups!$A$2:$C$6,2)+VLOOKUP(SurveyData!Y5,Lookups!$A$2:$C$6,2)+VLOOKUP(SurveyData!AA5,Lookups!$A$2:$C$6,2)+VLOOKUP(SurveyData!AC5,Lookups!$A$2:$C$6,2)+VLOOKUP(SurveyData!AD5,Lookups!$A$2:$C$6,2)+VLOOKUP(SurveyData!AF5,Lookups!$A$2:$C$6,2)+VLOOKUP(SurveyData!O5,Lookups!$A$2:$C$6,3)+VLOOKUP(SurveyData!Q5,Lookups!$A$2:$C$6,3)+VLOOKUP(SurveyData!S5,Lookups!$A$2:$C$6,3)+VLOOKUP(SurveyData!T5,Lookups!$A$2:$C$6,3)+VLOOKUP(SurveyData!U5,Lookups!$A$2:$C$6,3)+VLOOKUP(SurveyData!X5,Lookups!$A$2:$C$6,3)+VLOOKUP(SurveyData!Z5,Lookups!$A$2:$C$6,3)+VLOOKUP(SurveyData!AB5,Lookups!$A$2:$C$6,3)+VLOOKUP(SurveyData!AE5,Lookups!$A$2:$C$6,3)+VLOOKUP(SurveyData!AG5,Lookups!$A$2:$C$6,3)</f>
        <v>65</v>
      </c>
      <c r="C5" s="3" t="str">
        <f>VLOOKUP(SurveyData!M5,Lookups!$E$2:$F$4,2)</f>
        <v>Control</v>
      </c>
      <c r="D5" s="3" t="str">
        <f>SurveyData!L5</f>
        <v>Female</v>
      </c>
      <c r="E5" s="3" t="str">
        <f>VLOOKUP(SurveyData!K5,Lookups!$H$2:$I$6,2)</f>
        <v>C</v>
      </c>
      <c r="F5" s="3" t="str">
        <f>VLOOKUP(SurveyData!AJ5,Lookups!$K$2:$L$4,2)</f>
        <v>A</v>
      </c>
      <c r="G5" s="3" t="str">
        <f>VLOOKUP(SurveyData!AK5,Lookups!$N$2:$O$6,2)</f>
        <v>D</v>
      </c>
    </row>
    <row r="6" spans="1:7" x14ac:dyDescent="0.25">
      <c r="A6" s="3" t="e">
        <f>[1]RawData!A6</f>
        <v>#REF!</v>
      </c>
      <c r="B6" s="3">
        <f>VLOOKUP(SurveyData!N6,Lookups!$A$2:$C$6,2)+VLOOKUP(SurveyData!P6,Lookups!$A$2:$C$6,2)+VLOOKUP(SurveyData!R6,Lookups!$A$2:$C$6,2)+VLOOKUP(SurveyData!V6,Lookups!$A$2:$C$6,2)+VLOOKUP(SurveyData!W6,Lookups!$A$2:$C$6,2)+VLOOKUP(SurveyData!Y6,Lookups!$A$2:$C$6,2)+VLOOKUP(SurveyData!AA6,Lookups!$A$2:$C$6,2)+VLOOKUP(SurveyData!AC6,Lookups!$A$2:$C$6,2)+VLOOKUP(SurveyData!AD6,Lookups!$A$2:$C$6,2)+VLOOKUP(SurveyData!AF6,Lookups!$A$2:$C$6,2)+VLOOKUP(SurveyData!O6,Lookups!$A$2:$C$6,3)+VLOOKUP(SurveyData!Q6,Lookups!$A$2:$C$6,3)+VLOOKUP(SurveyData!S6,Lookups!$A$2:$C$6,3)+VLOOKUP(SurveyData!T6,Lookups!$A$2:$C$6,3)+VLOOKUP(SurveyData!U6,Lookups!$A$2:$C$6,3)+VLOOKUP(SurveyData!X6,Lookups!$A$2:$C$6,3)+VLOOKUP(SurveyData!Z6,Lookups!$A$2:$C$6,3)+VLOOKUP(SurveyData!AB6,Lookups!$A$2:$C$6,3)+VLOOKUP(SurveyData!AE6,Lookups!$A$2:$C$6,3)+VLOOKUP(SurveyData!AG6,Lookups!$A$2:$C$6,3)</f>
        <v>89</v>
      </c>
      <c r="C6" s="3" t="str">
        <f>VLOOKUP(SurveyData!M6,Lookups!$E$2:$F$4,2)</f>
        <v>Control</v>
      </c>
      <c r="D6" s="3" t="str">
        <f>SurveyData!L6</f>
        <v>Female</v>
      </c>
      <c r="E6" s="3" t="str">
        <f>VLOOKUP(SurveyData!K6,Lookups!$H$2:$I$6,2)</f>
        <v>D</v>
      </c>
      <c r="F6" s="3" t="str">
        <f>VLOOKUP(SurveyData!AJ6,Lookups!$K$2:$L$4,2)</f>
        <v>A</v>
      </c>
      <c r="G6" s="3" t="str">
        <f>VLOOKUP(SurveyData!AK6,Lookups!$N$2:$O$6,2)</f>
        <v>B</v>
      </c>
    </row>
    <row r="7" spans="1:7" x14ac:dyDescent="0.25">
      <c r="A7" s="3" t="e">
        <f>[1]RawData!A7</f>
        <v>#REF!</v>
      </c>
      <c r="B7" s="3">
        <f>VLOOKUP(SurveyData!N7,Lookups!$A$2:$C$6,2)+VLOOKUP(SurveyData!P7,Lookups!$A$2:$C$6,2)+VLOOKUP(SurveyData!R7,Lookups!$A$2:$C$6,2)+VLOOKUP(SurveyData!V7,Lookups!$A$2:$C$6,2)+VLOOKUP(SurveyData!W7,Lookups!$A$2:$C$6,2)+VLOOKUP(SurveyData!Y7,Lookups!$A$2:$C$6,2)+VLOOKUP(SurveyData!AA7,Lookups!$A$2:$C$6,2)+VLOOKUP(SurveyData!AC7,Lookups!$A$2:$C$6,2)+VLOOKUP(SurveyData!AD7,Lookups!$A$2:$C$6,2)+VLOOKUP(SurveyData!AF7,Lookups!$A$2:$C$6,2)+VLOOKUP(SurveyData!O7,Lookups!$A$2:$C$6,3)+VLOOKUP(SurveyData!Q7,Lookups!$A$2:$C$6,3)+VLOOKUP(SurveyData!S7,Lookups!$A$2:$C$6,3)+VLOOKUP(SurveyData!T7,Lookups!$A$2:$C$6,3)+VLOOKUP(SurveyData!U7,Lookups!$A$2:$C$6,3)+VLOOKUP(SurveyData!X7,Lookups!$A$2:$C$6,3)+VLOOKUP(SurveyData!Z7,Lookups!$A$2:$C$6,3)+VLOOKUP(SurveyData!AB7,Lookups!$A$2:$C$6,3)+VLOOKUP(SurveyData!AE7,Lookups!$A$2:$C$6,3)+VLOOKUP(SurveyData!AG7,Lookups!$A$2:$C$6,3)</f>
        <v>79</v>
      </c>
      <c r="C7" s="3" t="str">
        <f>VLOOKUP(SurveyData!M7,Lookups!$E$2:$F$4,2)</f>
        <v>Online</v>
      </c>
      <c r="D7" s="3" t="str">
        <f>SurveyData!L7</f>
        <v>Female</v>
      </c>
      <c r="E7" s="3" t="str">
        <f>VLOOKUP(SurveyData!K7,Lookups!$H$2:$I$6,2)</f>
        <v>D</v>
      </c>
      <c r="F7" s="3" t="str">
        <f>VLOOKUP(SurveyData!AJ7,Lookups!$K$2:$L$4,2)</f>
        <v>A</v>
      </c>
      <c r="G7" s="3" t="str">
        <f>VLOOKUP(SurveyData!AK7,Lookups!$N$2:$O$6,2)</f>
        <v>B</v>
      </c>
    </row>
    <row r="8" spans="1:7" x14ac:dyDescent="0.25">
      <c r="A8" s="3" t="e">
        <f>[1]RawData!A8</f>
        <v>#REF!</v>
      </c>
      <c r="B8" s="3">
        <f>VLOOKUP(SurveyData!N8,Lookups!$A$2:$C$6,2)+VLOOKUP(SurveyData!P8,Lookups!$A$2:$C$6,2)+VLOOKUP(SurveyData!R8,Lookups!$A$2:$C$6,2)+VLOOKUP(SurveyData!V8,Lookups!$A$2:$C$6,2)+VLOOKUP(SurveyData!W8,Lookups!$A$2:$C$6,2)+VLOOKUP(SurveyData!Y8,Lookups!$A$2:$C$6,2)+VLOOKUP(SurveyData!AA8,Lookups!$A$2:$C$6,2)+VLOOKUP(SurveyData!AC8,Lookups!$A$2:$C$6,2)+VLOOKUP(SurveyData!AD8,Lookups!$A$2:$C$6,2)+VLOOKUP(SurveyData!AF8,Lookups!$A$2:$C$6,2)+VLOOKUP(SurveyData!O8,Lookups!$A$2:$C$6,3)+VLOOKUP(SurveyData!Q8,Lookups!$A$2:$C$6,3)+VLOOKUP(SurveyData!S8,Lookups!$A$2:$C$6,3)+VLOOKUP(SurveyData!T8,Lookups!$A$2:$C$6,3)+VLOOKUP(SurveyData!U8,Lookups!$A$2:$C$6,3)+VLOOKUP(SurveyData!X8,Lookups!$A$2:$C$6,3)+VLOOKUP(SurveyData!Z8,Lookups!$A$2:$C$6,3)+VLOOKUP(SurveyData!AB8,Lookups!$A$2:$C$6,3)+VLOOKUP(SurveyData!AE8,Lookups!$A$2:$C$6,3)+VLOOKUP(SurveyData!AG8,Lookups!$A$2:$C$6,3)</f>
        <v>86</v>
      </c>
      <c r="C8" s="3" t="str">
        <f>VLOOKUP(SurveyData!M8,Lookups!$E$2:$F$4,2)</f>
        <v>Online</v>
      </c>
      <c r="D8" s="3" t="str">
        <f>SurveyData!L8</f>
        <v>Female</v>
      </c>
      <c r="E8" s="3" t="str">
        <f>VLOOKUP(SurveyData!K8,Lookups!$H$2:$I$6,2)</f>
        <v>E</v>
      </c>
      <c r="F8" s="3" t="str">
        <f>VLOOKUP(SurveyData!AJ8,Lookups!$K$2:$L$4,2)</f>
        <v>A</v>
      </c>
      <c r="G8" s="3" t="str">
        <f>VLOOKUP(SurveyData!AK8,Lookups!$N$2:$O$6,2)</f>
        <v>B</v>
      </c>
    </row>
    <row r="9" spans="1:7" x14ac:dyDescent="0.25">
      <c r="A9" s="3" t="e">
        <f>[1]RawData!A9</f>
        <v>#REF!</v>
      </c>
      <c r="B9" s="3">
        <f>VLOOKUP(SurveyData!N9,Lookups!$A$2:$C$6,2)+VLOOKUP(SurveyData!P9,Lookups!$A$2:$C$6,2)+VLOOKUP(SurveyData!R9,Lookups!$A$2:$C$6,2)+VLOOKUP(SurveyData!V9,Lookups!$A$2:$C$6,2)+VLOOKUP(SurveyData!W9,Lookups!$A$2:$C$6,2)+VLOOKUP(SurveyData!Y9,Lookups!$A$2:$C$6,2)+VLOOKUP(SurveyData!AA9,Lookups!$A$2:$C$6,2)+VLOOKUP(SurveyData!AC9,Lookups!$A$2:$C$6,2)+VLOOKUP(SurveyData!AD9,Lookups!$A$2:$C$6,2)+VLOOKUP(SurveyData!AF9,Lookups!$A$2:$C$6,2)+VLOOKUP(SurveyData!O9,Lookups!$A$2:$C$6,3)+VLOOKUP(SurveyData!Q9,Lookups!$A$2:$C$6,3)+VLOOKUP(SurveyData!S9,Lookups!$A$2:$C$6,3)+VLOOKUP(SurveyData!T9,Lookups!$A$2:$C$6,3)+VLOOKUP(SurveyData!U9,Lookups!$A$2:$C$6,3)+VLOOKUP(SurveyData!X9,Lookups!$A$2:$C$6,3)+VLOOKUP(SurveyData!Z9,Lookups!$A$2:$C$6,3)+VLOOKUP(SurveyData!AB9,Lookups!$A$2:$C$6,3)+VLOOKUP(SurveyData!AE9,Lookups!$A$2:$C$6,3)+VLOOKUP(SurveyData!AG9,Lookups!$A$2:$C$6,3)</f>
        <v>76</v>
      </c>
      <c r="C9" s="3" t="str">
        <f>VLOOKUP(SurveyData!M9,Lookups!$E$2:$F$4,2)</f>
        <v>Control</v>
      </c>
      <c r="D9" s="3" t="str">
        <f>SurveyData!L9</f>
        <v>Female</v>
      </c>
      <c r="E9" s="3" t="str">
        <f>VLOOKUP(SurveyData!K9,Lookups!$H$2:$I$6,2)</f>
        <v>D</v>
      </c>
      <c r="F9" s="3" t="str">
        <f>VLOOKUP(SurveyData!AJ9,Lookups!$K$2:$L$4,2)</f>
        <v>A</v>
      </c>
      <c r="G9" s="3" t="str">
        <f>VLOOKUP(SurveyData!AK9,Lookups!$N$2:$O$6,2)</f>
        <v>D</v>
      </c>
    </row>
    <row r="10" spans="1:7" x14ac:dyDescent="0.25">
      <c r="A10" s="3" t="e">
        <f>[1]RawData!A10</f>
        <v>#REF!</v>
      </c>
      <c r="B10" s="3">
        <f>VLOOKUP(SurveyData!N10,Lookups!$A$2:$C$6,2)+VLOOKUP(SurveyData!P10,Lookups!$A$2:$C$6,2)+VLOOKUP(SurveyData!R10,Lookups!$A$2:$C$6,2)+VLOOKUP(SurveyData!V10,Lookups!$A$2:$C$6,2)+VLOOKUP(SurveyData!W10,Lookups!$A$2:$C$6,2)+VLOOKUP(SurveyData!Y10,Lookups!$A$2:$C$6,2)+VLOOKUP(SurveyData!AA10,Lookups!$A$2:$C$6,2)+VLOOKUP(SurveyData!AC10,Lookups!$A$2:$C$6,2)+VLOOKUP(SurveyData!AD10,Lookups!$A$2:$C$6,2)+VLOOKUP(SurveyData!AF10,Lookups!$A$2:$C$6,2)+VLOOKUP(SurveyData!O10,Lookups!$A$2:$C$6,3)+VLOOKUP(SurveyData!Q10,Lookups!$A$2:$C$6,3)+VLOOKUP(SurveyData!S10,Lookups!$A$2:$C$6,3)+VLOOKUP(SurveyData!T10,Lookups!$A$2:$C$6,3)+VLOOKUP(SurveyData!U10,Lookups!$A$2:$C$6,3)+VLOOKUP(SurveyData!X10,Lookups!$A$2:$C$6,3)+VLOOKUP(SurveyData!Z10,Lookups!$A$2:$C$6,3)+VLOOKUP(SurveyData!AB10,Lookups!$A$2:$C$6,3)+VLOOKUP(SurveyData!AE10,Lookups!$A$2:$C$6,3)+VLOOKUP(SurveyData!AG10,Lookups!$A$2:$C$6,3)</f>
        <v>71</v>
      </c>
      <c r="C10" s="3" t="str">
        <f>VLOOKUP(SurveyData!M10,Lookups!$E$2:$F$4,2)</f>
        <v>Online</v>
      </c>
      <c r="D10" s="3" t="str">
        <f>SurveyData!L10</f>
        <v>Female</v>
      </c>
      <c r="E10" s="3" t="str">
        <f>VLOOKUP(SurveyData!K10,Lookups!$H$2:$I$6,2)</f>
        <v>E</v>
      </c>
      <c r="F10" s="3" t="str">
        <f>VLOOKUP(SurveyData!AJ10,Lookups!$K$2:$L$4,2)</f>
        <v>A</v>
      </c>
      <c r="G10" s="3" t="str">
        <f>VLOOKUP(SurveyData!AK10,Lookups!$N$2:$O$6,2)</f>
        <v>C</v>
      </c>
    </row>
    <row r="11" spans="1:7" x14ac:dyDescent="0.25">
      <c r="A11" s="3" t="e">
        <f>[1]RawData!A11</f>
        <v>#REF!</v>
      </c>
      <c r="B11" s="3">
        <f>VLOOKUP(SurveyData!N11,Lookups!$A$2:$C$6,2)+VLOOKUP(SurveyData!P11,Lookups!$A$2:$C$6,2)+VLOOKUP(SurveyData!R11,Lookups!$A$2:$C$6,2)+VLOOKUP(SurveyData!V11,Lookups!$A$2:$C$6,2)+VLOOKUP(SurveyData!W11,Lookups!$A$2:$C$6,2)+VLOOKUP(SurveyData!Y11,Lookups!$A$2:$C$6,2)+VLOOKUP(SurveyData!AA11,Lookups!$A$2:$C$6,2)+VLOOKUP(SurveyData!AC11,Lookups!$A$2:$C$6,2)+VLOOKUP(SurveyData!AD11,Lookups!$A$2:$C$6,2)+VLOOKUP(SurveyData!AF11,Lookups!$A$2:$C$6,2)+VLOOKUP(SurveyData!O11,Lookups!$A$2:$C$6,3)+VLOOKUP(SurveyData!Q11,Lookups!$A$2:$C$6,3)+VLOOKUP(SurveyData!S11,Lookups!$A$2:$C$6,3)+VLOOKUP(SurveyData!T11,Lookups!$A$2:$C$6,3)+VLOOKUP(SurveyData!U11,Lookups!$A$2:$C$6,3)+VLOOKUP(SurveyData!X11,Lookups!$A$2:$C$6,3)+VLOOKUP(SurveyData!Z11,Lookups!$A$2:$C$6,3)+VLOOKUP(SurveyData!AB11,Lookups!$A$2:$C$6,3)+VLOOKUP(SurveyData!AE11,Lookups!$A$2:$C$6,3)+VLOOKUP(SurveyData!AG11,Lookups!$A$2:$C$6,3)</f>
        <v>77</v>
      </c>
      <c r="C11" s="3" t="str">
        <f>VLOOKUP(SurveyData!M11,Lookups!$E$2:$F$4,2)</f>
        <v>Facebook</v>
      </c>
      <c r="D11" s="3" t="str">
        <f>SurveyData!L11</f>
        <v>Male</v>
      </c>
      <c r="E11" s="3" t="str">
        <f>VLOOKUP(SurveyData!K11,Lookups!$H$2:$I$6,2)</f>
        <v>E</v>
      </c>
      <c r="F11" s="3" t="str">
        <f>VLOOKUP(SurveyData!AJ11,Lookups!$K$2:$L$4,2)</f>
        <v>C</v>
      </c>
      <c r="G11" s="3" t="str">
        <f>VLOOKUP(SurveyData!AK11,Lookups!$N$2:$O$6,2)</f>
        <v>A</v>
      </c>
    </row>
    <row r="12" spans="1:7" x14ac:dyDescent="0.25">
      <c r="A12" s="3" t="e">
        <f>[1]RawData!A12</f>
        <v>#REF!</v>
      </c>
      <c r="B12" s="3">
        <f>VLOOKUP(SurveyData!N12,Lookups!$A$2:$C$6,2)+VLOOKUP(SurveyData!P12,Lookups!$A$2:$C$6,2)+VLOOKUP(SurveyData!R12,Lookups!$A$2:$C$6,2)+VLOOKUP(SurveyData!V12,Lookups!$A$2:$C$6,2)+VLOOKUP(SurveyData!W12,Lookups!$A$2:$C$6,2)+VLOOKUP(SurveyData!Y12,Lookups!$A$2:$C$6,2)+VLOOKUP(SurveyData!AA12,Lookups!$A$2:$C$6,2)+VLOOKUP(SurveyData!AC12,Lookups!$A$2:$C$6,2)+VLOOKUP(SurveyData!AD12,Lookups!$A$2:$C$6,2)+VLOOKUP(SurveyData!AF12,Lookups!$A$2:$C$6,2)+VLOOKUP(SurveyData!O12,Lookups!$A$2:$C$6,3)+VLOOKUP(SurveyData!Q12,Lookups!$A$2:$C$6,3)+VLOOKUP(SurveyData!S12,Lookups!$A$2:$C$6,3)+VLOOKUP(SurveyData!T12,Lookups!$A$2:$C$6,3)+VLOOKUP(SurveyData!U12,Lookups!$A$2:$C$6,3)+VLOOKUP(SurveyData!X12,Lookups!$A$2:$C$6,3)+VLOOKUP(SurveyData!Z12,Lookups!$A$2:$C$6,3)+VLOOKUP(SurveyData!AB12,Lookups!$A$2:$C$6,3)+VLOOKUP(SurveyData!AE12,Lookups!$A$2:$C$6,3)+VLOOKUP(SurveyData!AG12,Lookups!$A$2:$C$6,3)</f>
        <v>89</v>
      </c>
      <c r="C12" s="3" t="str">
        <f>VLOOKUP(SurveyData!M12,Lookups!$E$2:$F$4,2)</f>
        <v>Facebook</v>
      </c>
      <c r="D12" s="3" t="str">
        <f>SurveyData!L12</f>
        <v>Female</v>
      </c>
      <c r="E12" s="3" t="str">
        <f>VLOOKUP(SurveyData!K12,Lookups!$H$2:$I$6,2)</f>
        <v>D</v>
      </c>
      <c r="F12" s="3" t="str">
        <f>VLOOKUP(SurveyData!AJ12,Lookups!$K$2:$L$4,2)</f>
        <v>A</v>
      </c>
      <c r="G12" s="3" t="str">
        <f>VLOOKUP(SurveyData!AK12,Lookups!$N$2:$O$6,2)</f>
        <v>B</v>
      </c>
    </row>
    <row r="13" spans="1:7" x14ac:dyDescent="0.25">
      <c r="A13" s="3" t="e">
        <f>[1]RawData!A13</f>
        <v>#REF!</v>
      </c>
      <c r="B13" s="3">
        <f>VLOOKUP(SurveyData!N13,Lookups!$A$2:$C$6,2)+VLOOKUP(SurveyData!P13,Lookups!$A$2:$C$6,2)+VLOOKUP(SurveyData!R13,Lookups!$A$2:$C$6,2)+VLOOKUP(SurveyData!V13,Lookups!$A$2:$C$6,2)+VLOOKUP(SurveyData!W13,Lookups!$A$2:$C$6,2)+VLOOKUP(SurveyData!Y13,Lookups!$A$2:$C$6,2)+VLOOKUP(SurveyData!AA13,Lookups!$A$2:$C$6,2)+VLOOKUP(SurveyData!AC13,Lookups!$A$2:$C$6,2)+VLOOKUP(SurveyData!AD13,Lookups!$A$2:$C$6,2)+VLOOKUP(SurveyData!AF13,Lookups!$A$2:$C$6,2)+VLOOKUP(SurveyData!O13,Lookups!$A$2:$C$6,3)+VLOOKUP(SurveyData!Q13,Lookups!$A$2:$C$6,3)+VLOOKUP(SurveyData!S13,Lookups!$A$2:$C$6,3)+VLOOKUP(SurveyData!T13,Lookups!$A$2:$C$6,3)+VLOOKUP(SurveyData!U13,Lookups!$A$2:$C$6,3)+VLOOKUP(SurveyData!X13,Lookups!$A$2:$C$6,3)+VLOOKUP(SurveyData!Z13,Lookups!$A$2:$C$6,3)+VLOOKUP(SurveyData!AB13,Lookups!$A$2:$C$6,3)+VLOOKUP(SurveyData!AE13,Lookups!$A$2:$C$6,3)+VLOOKUP(SurveyData!AG13,Lookups!$A$2:$C$6,3)</f>
        <v>87</v>
      </c>
      <c r="C13" s="3" t="str">
        <f>VLOOKUP(SurveyData!M13,Lookups!$E$2:$F$4,2)</f>
        <v>Control</v>
      </c>
      <c r="D13" s="3" t="str">
        <f>SurveyData!L13</f>
        <v>Female</v>
      </c>
      <c r="E13" s="3" t="str">
        <f>VLOOKUP(SurveyData!K13,Lookups!$H$2:$I$6,2)</f>
        <v>E</v>
      </c>
      <c r="F13" s="3" t="str">
        <f>VLOOKUP(SurveyData!AJ13,Lookups!$K$2:$L$4,2)</f>
        <v>B</v>
      </c>
      <c r="G13" s="3" t="str">
        <f>VLOOKUP(SurveyData!AK13,Lookups!$N$2:$O$6,2)</f>
        <v>A</v>
      </c>
    </row>
    <row r="14" spans="1:7" x14ac:dyDescent="0.25">
      <c r="A14" s="3" t="e">
        <f>[1]RawData!A14</f>
        <v>#REF!</v>
      </c>
      <c r="B14" s="3">
        <f>VLOOKUP(SurveyData!N14,Lookups!$A$2:$C$6,2)+VLOOKUP(SurveyData!P14,Lookups!$A$2:$C$6,2)+VLOOKUP(SurveyData!R14,Lookups!$A$2:$C$6,2)+VLOOKUP(SurveyData!V14,Lookups!$A$2:$C$6,2)+VLOOKUP(SurveyData!W14,Lookups!$A$2:$C$6,2)+VLOOKUP(SurveyData!Y14,Lookups!$A$2:$C$6,2)+VLOOKUP(SurveyData!AA14,Lookups!$A$2:$C$6,2)+VLOOKUP(SurveyData!AC14,Lookups!$A$2:$C$6,2)+VLOOKUP(SurveyData!AD14,Lookups!$A$2:$C$6,2)+VLOOKUP(SurveyData!AF14,Lookups!$A$2:$C$6,2)+VLOOKUP(SurveyData!O14,Lookups!$A$2:$C$6,3)+VLOOKUP(SurveyData!Q14,Lookups!$A$2:$C$6,3)+VLOOKUP(SurveyData!S14,Lookups!$A$2:$C$6,3)+VLOOKUP(SurveyData!T14,Lookups!$A$2:$C$6,3)+VLOOKUP(SurveyData!U14,Lookups!$A$2:$C$6,3)+VLOOKUP(SurveyData!X14,Lookups!$A$2:$C$6,3)+VLOOKUP(SurveyData!Z14,Lookups!$A$2:$C$6,3)+VLOOKUP(SurveyData!AB14,Lookups!$A$2:$C$6,3)+VLOOKUP(SurveyData!AE14,Lookups!$A$2:$C$6,3)+VLOOKUP(SurveyData!AG14,Lookups!$A$2:$C$6,3)</f>
        <v>84</v>
      </c>
      <c r="C14" s="3" t="str">
        <f>VLOOKUP(SurveyData!M14,Lookups!$E$2:$F$4,2)</f>
        <v>Control</v>
      </c>
      <c r="D14" s="3" t="str">
        <f>SurveyData!L14</f>
        <v>Female</v>
      </c>
      <c r="E14" s="3" t="str">
        <f>VLOOKUP(SurveyData!K14,Lookups!$H$2:$I$6,2)</f>
        <v>D</v>
      </c>
      <c r="F14" s="3" t="str">
        <f>VLOOKUP(SurveyData!AJ14,Lookups!$K$2:$L$4,2)</f>
        <v>A</v>
      </c>
      <c r="G14" s="3" t="str">
        <f>VLOOKUP(SurveyData!AK14,Lookups!$N$2:$O$6,2)</f>
        <v>D</v>
      </c>
    </row>
    <row r="15" spans="1:7" x14ac:dyDescent="0.25">
      <c r="A15" s="3" t="e">
        <f>[1]RawData!A15</f>
        <v>#REF!</v>
      </c>
      <c r="B15" s="3">
        <f>VLOOKUP(SurveyData!N15,Lookups!$A$2:$C$6,2)+VLOOKUP(SurveyData!P15,Lookups!$A$2:$C$6,2)+VLOOKUP(SurveyData!R15,Lookups!$A$2:$C$6,2)+VLOOKUP(SurveyData!V15,Lookups!$A$2:$C$6,2)+VLOOKUP(SurveyData!W15,Lookups!$A$2:$C$6,2)+VLOOKUP(SurveyData!Y15,Lookups!$A$2:$C$6,2)+VLOOKUP(SurveyData!AA15,Lookups!$A$2:$C$6,2)+VLOOKUP(SurveyData!AC15,Lookups!$A$2:$C$6,2)+VLOOKUP(SurveyData!AD15,Lookups!$A$2:$C$6,2)+VLOOKUP(SurveyData!AF15,Lookups!$A$2:$C$6,2)+VLOOKUP(SurveyData!O15,Lookups!$A$2:$C$6,3)+VLOOKUP(SurveyData!Q15,Lookups!$A$2:$C$6,3)+VLOOKUP(SurveyData!S15,Lookups!$A$2:$C$6,3)+VLOOKUP(SurveyData!T15,Lookups!$A$2:$C$6,3)+VLOOKUP(SurveyData!U15,Lookups!$A$2:$C$6,3)+VLOOKUP(SurveyData!X15,Lookups!$A$2:$C$6,3)+VLOOKUP(SurveyData!Z15,Lookups!$A$2:$C$6,3)+VLOOKUP(SurveyData!AB15,Lookups!$A$2:$C$6,3)+VLOOKUP(SurveyData!AE15,Lookups!$A$2:$C$6,3)+VLOOKUP(SurveyData!AG15,Lookups!$A$2:$C$6,3)</f>
        <v>62</v>
      </c>
      <c r="C15" s="3" t="str">
        <f>VLOOKUP(SurveyData!M15,Lookups!$E$2:$F$4,2)</f>
        <v>Facebook</v>
      </c>
      <c r="D15" s="3" t="str">
        <f>SurveyData!L15</f>
        <v>Male</v>
      </c>
      <c r="E15" s="3" t="str">
        <f>VLOOKUP(SurveyData!K15,Lookups!$H$2:$I$6,2)</f>
        <v>A</v>
      </c>
      <c r="F15" s="3" t="str">
        <f>VLOOKUP(SurveyData!AJ15,Lookups!$K$2:$L$4,2)</f>
        <v>C</v>
      </c>
      <c r="G15" s="3" t="str">
        <f>VLOOKUP(SurveyData!AK15,Lookups!$N$2:$O$6,2)</f>
        <v>B</v>
      </c>
    </row>
    <row r="16" spans="1:7" x14ac:dyDescent="0.25">
      <c r="A16" s="3" t="e">
        <f>[1]RawData!A16</f>
        <v>#REF!</v>
      </c>
      <c r="B16" s="3">
        <f>VLOOKUP(SurveyData!N16,Lookups!$A$2:$C$6,2)+VLOOKUP(SurveyData!P16,Lookups!$A$2:$C$6,2)+VLOOKUP(SurveyData!R16,Lookups!$A$2:$C$6,2)+VLOOKUP(SurveyData!V16,Lookups!$A$2:$C$6,2)+VLOOKUP(SurveyData!W16,Lookups!$A$2:$C$6,2)+VLOOKUP(SurveyData!Y16,Lookups!$A$2:$C$6,2)+VLOOKUP(SurveyData!AA16,Lookups!$A$2:$C$6,2)+VLOOKUP(SurveyData!AC16,Lookups!$A$2:$C$6,2)+VLOOKUP(SurveyData!AD16,Lookups!$A$2:$C$6,2)+VLOOKUP(SurveyData!AF16,Lookups!$A$2:$C$6,2)+VLOOKUP(SurveyData!O16,Lookups!$A$2:$C$6,3)+VLOOKUP(SurveyData!Q16,Lookups!$A$2:$C$6,3)+VLOOKUP(SurveyData!S16,Lookups!$A$2:$C$6,3)+VLOOKUP(SurveyData!T16,Lookups!$A$2:$C$6,3)+VLOOKUP(SurveyData!U16,Lookups!$A$2:$C$6,3)+VLOOKUP(SurveyData!X16,Lookups!$A$2:$C$6,3)+VLOOKUP(SurveyData!Z16,Lookups!$A$2:$C$6,3)+VLOOKUP(SurveyData!AB16,Lookups!$A$2:$C$6,3)+VLOOKUP(SurveyData!AE16,Lookups!$A$2:$C$6,3)+VLOOKUP(SurveyData!AG16,Lookups!$A$2:$C$6,3)</f>
        <v>65</v>
      </c>
      <c r="C16" s="3" t="str">
        <f>VLOOKUP(SurveyData!M16,Lookups!$E$2:$F$4,2)</f>
        <v>Facebook</v>
      </c>
      <c r="D16" s="3" t="str">
        <f>SurveyData!L16</f>
        <v>Female</v>
      </c>
      <c r="E16" s="3" t="str">
        <f>VLOOKUP(SurveyData!K16,Lookups!$H$2:$I$6,2)</f>
        <v>E</v>
      </c>
      <c r="F16" s="3" t="str">
        <f>VLOOKUP(SurveyData!AJ16,Lookups!$K$2:$L$4,2)</f>
        <v>A</v>
      </c>
      <c r="G16" s="3" t="str">
        <f>VLOOKUP(SurveyData!AK16,Lookups!$N$2:$O$6,2)</f>
        <v>C</v>
      </c>
    </row>
    <row r="17" spans="1:7" x14ac:dyDescent="0.25">
      <c r="A17" s="3" t="e">
        <f>[1]RawData!A17</f>
        <v>#REF!</v>
      </c>
      <c r="B17" s="3">
        <f>VLOOKUP(SurveyData!N17,Lookups!$A$2:$C$6,2)+VLOOKUP(SurveyData!P17,Lookups!$A$2:$C$6,2)+VLOOKUP(SurveyData!R17,Lookups!$A$2:$C$6,2)+VLOOKUP(SurveyData!V17,Lookups!$A$2:$C$6,2)+VLOOKUP(SurveyData!W17,Lookups!$A$2:$C$6,2)+VLOOKUP(SurveyData!Y17,Lookups!$A$2:$C$6,2)+VLOOKUP(SurveyData!AA17,Lookups!$A$2:$C$6,2)+VLOOKUP(SurveyData!AC17,Lookups!$A$2:$C$6,2)+VLOOKUP(SurveyData!AD17,Lookups!$A$2:$C$6,2)+VLOOKUP(SurveyData!AF17,Lookups!$A$2:$C$6,2)+VLOOKUP(SurveyData!O17,Lookups!$A$2:$C$6,3)+VLOOKUP(SurveyData!Q17,Lookups!$A$2:$C$6,3)+VLOOKUP(SurveyData!S17,Lookups!$A$2:$C$6,3)+VLOOKUP(SurveyData!T17,Lookups!$A$2:$C$6,3)+VLOOKUP(SurveyData!U17,Lookups!$A$2:$C$6,3)+VLOOKUP(SurveyData!X17,Lookups!$A$2:$C$6,3)+VLOOKUP(SurveyData!Z17,Lookups!$A$2:$C$6,3)+VLOOKUP(SurveyData!AB17,Lookups!$A$2:$C$6,3)+VLOOKUP(SurveyData!AE17,Lookups!$A$2:$C$6,3)+VLOOKUP(SurveyData!AG17,Lookups!$A$2:$C$6,3)</f>
        <v>63</v>
      </c>
      <c r="C17" s="3" t="str">
        <f>VLOOKUP(SurveyData!M17,Lookups!$E$2:$F$4,2)</f>
        <v>Online</v>
      </c>
      <c r="D17" s="3" t="str">
        <f>SurveyData!L17</f>
        <v>Female</v>
      </c>
      <c r="E17" s="3" t="str">
        <f>VLOOKUP(SurveyData!K17,Lookups!$H$2:$I$6,2)</f>
        <v>C</v>
      </c>
      <c r="F17" s="3" t="str">
        <f>VLOOKUP(SurveyData!AJ17,Lookups!$K$2:$L$4,2)</f>
        <v>C</v>
      </c>
      <c r="G17" s="3" t="str">
        <f>VLOOKUP(SurveyData!AK17,Lookups!$N$2:$O$6,2)</f>
        <v>A</v>
      </c>
    </row>
    <row r="18" spans="1:7" x14ac:dyDescent="0.25">
      <c r="A18" s="3" t="e">
        <f>[1]RawData!A18</f>
        <v>#REF!</v>
      </c>
      <c r="B18" s="3">
        <f>VLOOKUP(SurveyData!N18,Lookups!$A$2:$C$6,2)+VLOOKUP(SurveyData!P18,Lookups!$A$2:$C$6,2)+VLOOKUP(SurveyData!R18,Lookups!$A$2:$C$6,2)+VLOOKUP(SurveyData!V18,Lookups!$A$2:$C$6,2)+VLOOKUP(SurveyData!W18,Lookups!$A$2:$C$6,2)+VLOOKUP(SurveyData!Y18,Lookups!$A$2:$C$6,2)+VLOOKUP(SurveyData!AA18,Lookups!$A$2:$C$6,2)+VLOOKUP(SurveyData!AC18,Lookups!$A$2:$C$6,2)+VLOOKUP(SurveyData!AD18,Lookups!$A$2:$C$6,2)+VLOOKUP(SurveyData!AF18,Lookups!$A$2:$C$6,2)+VLOOKUP(SurveyData!O18,Lookups!$A$2:$C$6,3)+VLOOKUP(SurveyData!Q18,Lookups!$A$2:$C$6,3)+VLOOKUP(SurveyData!S18,Lookups!$A$2:$C$6,3)+VLOOKUP(SurveyData!T18,Lookups!$A$2:$C$6,3)+VLOOKUP(SurveyData!U18,Lookups!$A$2:$C$6,3)+VLOOKUP(SurveyData!X18,Lookups!$A$2:$C$6,3)+VLOOKUP(SurveyData!Z18,Lookups!$A$2:$C$6,3)+VLOOKUP(SurveyData!AB18,Lookups!$A$2:$C$6,3)+VLOOKUP(SurveyData!AE18,Lookups!$A$2:$C$6,3)+VLOOKUP(SurveyData!AG18,Lookups!$A$2:$C$6,3)</f>
        <v>80</v>
      </c>
      <c r="C18" s="3" t="str">
        <f>VLOOKUP(SurveyData!M18,Lookups!$E$2:$F$4,2)</f>
        <v>Control</v>
      </c>
      <c r="D18" s="3" t="str">
        <f>SurveyData!L18</f>
        <v>Female</v>
      </c>
      <c r="E18" s="3" t="str">
        <f>VLOOKUP(SurveyData!K18,Lookups!$H$2:$I$6,2)</f>
        <v>B</v>
      </c>
      <c r="F18" s="3" t="str">
        <f>VLOOKUP(SurveyData!AJ18,Lookups!$K$2:$L$4,2)</f>
        <v>C</v>
      </c>
      <c r="G18" s="3" t="str">
        <f>VLOOKUP(SurveyData!AK18,Lookups!$N$2:$O$6,2)</f>
        <v>B</v>
      </c>
    </row>
    <row r="19" spans="1:7" x14ac:dyDescent="0.25">
      <c r="A19" s="3" t="e">
        <f>[1]RawData!A19</f>
        <v>#REF!</v>
      </c>
      <c r="B19" s="3">
        <f>VLOOKUP(SurveyData!N19,Lookups!$A$2:$C$6,2)+VLOOKUP(SurveyData!P19,Lookups!$A$2:$C$6,2)+VLOOKUP(SurveyData!R19,Lookups!$A$2:$C$6,2)+VLOOKUP(SurveyData!V19,Lookups!$A$2:$C$6,2)+VLOOKUP(SurveyData!W19,Lookups!$A$2:$C$6,2)+VLOOKUP(SurveyData!Y19,Lookups!$A$2:$C$6,2)+VLOOKUP(SurveyData!AA19,Lookups!$A$2:$C$6,2)+VLOOKUP(SurveyData!AC19,Lookups!$A$2:$C$6,2)+VLOOKUP(SurveyData!AD19,Lookups!$A$2:$C$6,2)+VLOOKUP(SurveyData!AF19,Lookups!$A$2:$C$6,2)+VLOOKUP(SurveyData!O19,Lookups!$A$2:$C$6,3)+VLOOKUP(SurveyData!Q19,Lookups!$A$2:$C$6,3)+VLOOKUP(SurveyData!S19,Lookups!$A$2:$C$6,3)+VLOOKUP(SurveyData!T19,Lookups!$A$2:$C$6,3)+VLOOKUP(SurveyData!U19,Lookups!$A$2:$C$6,3)+VLOOKUP(SurveyData!X19,Lookups!$A$2:$C$6,3)+VLOOKUP(SurveyData!Z19,Lookups!$A$2:$C$6,3)+VLOOKUP(SurveyData!AB19,Lookups!$A$2:$C$6,3)+VLOOKUP(SurveyData!AE19,Lookups!$A$2:$C$6,3)+VLOOKUP(SurveyData!AG19,Lookups!$A$2:$C$6,3)</f>
        <v>74</v>
      </c>
      <c r="C19" s="3" t="str">
        <f>VLOOKUP(SurveyData!M19,Lookups!$E$2:$F$4,2)</f>
        <v>Control</v>
      </c>
      <c r="D19" s="3" t="str">
        <f>SurveyData!L19</f>
        <v>Female</v>
      </c>
      <c r="E19" s="3" t="str">
        <f>VLOOKUP(SurveyData!K19,Lookups!$H$2:$I$6,2)</f>
        <v>B</v>
      </c>
      <c r="F19" s="3" t="str">
        <f>VLOOKUP(SurveyData!AJ19,Lookups!$K$2:$L$4,2)</f>
        <v>B</v>
      </c>
      <c r="G19" s="3" t="str">
        <f>VLOOKUP(SurveyData!AK19,Lookups!$N$2:$O$6,2)</f>
        <v>C</v>
      </c>
    </row>
    <row r="20" spans="1:7" x14ac:dyDescent="0.25">
      <c r="A20" s="3" t="e">
        <f>[1]RawData!A20</f>
        <v>#REF!</v>
      </c>
      <c r="B20" s="3">
        <f>VLOOKUP(SurveyData!N20,Lookups!$A$2:$C$6,2)+VLOOKUP(SurveyData!P20,Lookups!$A$2:$C$6,2)+VLOOKUP(SurveyData!R20,Lookups!$A$2:$C$6,2)+VLOOKUP(SurveyData!V20,Lookups!$A$2:$C$6,2)+VLOOKUP(SurveyData!W20,Lookups!$A$2:$C$6,2)+VLOOKUP(SurveyData!Y20,Lookups!$A$2:$C$6,2)+VLOOKUP(SurveyData!AA20,Lookups!$A$2:$C$6,2)+VLOOKUP(SurveyData!AC20,Lookups!$A$2:$C$6,2)+VLOOKUP(SurveyData!AD20,Lookups!$A$2:$C$6,2)+VLOOKUP(SurveyData!AF20,Lookups!$A$2:$C$6,2)+VLOOKUP(SurveyData!O20,Lookups!$A$2:$C$6,3)+VLOOKUP(SurveyData!Q20,Lookups!$A$2:$C$6,3)+VLOOKUP(SurveyData!S20,Lookups!$A$2:$C$6,3)+VLOOKUP(SurveyData!T20,Lookups!$A$2:$C$6,3)+VLOOKUP(SurveyData!U20,Lookups!$A$2:$C$6,3)+VLOOKUP(SurveyData!X20,Lookups!$A$2:$C$6,3)+VLOOKUP(SurveyData!Z20,Lookups!$A$2:$C$6,3)+VLOOKUP(SurveyData!AB20,Lookups!$A$2:$C$6,3)+VLOOKUP(SurveyData!AE20,Lookups!$A$2:$C$6,3)+VLOOKUP(SurveyData!AG20,Lookups!$A$2:$C$6,3)</f>
        <v>79</v>
      </c>
      <c r="C20" s="3" t="str">
        <f>VLOOKUP(SurveyData!M20,Lookups!$E$2:$F$4,2)</f>
        <v>Facebook</v>
      </c>
      <c r="D20" s="3" t="str">
        <f>SurveyData!L20</f>
        <v>Female</v>
      </c>
      <c r="E20" s="3" t="str">
        <f>VLOOKUP(SurveyData!K20,Lookups!$H$2:$I$6,2)</f>
        <v>D</v>
      </c>
      <c r="F20" s="3" t="str">
        <f>VLOOKUP(SurveyData!AJ20,Lookups!$K$2:$L$4,2)</f>
        <v>A</v>
      </c>
      <c r="G20" s="3" t="str">
        <f>VLOOKUP(SurveyData!AK20,Lookups!$N$2:$O$6,2)</f>
        <v>C</v>
      </c>
    </row>
    <row r="21" spans="1:7" x14ac:dyDescent="0.25">
      <c r="A21" s="3" t="e">
        <f>[1]RawData!A21</f>
        <v>#REF!</v>
      </c>
      <c r="B21" s="3">
        <f>VLOOKUP(SurveyData!N21,Lookups!$A$2:$C$6,2)+VLOOKUP(SurveyData!P21,Lookups!$A$2:$C$6,2)+VLOOKUP(SurveyData!R21,Lookups!$A$2:$C$6,2)+VLOOKUP(SurveyData!V21,Lookups!$A$2:$C$6,2)+VLOOKUP(SurveyData!W21,Lookups!$A$2:$C$6,2)+VLOOKUP(SurveyData!Y21,Lookups!$A$2:$C$6,2)+VLOOKUP(SurveyData!AA21,Lookups!$A$2:$C$6,2)+VLOOKUP(SurveyData!AC21,Lookups!$A$2:$C$6,2)+VLOOKUP(SurveyData!AD21,Lookups!$A$2:$C$6,2)+VLOOKUP(SurveyData!AF21,Lookups!$A$2:$C$6,2)+VLOOKUP(SurveyData!O21,Lookups!$A$2:$C$6,3)+VLOOKUP(SurveyData!Q21,Lookups!$A$2:$C$6,3)+VLOOKUP(SurveyData!S21,Lookups!$A$2:$C$6,3)+VLOOKUP(SurveyData!T21,Lookups!$A$2:$C$6,3)+VLOOKUP(SurveyData!U21,Lookups!$A$2:$C$6,3)+VLOOKUP(SurveyData!X21,Lookups!$A$2:$C$6,3)+VLOOKUP(SurveyData!Z21,Lookups!$A$2:$C$6,3)+VLOOKUP(SurveyData!AB21,Lookups!$A$2:$C$6,3)+VLOOKUP(SurveyData!AE21,Lookups!$A$2:$C$6,3)+VLOOKUP(SurveyData!AG21,Lookups!$A$2:$C$6,3)</f>
        <v>63</v>
      </c>
      <c r="C21" s="3" t="str">
        <f>VLOOKUP(SurveyData!M21,Lookups!$E$2:$F$4,2)</f>
        <v>Control</v>
      </c>
      <c r="D21" s="3" t="str">
        <f>SurveyData!L21</f>
        <v>Female</v>
      </c>
      <c r="E21" s="3" t="str">
        <f>VLOOKUP(SurveyData!K21,Lookups!$H$2:$I$6,2)</f>
        <v>B</v>
      </c>
      <c r="F21" s="3" t="str">
        <f>VLOOKUP(SurveyData!AJ21,Lookups!$K$2:$L$4,2)</f>
        <v>B</v>
      </c>
      <c r="G21" s="3" t="str">
        <f>VLOOKUP(SurveyData!AK21,Lookups!$N$2:$O$6,2)</f>
        <v>C</v>
      </c>
    </row>
    <row r="22" spans="1:7" x14ac:dyDescent="0.25">
      <c r="A22" s="3" t="e">
        <f>[1]RawData!A22</f>
        <v>#REF!</v>
      </c>
      <c r="B22" s="3">
        <f>VLOOKUP(SurveyData!N22,Lookups!$A$2:$C$6,2)+VLOOKUP(SurveyData!P22,Lookups!$A$2:$C$6,2)+VLOOKUP(SurveyData!R22,Lookups!$A$2:$C$6,2)+VLOOKUP(SurveyData!V22,Lookups!$A$2:$C$6,2)+VLOOKUP(SurveyData!W22,Lookups!$A$2:$C$6,2)+VLOOKUP(SurveyData!Y22,Lookups!$A$2:$C$6,2)+VLOOKUP(SurveyData!AA22,Lookups!$A$2:$C$6,2)+VLOOKUP(SurveyData!AC22,Lookups!$A$2:$C$6,2)+VLOOKUP(SurveyData!AD22,Lookups!$A$2:$C$6,2)+VLOOKUP(SurveyData!AF22,Lookups!$A$2:$C$6,2)+VLOOKUP(SurveyData!O22,Lookups!$A$2:$C$6,3)+VLOOKUP(SurveyData!Q22,Lookups!$A$2:$C$6,3)+VLOOKUP(SurveyData!S22,Lookups!$A$2:$C$6,3)+VLOOKUP(SurveyData!T22,Lookups!$A$2:$C$6,3)+VLOOKUP(SurveyData!U22,Lookups!$A$2:$C$6,3)+VLOOKUP(SurveyData!X22,Lookups!$A$2:$C$6,3)+VLOOKUP(SurveyData!Z22,Lookups!$A$2:$C$6,3)+VLOOKUP(SurveyData!AB22,Lookups!$A$2:$C$6,3)+VLOOKUP(SurveyData!AE22,Lookups!$A$2:$C$6,3)+VLOOKUP(SurveyData!AG22,Lookups!$A$2:$C$6,3)</f>
        <v>72</v>
      </c>
      <c r="C22" s="3" t="str">
        <f>VLOOKUP(SurveyData!M22,Lookups!$E$2:$F$4,2)</f>
        <v>Control</v>
      </c>
      <c r="D22" s="3" t="str">
        <f>SurveyData!L22</f>
        <v>Female</v>
      </c>
      <c r="E22" s="3" t="str">
        <f>VLOOKUP(SurveyData!K22,Lookups!$H$2:$I$6,2)</f>
        <v>D</v>
      </c>
      <c r="F22" s="3" t="str">
        <f>VLOOKUP(SurveyData!AJ22,Lookups!$K$2:$L$4,2)</f>
        <v>A</v>
      </c>
      <c r="G22" s="3" t="str">
        <f>VLOOKUP(SurveyData!AK22,Lookups!$N$2:$O$6,2)</f>
        <v>D</v>
      </c>
    </row>
    <row r="23" spans="1:7" x14ac:dyDescent="0.25">
      <c r="A23" s="3" t="e">
        <f>[1]RawData!A23</f>
        <v>#REF!</v>
      </c>
      <c r="B23" s="3">
        <f>VLOOKUP(SurveyData!N23,Lookups!$A$2:$C$6,2)+VLOOKUP(SurveyData!P23,Lookups!$A$2:$C$6,2)+VLOOKUP(SurveyData!R23,Lookups!$A$2:$C$6,2)+VLOOKUP(SurveyData!V23,Lookups!$A$2:$C$6,2)+VLOOKUP(SurveyData!W23,Lookups!$A$2:$C$6,2)+VLOOKUP(SurveyData!Y23,Lookups!$A$2:$C$6,2)+VLOOKUP(SurveyData!AA23,Lookups!$A$2:$C$6,2)+VLOOKUP(SurveyData!AC23,Lookups!$A$2:$C$6,2)+VLOOKUP(SurveyData!AD23,Lookups!$A$2:$C$6,2)+VLOOKUP(SurveyData!AF23,Lookups!$A$2:$C$6,2)+VLOOKUP(SurveyData!O23,Lookups!$A$2:$C$6,3)+VLOOKUP(SurveyData!Q23,Lookups!$A$2:$C$6,3)+VLOOKUP(SurveyData!S23,Lookups!$A$2:$C$6,3)+VLOOKUP(SurveyData!T23,Lookups!$A$2:$C$6,3)+VLOOKUP(SurveyData!U23,Lookups!$A$2:$C$6,3)+VLOOKUP(SurveyData!X23,Lookups!$A$2:$C$6,3)+VLOOKUP(SurveyData!Z23,Lookups!$A$2:$C$6,3)+VLOOKUP(SurveyData!AB23,Lookups!$A$2:$C$6,3)+VLOOKUP(SurveyData!AE23,Lookups!$A$2:$C$6,3)+VLOOKUP(SurveyData!AG23,Lookups!$A$2:$C$6,3)</f>
        <v>65</v>
      </c>
      <c r="C23" s="3" t="str">
        <f>VLOOKUP(SurveyData!M23,Lookups!$E$2:$F$4,2)</f>
        <v>Facebook</v>
      </c>
      <c r="D23" s="3" t="str">
        <f>SurveyData!L23</f>
        <v>Male</v>
      </c>
      <c r="E23" s="3" t="str">
        <f>VLOOKUP(SurveyData!K23,Lookups!$H$2:$I$6,2)</f>
        <v>C</v>
      </c>
      <c r="F23" s="3" t="str">
        <f>VLOOKUP(SurveyData!AJ23,Lookups!$K$2:$L$4,2)</f>
        <v>C</v>
      </c>
      <c r="G23" s="3" t="str">
        <f>VLOOKUP(SurveyData!AK23,Lookups!$N$2:$O$6,2)</f>
        <v>C</v>
      </c>
    </row>
    <row r="24" spans="1:7" x14ac:dyDescent="0.25">
      <c r="A24" s="3" t="e">
        <f>[1]RawData!A24</f>
        <v>#REF!</v>
      </c>
      <c r="B24" s="3">
        <f>VLOOKUP(SurveyData!N24,Lookups!$A$2:$C$6,2)+VLOOKUP(SurveyData!P24,Lookups!$A$2:$C$6,2)+VLOOKUP(SurveyData!R24,Lookups!$A$2:$C$6,2)+VLOOKUP(SurveyData!V24,Lookups!$A$2:$C$6,2)+VLOOKUP(SurveyData!W24,Lookups!$A$2:$C$6,2)+VLOOKUP(SurveyData!Y24,Lookups!$A$2:$C$6,2)+VLOOKUP(SurveyData!AA24,Lookups!$A$2:$C$6,2)+VLOOKUP(SurveyData!AC24,Lookups!$A$2:$C$6,2)+VLOOKUP(SurveyData!AD24,Lookups!$A$2:$C$6,2)+VLOOKUP(SurveyData!AF24,Lookups!$A$2:$C$6,2)+VLOOKUP(SurveyData!O24,Lookups!$A$2:$C$6,3)+VLOOKUP(SurveyData!Q24,Lookups!$A$2:$C$6,3)+VLOOKUP(SurveyData!S24,Lookups!$A$2:$C$6,3)+VLOOKUP(SurveyData!T24,Lookups!$A$2:$C$6,3)+VLOOKUP(SurveyData!U24,Lookups!$A$2:$C$6,3)+VLOOKUP(SurveyData!X24,Lookups!$A$2:$C$6,3)+VLOOKUP(SurveyData!Z24,Lookups!$A$2:$C$6,3)+VLOOKUP(SurveyData!AB24,Lookups!$A$2:$C$6,3)+VLOOKUP(SurveyData!AE24,Lookups!$A$2:$C$6,3)+VLOOKUP(SurveyData!AG24,Lookups!$A$2:$C$6,3)</f>
        <v>67</v>
      </c>
      <c r="C24" s="3" t="str">
        <f>VLOOKUP(SurveyData!M24,Lookups!$E$2:$F$4,2)</f>
        <v>Online</v>
      </c>
      <c r="D24" s="3" t="str">
        <f>SurveyData!L24</f>
        <v>Female</v>
      </c>
      <c r="E24" s="3" t="str">
        <f>VLOOKUP(SurveyData!K24,Lookups!$H$2:$I$6,2)</f>
        <v>C</v>
      </c>
      <c r="F24" s="3" t="str">
        <f>VLOOKUP(SurveyData!AJ24,Lookups!$K$2:$L$4,2)</f>
        <v>B</v>
      </c>
      <c r="G24" s="3" t="str">
        <f>VLOOKUP(SurveyData!AK24,Lookups!$N$2:$O$6,2)</f>
        <v>C</v>
      </c>
    </row>
    <row r="25" spans="1:7" x14ac:dyDescent="0.25">
      <c r="A25" s="3" t="e">
        <f>[1]RawData!A25</f>
        <v>#REF!</v>
      </c>
      <c r="B25" s="3">
        <f>VLOOKUP(SurveyData!N25,Lookups!$A$2:$C$6,2)+VLOOKUP(SurveyData!P25,Lookups!$A$2:$C$6,2)+VLOOKUP(SurveyData!R25,Lookups!$A$2:$C$6,2)+VLOOKUP(SurveyData!V25,Lookups!$A$2:$C$6,2)+VLOOKUP(SurveyData!W25,Lookups!$A$2:$C$6,2)+VLOOKUP(SurveyData!Y25,Lookups!$A$2:$C$6,2)+VLOOKUP(SurveyData!AA25,Lookups!$A$2:$C$6,2)+VLOOKUP(SurveyData!AC25,Lookups!$A$2:$C$6,2)+VLOOKUP(SurveyData!AD25,Lookups!$A$2:$C$6,2)+VLOOKUP(SurveyData!AF25,Lookups!$A$2:$C$6,2)+VLOOKUP(SurveyData!O25,Lookups!$A$2:$C$6,3)+VLOOKUP(SurveyData!Q25,Lookups!$A$2:$C$6,3)+VLOOKUP(SurveyData!S25,Lookups!$A$2:$C$6,3)+VLOOKUP(SurveyData!T25,Lookups!$A$2:$C$6,3)+VLOOKUP(SurveyData!U25,Lookups!$A$2:$C$6,3)+VLOOKUP(SurveyData!X25,Lookups!$A$2:$C$6,3)+VLOOKUP(SurveyData!Z25,Lookups!$A$2:$C$6,3)+VLOOKUP(SurveyData!AB25,Lookups!$A$2:$C$6,3)+VLOOKUP(SurveyData!AE25,Lookups!$A$2:$C$6,3)+VLOOKUP(SurveyData!AG25,Lookups!$A$2:$C$6,3)</f>
        <v>55</v>
      </c>
      <c r="C25" s="3" t="str">
        <f>VLOOKUP(SurveyData!M25,Lookups!$E$2:$F$4,2)</f>
        <v>Control</v>
      </c>
      <c r="D25" s="3" t="str">
        <f>SurveyData!L25</f>
        <v>Female</v>
      </c>
      <c r="E25" s="3" t="str">
        <f>VLOOKUP(SurveyData!K25,Lookups!$H$2:$I$6,2)</f>
        <v>B</v>
      </c>
      <c r="F25" s="3" t="str">
        <f>VLOOKUP(SurveyData!AJ25,Lookups!$K$2:$L$4,2)</f>
        <v>C</v>
      </c>
      <c r="G25" s="3" t="str">
        <f>VLOOKUP(SurveyData!AK25,Lookups!$N$2:$O$6,2)</f>
        <v>B</v>
      </c>
    </row>
    <row r="26" spans="1:7" x14ac:dyDescent="0.25">
      <c r="A26" s="3" t="e">
        <f>[1]RawData!A26</f>
        <v>#REF!</v>
      </c>
      <c r="B26" s="3">
        <f>VLOOKUP(SurveyData!N26,Lookups!$A$2:$C$6,2)+VLOOKUP(SurveyData!P26,Lookups!$A$2:$C$6,2)+VLOOKUP(SurveyData!R26,Lookups!$A$2:$C$6,2)+VLOOKUP(SurveyData!V26,Lookups!$A$2:$C$6,2)+VLOOKUP(SurveyData!W26,Lookups!$A$2:$C$6,2)+VLOOKUP(SurveyData!Y26,Lookups!$A$2:$C$6,2)+VLOOKUP(SurveyData!AA26,Lookups!$A$2:$C$6,2)+VLOOKUP(SurveyData!AC26,Lookups!$A$2:$C$6,2)+VLOOKUP(SurveyData!AD26,Lookups!$A$2:$C$6,2)+VLOOKUP(SurveyData!AF26,Lookups!$A$2:$C$6,2)+VLOOKUP(SurveyData!O26,Lookups!$A$2:$C$6,3)+VLOOKUP(SurveyData!Q26,Lookups!$A$2:$C$6,3)+VLOOKUP(SurveyData!S26,Lookups!$A$2:$C$6,3)+VLOOKUP(SurveyData!T26,Lookups!$A$2:$C$6,3)+VLOOKUP(SurveyData!U26,Lookups!$A$2:$C$6,3)+VLOOKUP(SurveyData!X26,Lookups!$A$2:$C$6,3)+VLOOKUP(SurveyData!Z26,Lookups!$A$2:$C$6,3)+VLOOKUP(SurveyData!AB26,Lookups!$A$2:$C$6,3)+VLOOKUP(SurveyData!AE26,Lookups!$A$2:$C$6,3)+VLOOKUP(SurveyData!AG26,Lookups!$A$2:$C$6,3)</f>
        <v>79</v>
      </c>
      <c r="C26" s="3" t="str">
        <f>VLOOKUP(SurveyData!M26,Lookups!$E$2:$F$4,2)</f>
        <v>Control</v>
      </c>
      <c r="D26" s="3" t="str">
        <f>SurveyData!L26</f>
        <v>Female</v>
      </c>
      <c r="E26" s="3" t="str">
        <f>VLOOKUP(SurveyData!K26,Lookups!$H$2:$I$6,2)</f>
        <v>B</v>
      </c>
      <c r="F26" s="3" t="str">
        <f>VLOOKUP(SurveyData!AJ26,Lookups!$K$2:$L$4,2)</f>
        <v>A</v>
      </c>
      <c r="G26" s="3" t="str">
        <f>VLOOKUP(SurveyData!AK26,Lookups!$N$2:$O$6,2)</f>
        <v>C</v>
      </c>
    </row>
    <row r="27" spans="1:7" x14ac:dyDescent="0.25">
      <c r="A27" s="3" t="e">
        <f>[1]RawData!A27</f>
        <v>#REF!</v>
      </c>
      <c r="B27" s="3">
        <f>VLOOKUP(SurveyData!N27,Lookups!$A$2:$C$6,2)+VLOOKUP(SurveyData!P27,Lookups!$A$2:$C$6,2)+VLOOKUP(SurveyData!R27,Lookups!$A$2:$C$6,2)+VLOOKUP(SurveyData!V27,Lookups!$A$2:$C$6,2)+VLOOKUP(SurveyData!W27,Lookups!$A$2:$C$6,2)+VLOOKUP(SurveyData!Y27,Lookups!$A$2:$C$6,2)+VLOOKUP(SurveyData!AA27,Lookups!$A$2:$C$6,2)+VLOOKUP(SurveyData!AC27,Lookups!$A$2:$C$6,2)+VLOOKUP(SurveyData!AD27,Lookups!$A$2:$C$6,2)+VLOOKUP(SurveyData!AF27,Lookups!$A$2:$C$6,2)+VLOOKUP(SurveyData!O27,Lookups!$A$2:$C$6,3)+VLOOKUP(SurveyData!Q27,Lookups!$A$2:$C$6,3)+VLOOKUP(SurveyData!S27,Lookups!$A$2:$C$6,3)+VLOOKUP(SurveyData!T27,Lookups!$A$2:$C$6,3)+VLOOKUP(SurveyData!U27,Lookups!$A$2:$C$6,3)+VLOOKUP(SurveyData!X27,Lookups!$A$2:$C$6,3)+VLOOKUP(SurveyData!Z27,Lookups!$A$2:$C$6,3)+VLOOKUP(SurveyData!AB27,Lookups!$A$2:$C$6,3)+VLOOKUP(SurveyData!AE27,Lookups!$A$2:$C$6,3)+VLOOKUP(SurveyData!AG27,Lookups!$A$2:$C$6,3)</f>
        <v>69</v>
      </c>
      <c r="C27" s="3" t="str">
        <f>VLOOKUP(SurveyData!M27,Lookups!$E$2:$F$4,2)</f>
        <v>Facebook</v>
      </c>
      <c r="D27" s="3" t="str">
        <f>SurveyData!L27</f>
        <v>Male</v>
      </c>
      <c r="E27" s="3" t="str">
        <f>VLOOKUP(SurveyData!K27,Lookups!$H$2:$I$6,2)</f>
        <v>B</v>
      </c>
      <c r="F27" s="3" t="str">
        <f>VLOOKUP(SurveyData!AJ27,Lookups!$K$2:$L$4,2)</f>
        <v>C</v>
      </c>
      <c r="G27" s="3" t="str">
        <f>VLOOKUP(SurveyData!AK27,Lookups!$N$2:$O$6,2)</f>
        <v>A</v>
      </c>
    </row>
    <row r="28" spans="1:7" x14ac:dyDescent="0.25">
      <c r="A28" s="3" t="e">
        <f>[1]RawData!A28</f>
        <v>#REF!</v>
      </c>
      <c r="B28" s="3">
        <f>VLOOKUP(SurveyData!N28,Lookups!$A$2:$C$6,2)+VLOOKUP(SurveyData!P28,Lookups!$A$2:$C$6,2)+VLOOKUP(SurveyData!R28,Lookups!$A$2:$C$6,2)+VLOOKUP(SurveyData!V28,Lookups!$A$2:$C$6,2)+VLOOKUP(SurveyData!W28,Lookups!$A$2:$C$6,2)+VLOOKUP(SurveyData!Y28,Lookups!$A$2:$C$6,2)+VLOOKUP(SurveyData!AA28,Lookups!$A$2:$C$6,2)+VLOOKUP(SurveyData!AC28,Lookups!$A$2:$C$6,2)+VLOOKUP(SurveyData!AD28,Lookups!$A$2:$C$6,2)+VLOOKUP(SurveyData!AF28,Lookups!$A$2:$C$6,2)+VLOOKUP(SurveyData!O28,Lookups!$A$2:$C$6,3)+VLOOKUP(SurveyData!Q28,Lookups!$A$2:$C$6,3)+VLOOKUP(SurveyData!S28,Lookups!$A$2:$C$6,3)+VLOOKUP(SurveyData!T28,Lookups!$A$2:$C$6,3)+VLOOKUP(SurveyData!U28,Lookups!$A$2:$C$6,3)+VLOOKUP(SurveyData!X28,Lookups!$A$2:$C$6,3)+VLOOKUP(SurveyData!Z28,Lookups!$A$2:$C$6,3)+VLOOKUP(SurveyData!AB28,Lookups!$A$2:$C$6,3)+VLOOKUP(SurveyData!AE28,Lookups!$A$2:$C$6,3)+VLOOKUP(SurveyData!AG28,Lookups!$A$2:$C$6,3)</f>
        <v>69</v>
      </c>
      <c r="C28" s="3" t="str">
        <f>VLOOKUP(SurveyData!M28,Lookups!$E$2:$F$4,2)</f>
        <v>Control</v>
      </c>
      <c r="D28" s="3" t="str">
        <f>SurveyData!L28</f>
        <v>Male</v>
      </c>
      <c r="E28" s="3" t="str">
        <f>VLOOKUP(SurveyData!K28,Lookups!$H$2:$I$6,2)</f>
        <v>C</v>
      </c>
      <c r="F28" s="3" t="str">
        <f>VLOOKUP(SurveyData!AJ28,Lookups!$K$2:$L$4,2)</f>
        <v>C</v>
      </c>
      <c r="G28" s="3" t="str">
        <f>VLOOKUP(SurveyData!AK28,Lookups!$N$2:$O$6,2)</f>
        <v>A</v>
      </c>
    </row>
    <row r="29" spans="1:7" x14ac:dyDescent="0.25">
      <c r="A29" s="3" t="e">
        <f>[1]RawData!A29</f>
        <v>#REF!</v>
      </c>
      <c r="B29" s="3">
        <f>VLOOKUP(SurveyData!N29,Lookups!$A$2:$C$6,2)+VLOOKUP(SurveyData!P29,Lookups!$A$2:$C$6,2)+VLOOKUP(SurveyData!R29,Lookups!$A$2:$C$6,2)+VLOOKUP(SurveyData!V29,Lookups!$A$2:$C$6,2)+VLOOKUP(SurveyData!W29,Lookups!$A$2:$C$6,2)+VLOOKUP(SurveyData!Y29,Lookups!$A$2:$C$6,2)+VLOOKUP(SurveyData!AA29,Lookups!$A$2:$C$6,2)+VLOOKUP(SurveyData!AC29,Lookups!$A$2:$C$6,2)+VLOOKUP(SurveyData!AD29,Lookups!$A$2:$C$6,2)+VLOOKUP(SurveyData!AF29,Lookups!$A$2:$C$6,2)+VLOOKUP(SurveyData!O29,Lookups!$A$2:$C$6,3)+VLOOKUP(SurveyData!Q29,Lookups!$A$2:$C$6,3)+VLOOKUP(SurveyData!S29,Lookups!$A$2:$C$6,3)+VLOOKUP(SurveyData!T29,Lookups!$A$2:$C$6,3)+VLOOKUP(SurveyData!U29,Lookups!$A$2:$C$6,3)+VLOOKUP(SurveyData!X29,Lookups!$A$2:$C$6,3)+VLOOKUP(SurveyData!Z29,Lookups!$A$2:$C$6,3)+VLOOKUP(SurveyData!AB29,Lookups!$A$2:$C$6,3)+VLOOKUP(SurveyData!AE29,Lookups!$A$2:$C$6,3)+VLOOKUP(SurveyData!AG29,Lookups!$A$2:$C$6,3)</f>
        <v>71</v>
      </c>
      <c r="C29" s="3" t="str">
        <f>VLOOKUP(SurveyData!M29,Lookups!$E$2:$F$4,2)</f>
        <v>Facebook</v>
      </c>
      <c r="D29" s="3" t="str">
        <f>SurveyData!L29</f>
        <v>Female</v>
      </c>
      <c r="E29" s="3" t="str">
        <f>VLOOKUP(SurveyData!K29,Lookups!$H$2:$I$6,2)</f>
        <v>A</v>
      </c>
      <c r="F29" s="3" t="str">
        <f>VLOOKUP(SurveyData!AJ29,Lookups!$K$2:$L$4,2)</f>
        <v>B</v>
      </c>
      <c r="G29" s="3" t="str">
        <f>VLOOKUP(SurveyData!AK29,Lookups!$N$2:$O$6,2)</f>
        <v>E</v>
      </c>
    </row>
    <row r="30" spans="1:7" x14ac:dyDescent="0.25">
      <c r="A30" s="3" t="e">
        <f>[1]RawData!A30</f>
        <v>#REF!</v>
      </c>
      <c r="B30" s="3">
        <f>VLOOKUP(SurveyData!N30,Lookups!$A$2:$C$6,2)+VLOOKUP(SurveyData!P30,Lookups!$A$2:$C$6,2)+VLOOKUP(SurveyData!R30,Lookups!$A$2:$C$6,2)+VLOOKUP(SurveyData!V30,Lookups!$A$2:$C$6,2)+VLOOKUP(SurveyData!W30,Lookups!$A$2:$C$6,2)+VLOOKUP(SurveyData!Y30,Lookups!$A$2:$C$6,2)+VLOOKUP(SurveyData!AA30,Lookups!$A$2:$C$6,2)+VLOOKUP(SurveyData!AC30,Lookups!$A$2:$C$6,2)+VLOOKUP(SurveyData!AD30,Lookups!$A$2:$C$6,2)+VLOOKUP(SurveyData!AF30,Lookups!$A$2:$C$6,2)+VLOOKUP(SurveyData!O30,Lookups!$A$2:$C$6,3)+VLOOKUP(SurveyData!Q30,Lookups!$A$2:$C$6,3)+VLOOKUP(SurveyData!S30,Lookups!$A$2:$C$6,3)+VLOOKUP(SurveyData!T30,Lookups!$A$2:$C$6,3)+VLOOKUP(SurveyData!U30,Lookups!$A$2:$C$6,3)+VLOOKUP(SurveyData!X30,Lookups!$A$2:$C$6,3)+VLOOKUP(SurveyData!Z30,Lookups!$A$2:$C$6,3)+VLOOKUP(SurveyData!AB30,Lookups!$A$2:$C$6,3)+VLOOKUP(SurveyData!AE30,Lookups!$A$2:$C$6,3)+VLOOKUP(SurveyData!AG30,Lookups!$A$2:$C$6,3)</f>
        <v>60</v>
      </c>
      <c r="C30" s="3" t="str">
        <f>VLOOKUP(SurveyData!M30,Lookups!$E$2:$F$4,2)</f>
        <v>Control</v>
      </c>
      <c r="D30" s="3" t="str">
        <f>SurveyData!L30</f>
        <v>Female</v>
      </c>
      <c r="E30" s="3" t="str">
        <f>VLOOKUP(SurveyData!K30,Lookups!$H$2:$I$6,2)</f>
        <v>B</v>
      </c>
      <c r="F30" s="3" t="str">
        <f>VLOOKUP(SurveyData!AJ30,Lookups!$K$2:$L$4,2)</f>
        <v>B</v>
      </c>
      <c r="G30" s="3" t="str">
        <f>VLOOKUP(SurveyData!AK30,Lookups!$N$2:$O$6,2)</f>
        <v>A</v>
      </c>
    </row>
    <row r="31" spans="1:7" x14ac:dyDescent="0.25">
      <c r="A31" s="3" t="e">
        <f>[1]RawData!A31</f>
        <v>#REF!</v>
      </c>
      <c r="B31" s="3">
        <f>VLOOKUP(SurveyData!N31,Lookups!$A$2:$C$6,2)+VLOOKUP(SurveyData!P31,Lookups!$A$2:$C$6,2)+VLOOKUP(SurveyData!R31,Lookups!$A$2:$C$6,2)+VLOOKUP(SurveyData!V31,Lookups!$A$2:$C$6,2)+VLOOKUP(SurveyData!W31,Lookups!$A$2:$C$6,2)+VLOOKUP(SurveyData!Y31,Lookups!$A$2:$C$6,2)+VLOOKUP(SurveyData!AA31,Lookups!$A$2:$C$6,2)+VLOOKUP(SurveyData!AC31,Lookups!$A$2:$C$6,2)+VLOOKUP(SurveyData!AD31,Lookups!$A$2:$C$6,2)+VLOOKUP(SurveyData!AF31,Lookups!$A$2:$C$6,2)+VLOOKUP(SurveyData!O31,Lookups!$A$2:$C$6,3)+VLOOKUP(SurveyData!Q31,Lookups!$A$2:$C$6,3)+VLOOKUP(SurveyData!S31,Lookups!$A$2:$C$6,3)+VLOOKUP(SurveyData!T31,Lookups!$A$2:$C$6,3)+VLOOKUP(SurveyData!U31,Lookups!$A$2:$C$6,3)+VLOOKUP(SurveyData!X31,Lookups!$A$2:$C$6,3)+VLOOKUP(SurveyData!Z31,Lookups!$A$2:$C$6,3)+VLOOKUP(SurveyData!AB31,Lookups!$A$2:$C$6,3)+VLOOKUP(SurveyData!AE31,Lookups!$A$2:$C$6,3)+VLOOKUP(SurveyData!AG31,Lookups!$A$2:$C$6,3)</f>
        <v>75</v>
      </c>
      <c r="C31" s="3" t="str">
        <f>VLOOKUP(SurveyData!M31,Lookups!$E$2:$F$4,2)</f>
        <v>Online</v>
      </c>
      <c r="D31" s="3" t="str">
        <f>SurveyData!L31</f>
        <v>Female</v>
      </c>
      <c r="E31" s="3" t="str">
        <f>VLOOKUP(SurveyData!K31,Lookups!$H$2:$I$6,2)</f>
        <v>B</v>
      </c>
      <c r="F31" s="3" t="str">
        <f>VLOOKUP(SurveyData!AJ31,Lookups!$K$2:$L$4,2)</f>
        <v>B</v>
      </c>
      <c r="G31" s="3" t="str">
        <f>VLOOKUP(SurveyData!AK31,Lookups!$N$2:$O$6,2)</f>
        <v>A</v>
      </c>
    </row>
    <row r="32" spans="1:7" x14ac:dyDescent="0.25">
      <c r="A32" s="3" t="e">
        <f>[1]RawData!A32</f>
        <v>#REF!</v>
      </c>
      <c r="B32" s="3">
        <f>VLOOKUP(SurveyData!N32,Lookups!$A$2:$C$6,2)+VLOOKUP(SurveyData!P32,Lookups!$A$2:$C$6,2)+VLOOKUP(SurveyData!R32,Lookups!$A$2:$C$6,2)+VLOOKUP(SurveyData!V32,Lookups!$A$2:$C$6,2)+VLOOKUP(SurveyData!W32,Lookups!$A$2:$C$6,2)+VLOOKUP(SurveyData!Y32,Lookups!$A$2:$C$6,2)+VLOOKUP(SurveyData!AA32,Lookups!$A$2:$C$6,2)+VLOOKUP(SurveyData!AC32,Lookups!$A$2:$C$6,2)+VLOOKUP(SurveyData!AD32,Lookups!$A$2:$C$6,2)+VLOOKUP(SurveyData!AF32,Lookups!$A$2:$C$6,2)+VLOOKUP(SurveyData!O32,Lookups!$A$2:$C$6,3)+VLOOKUP(SurveyData!Q32,Lookups!$A$2:$C$6,3)+VLOOKUP(SurveyData!S32,Lookups!$A$2:$C$6,3)+VLOOKUP(SurveyData!T32,Lookups!$A$2:$C$6,3)+VLOOKUP(SurveyData!U32,Lookups!$A$2:$C$6,3)+VLOOKUP(SurveyData!X32,Lookups!$A$2:$C$6,3)+VLOOKUP(SurveyData!Z32,Lookups!$A$2:$C$6,3)+VLOOKUP(SurveyData!AB32,Lookups!$A$2:$C$6,3)+VLOOKUP(SurveyData!AE32,Lookups!$A$2:$C$6,3)+VLOOKUP(SurveyData!AG32,Lookups!$A$2:$C$6,3)</f>
        <v>85</v>
      </c>
      <c r="C32" s="3" t="str">
        <f>VLOOKUP(SurveyData!M32,Lookups!$E$2:$F$4,2)</f>
        <v>Online</v>
      </c>
      <c r="D32" s="3" t="str">
        <f>SurveyData!L32</f>
        <v>Male</v>
      </c>
      <c r="E32" s="3" t="str">
        <f>VLOOKUP(SurveyData!K32,Lookups!$H$2:$I$6,2)</f>
        <v>D</v>
      </c>
      <c r="F32" s="3" t="str">
        <f>VLOOKUP(SurveyData!AJ32,Lookups!$K$2:$L$4,2)</f>
        <v>A</v>
      </c>
      <c r="G32" s="3" t="str">
        <f>VLOOKUP(SurveyData!AK32,Lookups!$N$2:$O$6,2)</f>
        <v>D</v>
      </c>
    </row>
    <row r="33" spans="1:7" x14ac:dyDescent="0.25">
      <c r="A33" s="3" t="e">
        <f>[1]RawData!A33</f>
        <v>#REF!</v>
      </c>
      <c r="B33" s="3">
        <f>VLOOKUP(SurveyData!N33,Lookups!$A$2:$C$6,2)+VLOOKUP(SurveyData!P33,Lookups!$A$2:$C$6,2)+VLOOKUP(SurveyData!R33,Lookups!$A$2:$C$6,2)+VLOOKUP(SurveyData!V33,Lookups!$A$2:$C$6,2)+VLOOKUP(SurveyData!W33,Lookups!$A$2:$C$6,2)+VLOOKUP(SurveyData!Y33,Lookups!$A$2:$C$6,2)+VLOOKUP(SurveyData!AA33,Lookups!$A$2:$C$6,2)+VLOOKUP(SurveyData!AC33,Lookups!$A$2:$C$6,2)+VLOOKUP(SurveyData!AD33,Lookups!$A$2:$C$6,2)+VLOOKUP(SurveyData!AF33,Lookups!$A$2:$C$6,2)+VLOOKUP(SurveyData!O33,Lookups!$A$2:$C$6,3)+VLOOKUP(SurveyData!Q33,Lookups!$A$2:$C$6,3)+VLOOKUP(SurveyData!S33,Lookups!$A$2:$C$6,3)+VLOOKUP(SurveyData!T33,Lookups!$A$2:$C$6,3)+VLOOKUP(SurveyData!U33,Lookups!$A$2:$C$6,3)+VLOOKUP(SurveyData!X33,Lookups!$A$2:$C$6,3)+VLOOKUP(SurveyData!Z33,Lookups!$A$2:$C$6,3)+VLOOKUP(SurveyData!AB33,Lookups!$A$2:$C$6,3)+VLOOKUP(SurveyData!AE33,Lookups!$A$2:$C$6,3)+VLOOKUP(SurveyData!AG33,Lookups!$A$2:$C$6,3)</f>
        <v>74</v>
      </c>
      <c r="C33" s="3" t="str">
        <f>VLOOKUP(SurveyData!M33,Lookups!$E$2:$F$4,2)</f>
        <v>Control</v>
      </c>
      <c r="D33" s="3" t="str">
        <f>SurveyData!L33</f>
        <v>Female</v>
      </c>
      <c r="E33" s="3" t="str">
        <f>VLOOKUP(SurveyData!K33,Lookups!$H$2:$I$6,2)</f>
        <v>B</v>
      </c>
      <c r="F33" s="3" t="str">
        <f>VLOOKUP(SurveyData!AJ33,Lookups!$K$2:$L$4,2)</f>
        <v>B</v>
      </c>
      <c r="G33" s="3" t="str">
        <f>VLOOKUP(SurveyData!AK33,Lookups!$N$2:$O$6,2)</f>
        <v>A</v>
      </c>
    </row>
    <row r="34" spans="1:7" x14ac:dyDescent="0.25">
      <c r="A34" s="3" t="e">
        <f>[1]RawData!A34</f>
        <v>#REF!</v>
      </c>
      <c r="B34" s="3">
        <f>VLOOKUP(SurveyData!N34,Lookups!$A$2:$C$6,2)+VLOOKUP(SurveyData!P34,Lookups!$A$2:$C$6,2)+VLOOKUP(SurveyData!R34,Lookups!$A$2:$C$6,2)+VLOOKUP(SurveyData!V34,Lookups!$A$2:$C$6,2)+VLOOKUP(SurveyData!W34,Lookups!$A$2:$C$6,2)+VLOOKUP(SurveyData!Y34,Lookups!$A$2:$C$6,2)+VLOOKUP(SurveyData!AA34,Lookups!$A$2:$C$6,2)+VLOOKUP(SurveyData!AC34,Lookups!$A$2:$C$6,2)+VLOOKUP(SurveyData!AD34,Lookups!$A$2:$C$6,2)+VLOOKUP(SurveyData!AF34,Lookups!$A$2:$C$6,2)+VLOOKUP(SurveyData!O34,Lookups!$A$2:$C$6,3)+VLOOKUP(SurveyData!Q34,Lookups!$A$2:$C$6,3)+VLOOKUP(SurveyData!S34,Lookups!$A$2:$C$6,3)+VLOOKUP(SurveyData!T34,Lookups!$A$2:$C$6,3)+VLOOKUP(SurveyData!U34,Lookups!$A$2:$C$6,3)+VLOOKUP(SurveyData!X34,Lookups!$A$2:$C$6,3)+VLOOKUP(SurveyData!Z34,Lookups!$A$2:$C$6,3)+VLOOKUP(SurveyData!AB34,Lookups!$A$2:$C$6,3)+VLOOKUP(SurveyData!AE34,Lookups!$A$2:$C$6,3)+VLOOKUP(SurveyData!AG34,Lookups!$A$2:$C$6,3)</f>
        <v>71</v>
      </c>
      <c r="C34" s="3" t="str">
        <f>VLOOKUP(SurveyData!M34,Lookups!$E$2:$F$4,2)</f>
        <v>Control</v>
      </c>
      <c r="D34" s="3" t="str">
        <f>SurveyData!L34</f>
        <v>Male</v>
      </c>
      <c r="E34" s="3" t="str">
        <f>VLOOKUP(SurveyData!K34,Lookups!$H$2:$I$6,2)</f>
        <v>E</v>
      </c>
      <c r="F34" s="3" t="str">
        <f>VLOOKUP(SurveyData!AJ34,Lookups!$K$2:$L$4,2)</f>
        <v>C</v>
      </c>
      <c r="G34" s="3" t="str">
        <f>VLOOKUP(SurveyData!AK34,Lookups!$N$2:$O$6,2)</f>
        <v>A</v>
      </c>
    </row>
    <row r="35" spans="1:7" x14ac:dyDescent="0.25">
      <c r="A35" s="3" t="e">
        <f>[1]RawData!A35</f>
        <v>#REF!</v>
      </c>
      <c r="B35" s="3">
        <f>VLOOKUP(SurveyData!N35,Lookups!$A$2:$C$6,2)+VLOOKUP(SurveyData!P35,Lookups!$A$2:$C$6,2)+VLOOKUP(SurveyData!R35,Lookups!$A$2:$C$6,2)+VLOOKUP(SurveyData!V35,Lookups!$A$2:$C$6,2)+VLOOKUP(SurveyData!W35,Lookups!$A$2:$C$6,2)+VLOOKUP(SurveyData!Y35,Lookups!$A$2:$C$6,2)+VLOOKUP(SurveyData!AA35,Lookups!$A$2:$C$6,2)+VLOOKUP(SurveyData!AC35,Lookups!$A$2:$C$6,2)+VLOOKUP(SurveyData!AD35,Lookups!$A$2:$C$6,2)+VLOOKUP(SurveyData!AF35,Lookups!$A$2:$C$6,2)+VLOOKUP(SurveyData!O35,Lookups!$A$2:$C$6,3)+VLOOKUP(SurveyData!Q35,Lookups!$A$2:$C$6,3)+VLOOKUP(SurveyData!S35,Lookups!$A$2:$C$6,3)+VLOOKUP(SurveyData!T35,Lookups!$A$2:$C$6,3)+VLOOKUP(SurveyData!U35,Lookups!$A$2:$C$6,3)+VLOOKUP(SurveyData!X35,Lookups!$A$2:$C$6,3)+VLOOKUP(SurveyData!Z35,Lookups!$A$2:$C$6,3)+VLOOKUP(SurveyData!AB35,Lookups!$A$2:$C$6,3)+VLOOKUP(SurveyData!AE35,Lookups!$A$2:$C$6,3)+VLOOKUP(SurveyData!AG35,Lookups!$A$2:$C$6,3)</f>
        <v>63</v>
      </c>
      <c r="C35" s="3" t="str">
        <f>VLOOKUP(SurveyData!M35,Lookups!$E$2:$F$4,2)</f>
        <v>Control</v>
      </c>
      <c r="D35" s="3" t="str">
        <f>SurveyData!L35</f>
        <v>Female</v>
      </c>
      <c r="E35" s="3" t="str">
        <f>VLOOKUP(SurveyData!K35,Lookups!$H$2:$I$6,2)</f>
        <v>B</v>
      </c>
      <c r="F35" s="3" t="str">
        <f>VLOOKUP(SurveyData!AJ35,Lookups!$K$2:$L$4,2)</f>
        <v>B</v>
      </c>
      <c r="G35" s="3" t="str">
        <f>VLOOKUP(SurveyData!AK35,Lookups!$N$2:$O$6,2)</f>
        <v>B</v>
      </c>
    </row>
    <row r="36" spans="1:7" x14ac:dyDescent="0.25">
      <c r="A36" s="3" t="e">
        <f>[1]RawData!A36</f>
        <v>#REF!</v>
      </c>
      <c r="B36" s="3">
        <f>VLOOKUP(SurveyData!N36,Lookups!$A$2:$C$6,2)+VLOOKUP(SurveyData!P36,Lookups!$A$2:$C$6,2)+VLOOKUP(SurveyData!R36,Lookups!$A$2:$C$6,2)+VLOOKUP(SurveyData!V36,Lookups!$A$2:$C$6,2)+VLOOKUP(SurveyData!W36,Lookups!$A$2:$C$6,2)+VLOOKUP(SurveyData!Y36,Lookups!$A$2:$C$6,2)+VLOOKUP(SurveyData!AA36,Lookups!$A$2:$C$6,2)+VLOOKUP(SurveyData!AC36,Lookups!$A$2:$C$6,2)+VLOOKUP(SurveyData!AD36,Lookups!$A$2:$C$6,2)+VLOOKUP(SurveyData!AF36,Lookups!$A$2:$C$6,2)+VLOOKUP(SurveyData!O36,Lookups!$A$2:$C$6,3)+VLOOKUP(SurveyData!Q36,Lookups!$A$2:$C$6,3)+VLOOKUP(SurveyData!S36,Lookups!$A$2:$C$6,3)+VLOOKUP(SurveyData!T36,Lookups!$A$2:$C$6,3)+VLOOKUP(SurveyData!U36,Lookups!$A$2:$C$6,3)+VLOOKUP(SurveyData!X36,Lookups!$A$2:$C$6,3)+VLOOKUP(SurveyData!Z36,Lookups!$A$2:$C$6,3)+VLOOKUP(SurveyData!AB36,Lookups!$A$2:$C$6,3)+VLOOKUP(SurveyData!AE36,Lookups!$A$2:$C$6,3)+VLOOKUP(SurveyData!AG36,Lookups!$A$2:$C$6,3)</f>
        <v>86</v>
      </c>
      <c r="C36" s="3" t="str">
        <f>VLOOKUP(SurveyData!M36,Lookups!$E$2:$F$4,2)</f>
        <v>Control</v>
      </c>
      <c r="D36" s="3" t="str">
        <f>SurveyData!L36</f>
        <v>Female</v>
      </c>
      <c r="E36" s="3" t="str">
        <f>VLOOKUP(SurveyData!K36,Lookups!$H$2:$I$6,2)</f>
        <v>D</v>
      </c>
      <c r="F36" s="3" t="str">
        <f>VLOOKUP(SurveyData!AJ36,Lookups!$K$2:$L$4,2)</f>
        <v>A</v>
      </c>
      <c r="G36" s="3" t="str">
        <f>VLOOKUP(SurveyData!AK36,Lookups!$N$2:$O$6,2)</f>
        <v>C</v>
      </c>
    </row>
    <row r="37" spans="1:7" x14ac:dyDescent="0.25">
      <c r="A37" s="3" t="e">
        <f>[1]RawData!A37</f>
        <v>#REF!</v>
      </c>
      <c r="B37" s="3">
        <f>VLOOKUP(SurveyData!N37,Lookups!$A$2:$C$6,2)+VLOOKUP(SurveyData!P37,Lookups!$A$2:$C$6,2)+VLOOKUP(SurveyData!R37,Lookups!$A$2:$C$6,2)+VLOOKUP(SurveyData!V37,Lookups!$A$2:$C$6,2)+VLOOKUP(SurveyData!W37,Lookups!$A$2:$C$6,2)+VLOOKUP(SurveyData!Y37,Lookups!$A$2:$C$6,2)+VLOOKUP(SurveyData!AA37,Lookups!$A$2:$C$6,2)+VLOOKUP(SurveyData!AC37,Lookups!$A$2:$C$6,2)+VLOOKUP(SurveyData!AD37,Lookups!$A$2:$C$6,2)+VLOOKUP(SurveyData!AF37,Lookups!$A$2:$C$6,2)+VLOOKUP(SurveyData!O37,Lookups!$A$2:$C$6,3)+VLOOKUP(SurveyData!Q37,Lookups!$A$2:$C$6,3)+VLOOKUP(SurveyData!S37,Lookups!$A$2:$C$6,3)+VLOOKUP(SurveyData!T37,Lookups!$A$2:$C$6,3)+VLOOKUP(SurveyData!U37,Lookups!$A$2:$C$6,3)+VLOOKUP(SurveyData!X37,Lookups!$A$2:$C$6,3)+VLOOKUP(SurveyData!Z37,Lookups!$A$2:$C$6,3)+VLOOKUP(SurveyData!AB37,Lookups!$A$2:$C$6,3)+VLOOKUP(SurveyData!AE37,Lookups!$A$2:$C$6,3)+VLOOKUP(SurveyData!AG37,Lookups!$A$2:$C$6,3)</f>
        <v>69</v>
      </c>
      <c r="C37" s="3" t="str">
        <f>VLOOKUP(SurveyData!M37,Lookups!$E$2:$F$4,2)</f>
        <v>Control</v>
      </c>
      <c r="D37" s="3" t="str">
        <f>SurveyData!L37</f>
        <v>Female</v>
      </c>
      <c r="E37" s="3" t="str">
        <f>VLOOKUP(SurveyData!K37,Lookups!$H$2:$I$6,2)</f>
        <v>A</v>
      </c>
      <c r="F37" s="3" t="str">
        <f>VLOOKUP(SurveyData!AJ37,Lookups!$K$2:$L$4,2)</f>
        <v>B</v>
      </c>
      <c r="G37" s="3" t="str">
        <f>VLOOKUP(SurveyData!AK37,Lookups!$N$2:$O$6,2)</f>
        <v>B</v>
      </c>
    </row>
    <row r="38" spans="1:7" x14ac:dyDescent="0.25">
      <c r="A38" s="3" t="e">
        <f>[1]RawData!A38</f>
        <v>#REF!</v>
      </c>
      <c r="B38" s="3">
        <f>VLOOKUP(SurveyData!N38,Lookups!$A$2:$C$6,2)+VLOOKUP(SurveyData!P38,Lookups!$A$2:$C$6,2)+VLOOKUP(SurveyData!R38,Lookups!$A$2:$C$6,2)+VLOOKUP(SurveyData!V38,Lookups!$A$2:$C$6,2)+VLOOKUP(SurveyData!W38,Lookups!$A$2:$C$6,2)+VLOOKUP(SurveyData!Y38,Lookups!$A$2:$C$6,2)+VLOOKUP(SurveyData!AA38,Lookups!$A$2:$C$6,2)+VLOOKUP(SurveyData!AC38,Lookups!$A$2:$C$6,2)+VLOOKUP(SurveyData!AD38,Lookups!$A$2:$C$6,2)+VLOOKUP(SurveyData!AF38,Lookups!$A$2:$C$6,2)+VLOOKUP(SurveyData!O38,Lookups!$A$2:$C$6,3)+VLOOKUP(SurveyData!Q38,Lookups!$A$2:$C$6,3)+VLOOKUP(SurveyData!S38,Lookups!$A$2:$C$6,3)+VLOOKUP(SurveyData!T38,Lookups!$A$2:$C$6,3)+VLOOKUP(SurveyData!U38,Lookups!$A$2:$C$6,3)+VLOOKUP(SurveyData!X38,Lookups!$A$2:$C$6,3)+VLOOKUP(SurveyData!Z38,Lookups!$A$2:$C$6,3)+VLOOKUP(SurveyData!AB38,Lookups!$A$2:$C$6,3)+VLOOKUP(SurveyData!AE38,Lookups!$A$2:$C$6,3)+VLOOKUP(SurveyData!AG38,Lookups!$A$2:$C$6,3)</f>
        <v>64</v>
      </c>
      <c r="C38" s="3" t="str">
        <f>VLOOKUP(SurveyData!M38,Lookups!$E$2:$F$4,2)</f>
        <v>Control</v>
      </c>
      <c r="D38" s="3" t="str">
        <f>SurveyData!L38</f>
        <v>Female</v>
      </c>
      <c r="E38" s="3" t="str">
        <f>VLOOKUP(SurveyData!K38,Lookups!$H$2:$I$6,2)</f>
        <v>C</v>
      </c>
      <c r="F38" s="3" t="str">
        <f>VLOOKUP(SurveyData!AJ38,Lookups!$K$2:$L$4,2)</f>
        <v>B</v>
      </c>
      <c r="G38" s="3" t="str">
        <f>VLOOKUP(SurveyData!AK38,Lookups!$N$2:$O$6,2)</f>
        <v>C</v>
      </c>
    </row>
    <row r="39" spans="1:7" x14ac:dyDescent="0.25">
      <c r="A39" s="3" t="e">
        <f>[1]RawData!A39</f>
        <v>#REF!</v>
      </c>
      <c r="B39" s="3">
        <f>VLOOKUP(SurveyData!N39,Lookups!$A$2:$C$6,2)+VLOOKUP(SurveyData!P39,Lookups!$A$2:$C$6,2)+VLOOKUP(SurveyData!R39,Lookups!$A$2:$C$6,2)+VLOOKUP(SurveyData!V39,Lookups!$A$2:$C$6,2)+VLOOKUP(SurveyData!W39,Lookups!$A$2:$C$6,2)+VLOOKUP(SurveyData!Y39,Lookups!$A$2:$C$6,2)+VLOOKUP(SurveyData!AA39,Lookups!$A$2:$C$6,2)+VLOOKUP(SurveyData!AC39,Lookups!$A$2:$C$6,2)+VLOOKUP(SurveyData!AD39,Lookups!$A$2:$C$6,2)+VLOOKUP(SurveyData!AF39,Lookups!$A$2:$C$6,2)+VLOOKUP(SurveyData!O39,Lookups!$A$2:$C$6,3)+VLOOKUP(SurveyData!Q39,Lookups!$A$2:$C$6,3)+VLOOKUP(SurveyData!S39,Lookups!$A$2:$C$6,3)+VLOOKUP(SurveyData!T39,Lookups!$A$2:$C$6,3)+VLOOKUP(SurveyData!U39,Lookups!$A$2:$C$6,3)+VLOOKUP(SurveyData!X39,Lookups!$A$2:$C$6,3)+VLOOKUP(SurveyData!Z39,Lookups!$A$2:$C$6,3)+VLOOKUP(SurveyData!AB39,Lookups!$A$2:$C$6,3)+VLOOKUP(SurveyData!AE39,Lookups!$A$2:$C$6,3)+VLOOKUP(SurveyData!AG39,Lookups!$A$2:$C$6,3)</f>
        <v>70</v>
      </c>
      <c r="C39" s="3" t="str">
        <f>VLOOKUP(SurveyData!M39,Lookups!$E$2:$F$4,2)</f>
        <v>Online</v>
      </c>
      <c r="D39" s="3" t="str">
        <f>SurveyData!L39</f>
        <v>Female</v>
      </c>
      <c r="E39" s="3" t="str">
        <f>VLOOKUP(SurveyData!K39,Lookups!$H$2:$I$6,2)</f>
        <v>B</v>
      </c>
      <c r="F39" s="3" t="str">
        <f>VLOOKUP(SurveyData!AJ39,Lookups!$K$2:$L$4,2)</f>
        <v>A</v>
      </c>
      <c r="G39" s="3" t="str">
        <f>VLOOKUP(SurveyData!AK39,Lookups!$N$2:$O$6,2)</f>
        <v>E</v>
      </c>
    </row>
    <row r="40" spans="1:7" x14ac:dyDescent="0.25">
      <c r="A40" s="3" t="e">
        <f>[1]RawData!A40</f>
        <v>#REF!</v>
      </c>
      <c r="B40" s="3">
        <f>VLOOKUP(SurveyData!N40,Lookups!$A$2:$C$6,2)+VLOOKUP(SurveyData!P40,Lookups!$A$2:$C$6,2)+VLOOKUP(SurveyData!R40,Lookups!$A$2:$C$6,2)+VLOOKUP(SurveyData!V40,Lookups!$A$2:$C$6,2)+VLOOKUP(SurveyData!W40,Lookups!$A$2:$C$6,2)+VLOOKUP(SurveyData!Y40,Lookups!$A$2:$C$6,2)+VLOOKUP(SurveyData!AA40,Lookups!$A$2:$C$6,2)+VLOOKUP(SurveyData!AC40,Lookups!$A$2:$C$6,2)+VLOOKUP(SurveyData!AD40,Lookups!$A$2:$C$6,2)+VLOOKUP(SurveyData!AF40,Lookups!$A$2:$C$6,2)+VLOOKUP(SurveyData!O40,Lookups!$A$2:$C$6,3)+VLOOKUP(SurveyData!Q40,Lookups!$A$2:$C$6,3)+VLOOKUP(SurveyData!S40,Lookups!$A$2:$C$6,3)+VLOOKUP(SurveyData!T40,Lookups!$A$2:$C$6,3)+VLOOKUP(SurveyData!U40,Lookups!$A$2:$C$6,3)+VLOOKUP(SurveyData!X40,Lookups!$A$2:$C$6,3)+VLOOKUP(SurveyData!Z40,Lookups!$A$2:$C$6,3)+VLOOKUP(SurveyData!AB40,Lookups!$A$2:$C$6,3)+VLOOKUP(SurveyData!AE40,Lookups!$A$2:$C$6,3)+VLOOKUP(SurveyData!AG40,Lookups!$A$2:$C$6,3)</f>
        <v>55</v>
      </c>
      <c r="C40" s="3" t="str">
        <f>VLOOKUP(SurveyData!M40,Lookups!$E$2:$F$4,2)</f>
        <v>Control</v>
      </c>
      <c r="D40" s="3" t="str">
        <f>SurveyData!L40</f>
        <v>Female</v>
      </c>
      <c r="E40" s="3" t="str">
        <f>VLOOKUP(SurveyData!K40,Lookups!$H$2:$I$6,2)</f>
        <v>C</v>
      </c>
      <c r="F40" s="3" t="str">
        <f>VLOOKUP(SurveyData!AJ40,Lookups!$K$2:$L$4,2)</f>
        <v>B</v>
      </c>
      <c r="G40" s="3" t="str">
        <f>VLOOKUP(SurveyData!AK40,Lookups!$N$2:$O$6,2)</f>
        <v>B</v>
      </c>
    </row>
    <row r="41" spans="1:7" x14ac:dyDescent="0.25">
      <c r="A41" s="3" t="e">
        <f>[1]RawData!A41</f>
        <v>#REF!</v>
      </c>
      <c r="B41" s="3">
        <f>VLOOKUP(SurveyData!N41,Lookups!$A$2:$C$6,2)+VLOOKUP(SurveyData!P41,Lookups!$A$2:$C$6,2)+VLOOKUP(SurveyData!R41,Lookups!$A$2:$C$6,2)+VLOOKUP(SurveyData!V41,Lookups!$A$2:$C$6,2)+VLOOKUP(SurveyData!W41,Lookups!$A$2:$C$6,2)+VLOOKUP(SurveyData!Y41,Lookups!$A$2:$C$6,2)+VLOOKUP(SurveyData!AA41,Lookups!$A$2:$C$6,2)+VLOOKUP(SurveyData!AC41,Lookups!$A$2:$C$6,2)+VLOOKUP(SurveyData!AD41,Lookups!$A$2:$C$6,2)+VLOOKUP(SurveyData!AF41,Lookups!$A$2:$C$6,2)+VLOOKUP(SurveyData!O41,Lookups!$A$2:$C$6,3)+VLOOKUP(SurveyData!Q41,Lookups!$A$2:$C$6,3)+VLOOKUP(SurveyData!S41,Lookups!$A$2:$C$6,3)+VLOOKUP(SurveyData!T41,Lookups!$A$2:$C$6,3)+VLOOKUP(SurveyData!U41,Lookups!$A$2:$C$6,3)+VLOOKUP(SurveyData!X41,Lookups!$A$2:$C$6,3)+VLOOKUP(SurveyData!Z41,Lookups!$A$2:$C$6,3)+VLOOKUP(SurveyData!AB41,Lookups!$A$2:$C$6,3)+VLOOKUP(SurveyData!AE41,Lookups!$A$2:$C$6,3)+VLOOKUP(SurveyData!AG41,Lookups!$A$2:$C$6,3)</f>
        <v>79</v>
      </c>
      <c r="C41" s="3" t="str">
        <f>VLOOKUP(SurveyData!M41,Lookups!$E$2:$F$4,2)</f>
        <v>Online</v>
      </c>
      <c r="D41" s="3" t="str">
        <f>SurveyData!L41</f>
        <v>Female</v>
      </c>
      <c r="E41" s="3" t="str">
        <f>VLOOKUP(SurveyData!K41,Lookups!$H$2:$I$6,2)</f>
        <v>B</v>
      </c>
      <c r="F41" s="3" t="str">
        <f>VLOOKUP(SurveyData!AJ41,Lookups!$K$2:$L$4,2)</f>
        <v>B</v>
      </c>
      <c r="G41" s="3" t="str">
        <f>VLOOKUP(SurveyData!AK41,Lookups!$N$2:$O$6,2)</f>
        <v>D</v>
      </c>
    </row>
    <row r="42" spans="1:7" x14ac:dyDescent="0.25">
      <c r="A42" s="3" t="e">
        <f>[1]RawData!A42</f>
        <v>#REF!</v>
      </c>
      <c r="B42" s="3">
        <f>VLOOKUP(SurveyData!N42,Lookups!$A$2:$C$6,2)+VLOOKUP(SurveyData!P42,Lookups!$A$2:$C$6,2)+VLOOKUP(SurveyData!R42,Lookups!$A$2:$C$6,2)+VLOOKUP(SurveyData!V42,Lookups!$A$2:$C$6,2)+VLOOKUP(SurveyData!W42,Lookups!$A$2:$C$6,2)+VLOOKUP(SurveyData!Y42,Lookups!$A$2:$C$6,2)+VLOOKUP(SurveyData!AA42,Lookups!$A$2:$C$6,2)+VLOOKUP(SurveyData!AC42,Lookups!$A$2:$C$6,2)+VLOOKUP(SurveyData!AD42,Lookups!$A$2:$C$6,2)+VLOOKUP(SurveyData!AF42,Lookups!$A$2:$C$6,2)+VLOOKUP(SurveyData!O42,Lookups!$A$2:$C$6,3)+VLOOKUP(SurveyData!Q42,Lookups!$A$2:$C$6,3)+VLOOKUP(SurveyData!S42,Lookups!$A$2:$C$6,3)+VLOOKUP(SurveyData!T42,Lookups!$A$2:$C$6,3)+VLOOKUP(SurveyData!U42,Lookups!$A$2:$C$6,3)+VLOOKUP(SurveyData!X42,Lookups!$A$2:$C$6,3)+VLOOKUP(SurveyData!Z42,Lookups!$A$2:$C$6,3)+VLOOKUP(SurveyData!AB42,Lookups!$A$2:$C$6,3)+VLOOKUP(SurveyData!AE42,Lookups!$A$2:$C$6,3)+VLOOKUP(SurveyData!AG42,Lookups!$A$2:$C$6,3)</f>
        <v>85</v>
      </c>
      <c r="C42" s="3" t="str">
        <f>VLOOKUP(SurveyData!M42,Lookups!$E$2:$F$4,2)</f>
        <v>Online</v>
      </c>
      <c r="D42" s="3" t="str">
        <f>SurveyData!L42</f>
        <v>Female</v>
      </c>
      <c r="E42" s="3" t="str">
        <f>VLOOKUP(SurveyData!K42,Lookups!$H$2:$I$6,2)</f>
        <v>D</v>
      </c>
      <c r="F42" s="3" t="str">
        <f>VLOOKUP(SurveyData!AJ42,Lookups!$K$2:$L$4,2)</f>
        <v>B</v>
      </c>
      <c r="G42" s="3" t="str">
        <f>VLOOKUP(SurveyData!AK42,Lookups!$N$2:$O$6,2)</f>
        <v>B</v>
      </c>
    </row>
    <row r="43" spans="1:7" x14ac:dyDescent="0.25">
      <c r="A43" s="3" t="e">
        <f>[1]RawData!A43</f>
        <v>#REF!</v>
      </c>
      <c r="B43" s="3">
        <f>VLOOKUP(SurveyData!N43,Lookups!$A$2:$C$6,2)+VLOOKUP(SurveyData!P43,Lookups!$A$2:$C$6,2)+VLOOKUP(SurveyData!R43,Lookups!$A$2:$C$6,2)+VLOOKUP(SurveyData!V43,Lookups!$A$2:$C$6,2)+VLOOKUP(SurveyData!W43,Lookups!$A$2:$C$6,2)+VLOOKUP(SurveyData!Y43,Lookups!$A$2:$C$6,2)+VLOOKUP(SurveyData!AA43,Lookups!$A$2:$C$6,2)+VLOOKUP(SurveyData!AC43,Lookups!$A$2:$C$6,2)+VLOOKUP(SurveyData!AD43,Lookups!$A$2:$C$6,2)+VLOOKUP(SurveyData!AF43,Lookups!$A$2:$C$6,2)+VLOOKUP(SurveyData!O43,Lookups!$A$2:$C$6,3)+VLOOKUP(SurveyData!Q43,Lookups!$A$2:$C$6,3)+VLOOKUP(SurveyData!S43,Lookups!$A$2:$C$6,3)+VLOOKUP(SurveyData!T43,Lookups!$A$2:$C$6,3)+VLOOKUP(SurveyData!U43,Lookups!$A$2:$C$6,3)+VLOOKUP(SurveyData!X43,Lookups!$A$2:$C$6,3)+VLOOKUP(SurveyData!Z43,Lookups!$A$2:$C$6,3)+VLOOKUP(SurveyData!AB43,Lookups!$A$2:$C$6,3)+VLOOKUP(SurveyData!AE43,Lookups!$A$2:$C$6,3)+VLOOKUP(SurveyData!AG43,Lookups!$A$2:$C$6,3)</f>
        <v>63</v>
      </c>
      <c r="C43" s="3" t="str">
        <f>VLOOKUP(SurveyData!M43,Lookups!$E$2:$F$4,2)</f>
        <v>Facebook</v>
      </c>
      <c r="D43" s="3" t="str">
        <f>SurveyData!L43</f>
        <v>Female</v>
      </c>
      <c r="E43" s="3" t="str">
        <f>VLOOKUP(SurveyData!K43,Lookups!$H$2:$I$6,2)</f>
        <v>C</v>
      </c>
      <c r="F43" s="3" t="str">
        <f>VLOOKUP(SurveyData!AJ43,Lookups!$K$2:$L$4,2)</f>
        <v>B</v>
      </c>
      <c r="G43" s="3" t="str">
        <f>VLOOKUP(SurveyData!AK43,Lookups!$N$2:$O$6,2)</f>
        <v>A</v>
      </c>
    </row>
    <row r="44" spans="1:7" x14ac:dyDescent="0.25">
      <c r="A44" s="3" t="e">
        <f>[1]RawData!A44</f>
        <v>#REF!</v>
      </c>
      <c r="B44" s="3">
        <f>VLOOKUP(SurveyData!N44,Lookups!$A$2:$C$6,2)+VLOOKUP(SurveyData!P44,Lookups!$A$2:$C$6,2)+VLOOKUP(SurveyData!R44,Lookups!$A$2:$C$6,2)+VLOOKUP(SurveyData!V44,Lookups!$A$2:$C$6,2)+VLOOKUP(SurveyData!W44,Lookups!$A$2:$C$6,2)+VLOOKUP(SurveyData!Y44,Lookups!$A$2:$C$6,2)+VLOOKUP(SurveyData!AA44,Lookups!$A$2:$C$6,2)+VLOOKUP(SurveyData!AC44,Lookups!$A$2:$C$6,2)+VLOOKUP(SurveyData!AD44,Lookups!$A$2:$C$6,2)+VLOOKUP(SurveyData!AF44,Lookups!$A$2:$C$6,2)+VLOOKUP(SurveyData!O44,Lookups!$A$2:$C$6,3)+VLOOKUP(SurveyData!Q44,Lookups!$A$2:$C$6,3)+VLOOKUP(SurveyData!S44,Lookups!$A$2:$C$6,3)+VLOOKUP(SurveyData!T44,Lookups!$A$2:$C$6,3)+VLOOKUP(SurveyData!U44,Lookups!$A$2:$C$6,3)+VLOOKUP(SurveyData!X44,Lookups!$A$2:$C$6,3)+VLOOKUP(SurveyData!Z44,Lookups!$A$2:$C$6,3)+VLOOKUP(SurveyData!AB44,Lookups!$A$2:$C$6,3)+VLOOKUP(SurveyData!AE44,Lookups!$A$2:$C$6,3)+VLOOKUP(SurveyData!AG44,Lookups!$A$2:$C$6,3)</f>
        <v>68</v>
      </c>
      <c r="C44" s="3" t="str">
        <f>VLOOKUP(SurveyData!M44,Lookups!$E$2:$F$4,2)</f>
        <v>Control</v>
      </c>
      <c r="D44" s="3" t="str">
        <f>SurveyData!L44</f>
        <v>Female</v>
      </c>
      <c r="E44" s="3" t="str">
        <f>VLOOKUP(SurveyData!K44,Lookups!$H$2:$I$6,2)</f>
        <v>B</v>
      </c>
      <c r="F44" s="3" t="str">
        <f>VLOOKUP(SurveyData!AJ44,Lookups!$K$2:$L$4,2)</f>
        <v>B</v>
      </c>
      <c r="G44" s="3" t="str">
        <f>VLOOKUP(SurveyData!AK44,Lookups!$N$2:$O$6,2)</f>
        <v>D</v>
      </c>
    </row>
    <row r="45" spans="1:7" x14ac:dyDescent="0.25">
      <c r="A45" s="3" t="e">
        <f>[1]RawData!A45</f>
        <v>#REF!</v>
      </c>
      <c r="B45" s="3">
        <f>VLOOKUP(SurveyData!N45,Lookups!$A$2:$C$6,2)+VLOOKUP(SurveyData!P45,Lookups!$A$2:$C$6,2)+VLOOKUP(SurveyData!R45,Lookups!$A$2:$C$6,2)+VLOOKUP(SurveyData!V45,Lookups!$A$2:$C$6,2)+VLOOKUP(SurveyData!W45,Lookups!$A$2:$C$6,2)+VLOOKUP(SurveyData!Y45,Lookups!$A$2:$C$6,2)+VLOOKUP(SurveyData!AA45,Lookups!$A$2:$C$6,2)+VLOOKUP(SurveyData!AC45,Lookups!$A$2:$C$6,2)+VLOOKUP(SurveyData!AD45,Lookups!$A$2:$C$6,2)+VLOOKUP(SurveyData!AF45,Lookups!$A$2:$C$6,2)+VLOOKUP(SurveyData!O45,Lookups!$A$2:$C$6,3)+VLOOKUP(SurveyData!Q45,Lookups!$A$2:$C$6,3)+VLOOKUP(SurveyData!S45,Lookups!$A$2:$C$6,3)+VLOOKUP(SurveyData!T45,Lookups!$A$2:$C$6,3)+VLOOKUP(SurveyData!U45,Lookups!$A$2:$C$6,3)+VLOOKUP(SurveyData!X45,Lookups!$A$2:$C$6,3)+VLOOKUP(SurveyData!Z45,Lookups!$A$2:$C$6,3)+VLOOKUP(SurveyData!AB45,Lookups!$A$2:$C$6,3)+VLOOKUP(SurveyData!AE45,Lookups!$A$2:$C$6,3)+VLOOKUP(SurveyData!AG45,Lookups!$A$2:$C$6,3)</f>
        <v>79</v>
      </c>
      <c r="C45" s="3" t="str">
        <f>VLOOKUP(SurveyData!M45,Lookups!$E$2:$F$4,2)</f>
        <v>Control</v>
      </c>
      <c r="D45" s="3" t="str">
        <f>SurveyData!L45</f>
        <v>Male</v>
      </c>
      <c r="E45" s="3" t="str">
        <f>VLOOKUP(SurveyData!K45,Lookups!$H$2:$I$6,2)</f>
        <v>A</v>
      </c>
      <c r="F45" s="3" t="str">
        <f>VLOOKUP(SurveyData!AJ45,Lookups!$K$2:$L$4,2)</f>
        <v>B</v>
      </c>
      <c r="G45" s="3" t="str">
        <f>VLOOKUP(SurveyData!AK45,Lookups!$N$2:$O$6,2)</f>
        <v>B</v>
      </c>
    </row>
    <row r="46" spans="1:7" x14ac:dyDescent="0.25">
      <c r="A46" s="3" t="e">
        <f>[1]RawData!A46</f>
        <v>#REF!</v>
      </c>
      <c r="B46" s="3">
        <f>VLOOKUP(SurveyData!N46,Lookups!$A$2:$C$6,2)+VLOOKUP(SurveyData!P46,Lookups!$A$2:$C$6,2)+VLOOKUP(SurveyData!R46,Lookups!$A$2:$C$6,2)+VLOOKUP(SurveyData!V46,Lookups!$A$2:$C$6,2)+VLOOKUP(SurveyData!W46,Lookups!$A$2:$C$6,2)+VLOOKUP(SurveyData!Y46,Lookups!$A$2:$C$6,2)+VLOOKUP(SurveyData!AA46,Lookups!$A$2:$C$6,2)+VLOOKUP(SurveyData!AC46,Lookups!$A$2:$C$6,2)+VLOOKUP(SurveyData!AD46,Lookups!$A$2:$C$6,2)+VLOOKUP(SurveyData!AF46,Lookups!$A$2:$C$6,2)+VLOOKUP(SurveyData!O46,Lookups!$A$2:$C$6,3)+VLOOKUP(SurveyData!Q46,Lookups!$A$2:$C$6,3)+VLOOKUP(SurveyData!S46,Lookups!$A$2:$C$6,3)+VLOOKUP(SurveyData!T46,Lookups!$A$2:$C$6,3)+VLOOKUP(SurveyData!U46,Lookups!$A$2:$C$6,3)+VLOOKUP(SurveyData!X46,Lookups!$A$2:$C$6,3)+VLOOKUP(SurveyData!Z46,Lookups!$A$2:$C$6,3)+VLOOKUP(SurveyData!AB46,Lookups!$A$2:$C$6,3)+VLOOKUP(SurveyData!AE46,Lookups!$A$2:$C$6,3)+VLOOKUP(SurveyData!AG46,Lookups!$A$2:$C$6,3)</f>
        <v>62</v>
      </c>
      <c r="C46" s="3" t="str">
        <f>VLOOKUP(SurveyData!M46,Lookups!$E$2:$F$4,2)</f>
        <v>Control</v>
      </c>
      <c r="D46" s="3" t="str">
        <f>SurveyData!L46</f>
        <v>Female</v>
      </c>
      <c r="E46" s="3" t="str">
        <f>VLOOKUP(SurveyData!K46,Lookups!$H$2:$I$6,2)</f>
        <v>A</v>
      </c>
      <c r="F46" s="3" t="str">
        <f>VLOOKUP(SurveyData!AJ46,Lookups!$K$2:$L$4,2)</f>
        <v>A</v>
      </c>
      <c r="G46" s="3" t="str">
        <f>VLOOKUP(SurveyData!AK46,Lookups!$N$2:$O$6,2)</f>
        <v>C</v>
      </c>
    </row>
    <row r="47" spans="1:7" x14ac:dyDescent="0.25">
      <c r="A47" s="3" t="e">
        <f>[1]RawData!A47</f>
        <v>#REF!</v>
      </c>
      <c r="B47" s="3">
        <f>VLOOKUP(SurveyData!N47,Lookups!$A$2:$C$6,2)+VLOOKUP(SurveyData!P47,Lookups!$A$2:$C$6,2)+VLOOKUP(SurveyData!R47,Lookups!$A$2:$C$6,2)+VLOOKUP(SurveyData!V47,Lookups!$A$2:$C$6,2)+VLOOKUP(SurveyData!W47,Lookups!$A$2:$C$6,2)+VLOOKUP(SurveyData!Y47,Lookups!$A$2:$C$6,2)+VLOOKUP(SurveyData!AA47,Lookups!$A$2:$C$6,2)+VLOOKUP(SurveyData!AC47,Lookups!$A$2:$C$6,2)+VLOOKUP(SurveyData!AD47,Lookups!$A$2:$C$6,2)+VLOOKUP(SurveyData!AF47,Lookups!$A$2:$C$6,2)+VLOOKUP(SurveyData!O47,Lookups!$A$2:$C$6,3)+VLOOKUP(SurveyData!Q47,Lookups!$A$2:$C$6,3)+VLOOKUP(SurveyData!S47,Lookups!$A$2:$C$6,3)+VLOOKUP(SurveyData!T47,Lookups!$A$2:$C$6,3)+VLOOKUP(SurveyData!U47,Lookups!$A$2:$C$6,3)+VLOOKUP(SurveyData!X47,Lookups!$A$2:$C$6,3)+VLOOKUP(SurveyData!Z47,Lookups!$A$2:$C$6,3)+VLOOKUP(SurveyData!AB47,Lookups!$A$2:$C$6,3)+VLOOKUP(SurveyData!AE47,Lookups!$A$2:$C$6,3)+VLOOKUP(SurveyData!AG47,Lookups!$A$2:$C$6,3)</f>
        <v>57</v>
      </c>
      <c r="C47" s="3" t="str">
        <f>VLOOKUP(SurveyData!M47,Lookups!$E$2:$F$4,2)</f>
        <v>Facebook</v>
      </c>
      <c r="D47" s="3" t="str">
        <f>SurveyData!L47</f>
        <v>Male</v>
      </c>
      <c r="E47" s="3" t="str">
        <f>VLOOKUP(SurveyData!K47,Lookups!$H$2:$I$6,2)</f>
        <v>A</v>
      </c>
      <c r="F47" s="3" t="str">
        <f>VLOOKUP(SurveyData!AJ47,Lookups!$K$2:$L$4,2)</f>
        <v>B</v>
      </c>
      <c r="G47" s="3" t="str">
        <f>VLOOKUP(SurveyData!AK47,Lookups!$N$2:$O$6,2)</f>
        <v>A</v>
      </c>
    </row>
    <row r="48" spans="1:7" x14ac:dyDescent="0.25">
      <c r="A48" s="3" t="e">
        <f>[1]RawData!A48</f>
        <v>#REF!</v>
      </c>
      <c r="B48" s="3">
        <f>VLOOKUP(SurveyData!N48,Lookups!$A$2:$C$6,2)+VLOOKUP(SurveyData!P48,Lookups!$A$2:$C$6,2)+VLOOKUP(SurveyData!R48,Lookups!$A$2:$C$6,2)+VLOOKUP(SurveyData!V48,Lookups!$A$2:$C$6,2)+VLOOKUP(SurveyData!W48,Lookups!$A$2:$C$6,2)+VLOOKUP(SurveyData!Y48,Lookups!$A$2:$C$6,2)+VLOOKUP(SurveyData!AA48,Lookups!$A$2:$C$6,2)+VLOOKUP(SurveyData!AC48,Lookups!$A$2:$C$6,2)+VLOOKUP(SurveyData!AD48,Lookups!$A$2:$C$6,2)+VLOOKUP(SurveyData!AF48,Lookups!$A$2:$C$6,2)+VLOOKUP(SurveyData!O48,Lookups!$A$2:$C$6,3)+VLOOKUP(SurveyData!Q48,Lookups!$A$2:$C$6,3)+VLOOKUP(SurveyData!S48,Lookups!$A$2:$C$6,3)+VLOOKUP(SurveyData!T48,Lookups!$A$2:$C$6,3)+VLOOKUP(SurveyData!U48,Lookups!$A$2:$C$6,3)+VLOOKUP(SurveyData!X48,Lookups!$A$2:$C$6,3)+VLOOKUP(SurveyData!Z48,Lookups!$A$2:$C$6,3)+VLOOKUP(SurveyData!AB48,Lookups!$A$2:$C$6,3)+VLOOKUP(SurveyData!AE48,Lookups!$A$2:$C$6,3)+VLOOKUP(SurveyData!AG48,Lookups!$A$2:$C$6,3)</f>
        <v>71</v>
      </c>
      <c r="C48" s="3" t="str">
        <f>VLOOKUP(SurveyData!M48,Lookups!$E$2:$F$4,2)</f>
        <v>Control</v>
      </c>
      <c r="D48" s="3" t="str">
        <f>SurveyData!L48</f>
        <v>Male</v>
      </c>
      <c r="E48" s="3" t="str">
        <f>VLOOKUP(SurveyData!K48,Lookups!$H$2:$I$6,2)</f>
        <v>C</v>
      </c>
      <c r="F48" s="3" t="str">
        <f>VLOOKUP(SurveyData!AJ48,Lookups!$K$2:$L$4,2)</f>
        <v>A</v>
      </c>
      <c r="G48" s="3" t="str">
        <f>VLOOKUP(SurveyData!AK48,Lookups!$N$2:$O$6,2)</f>
        <v>D</v>
      </c>
    </row>
    <row r="49" spans="1:7" x14ac:dyDescent="0.25">
      <c r="A49" s="3" t="e">
        <f>[1]RawData!A49</f>
        <v>#REF!</v>
      </c>
      <c r="B49" s="3">
        <f>VLOOKUP(SurveyData!N49,Lookups!$A$2:$C$6,2)+VLOOKUP(SurveyData!P49,Lookups!$A$2:$C$6,2)+VLOOKUP(SurveyData!R49,Lookups!$A$2:$C$6,2)+VLOOKUP(SurveyData!V49,Lookups!$A$2:$C$6,2)+VLOOKUP(SurveyData!W49,Lookups!$A$2:$C$6,2)+VLOOKUP(SurveyData!Y49,Lookups!$A$2:$C$6,2)+VLOOKUP(SurveyData!AA49,Lookups!$A$2:$C$6,2)+VLOOKUP(SurveyData!AC49,Lookups!$A$2:$C$6,2)+VLOOKUP(SurveyData!AD49,Lookups!$A$2:$C$6,2)+VLOOKUP(SurveyData!AF49,Lookups!$A$2:$C$6,2)+VLOOKUP(SurveyData!O49,Lookups!$A$2:$C$6,3)+VLOOKUP(SurveyData!Q49,Lookups!$A$2:$C$6,3)+VLOOKUP(SurveyData!S49,Lookups!$A$2:$C$6,3)+VLOOKUP(SurveyData!T49,Lookups!$A$2:$C$6,3)+VLOOKUP(SurveyData!U49,Lookups!$A$2:$C$6,3)+VLOOKUP(SurveyData!X49,Lookups!$A$2:$C$6,3)+VLOOKUP(SurveyData!Z49,Lookups!$A$2:$C$6,3)+VLOOKUP(SurveyData!AB49,Lookups!$A$2:$C$6,3)+VLOOKUP(SurveyData!AE49,Lookups!$A$2:$C$6,3)+VLOOKUP(SurveyData!AG49,Lookups!$A$2:$C$6,3)</f>
        <v>79</v>
      </c>
      <c r="C49" s="3" t="str">
        <f>VLOOKUP(SurveyData!M49,Lookups!$E$2:$F$4,2)</f>
        <v>Online</v>
      </c>
      <c r="D49" s="3" t="str">
        <f>SurveyData!L49</f>
        <v>Female</v>
      </c>
      <c r="E49" s="3" t="str">
        <f>VLOOKUP(SurveyData!K49,Lookups!$H$2:$I$6,2)</f>
        <v>D</v>
      </c>
      <c r="F49" s="3" t="str">
        <f>VLOOKUP(SurveyData!AJ49,Lookups!$K$2:$L$4,2)</f>
        <v>B</v>
      </c>
      <c r="G49" s="3" t="str">
        <f>VLOOKUP(SurveyData!AK49,Lookups!$N$2:$O$6,2)</f>
        <v>C</v>
      </c>
    </row>
    <row r="50" spans="1:7" x14ac:dyDescent="0.25">
      <c r="A50" s="3" t="e">
        <f>[1]RawData!A50</f>
        <v>#REF!</v>
      </c>
      <c r="B50" s="3">
        <f>VLOOKUP(SurveyData!N50,Lookups!$A$2:$C$6,2)+VLOOKUP(SurveyData!P50,Lookups!$A$2:$C$6,2)+VLOOKUP(SurveyData!R50,Lookups!$A$2:$C$6,2)+VLOOKUP(SurveyData!V50,Lookups!$A$2:$C$6,2)+VLOOKUP(SurveyData!W50,Lookups!$A$2:$C$6,2)+VLOOKUP(SurveyData!Y50,Lookups!$A$2:$C$6,2)+VLOOKUP(SurveyData!AA50,Lookups!$A$2:$C$6,2)+VLOOKUP(SurveyData!AC50,Lookups!$A$2:$C$6,2)+VLOOKUP(SurveyData!AD50,Lookups!$A$2:$C$6,2)+VLOOKUP(SurveyData!AF50,Lookups!$A$2:$C$6,2)+VLOOKUP(SurveyData!O50,Lookups!$A$2:$C$6,3)+VLOOKUP(SurveyData!Q50,Lookups!$A$2:$C$6,3)+VLOOKUP(SurveyData!S50,Lookups!$A$2:$C$6,3)+VLOOKUP(SurveyData!T50,Lookups!$A$2:$C$6,3)+VLOOKUP(SurveyData!U50,Lookups!$A$2:$C$6,3)+VLOOKUP(SurveyData!X50,Lookups!$A$2:$C$6,3)+VLOOKUP(SurveyData!Z50,Lookups!$A$2:$C$6,3)+VLOOKUP(SurveyData!AB50,Lookups!$A$2:$C$6,3)+VLOOKUP(SurveyData!AE50,Lookups!$A$2:$C$6,3)+VLOOKUP(SurveyData!AG50,Lookups!$A$2:$C$6,3)</f>
        <v>68</v>
      </c>
      <c r="C50" s="3" t="str">
        <f>VLOOKUP(SurveyData!M50,Lookups!$E$2:$F$4,2)</f>
        <v>Online</v>
      </c>
      <c r="D50" s="3" t="str">
        <f>SurveyData!L50</f>
        <v>Male</v>
      </c>
      <c r="E50" s="3" t="str">
        <f>VLOOKUP(SurveyData!K50,Lookups!$H$2:$I$6,2)</f>
        <v>C</v>
      </c>
      <c r="F50" s="3" t="str">
        <f>VLOOKUP(SurveyData!AJ50,Lookups!$K$2:$L$4,2)</f>
        <v>C</v>
      </c>
      <c r="G50" s="3" t="str">
        <f>VLOOKUP(SurveyData!AK50,Lookups!$N$2:$O$6,2)</f>
        <v>A</v>
      </c>
    </row>
    <row r="51" spans="1:7" x14ac:dyDescent="0.25">
      <c r="A51" s="3" t="e">
        <f>[1]RawData!A51</f>
        <v>#REF!</v>
      </c>
      <c r="B51" s="3">
        <f>VLOOKUP(SurveyData!N51,Lookups!$A$2:$C$6,2)+VLOOKUP(SurveyData!P51,Lookups!$A$2:$C$6,2)+VLOOKUP(SurveyData!R51,Lookups!$A$2:$C$6,2)+VLOOKUP(SurveyData!V51,Lookups!$A$2:$C$6,2)+VLOOKUP(SurveyData!W51,Lookups!$A$2:$C$6,2)+VLOOKUP(SurveyData!Y51,Lookups!$A$2:$C$6,2)+VLOOKUP(SurveyData!AA51,Lookups!$A$2:$C$6,2)+VLOOKUP(SurveyData!AC51,Lookups!$A$2:$C$6,2)+VLOOKUP(SurveyData!AD51,Lookups!$A$2:$C$6,2)+VLOOKUP(SurveyData!AF51,Lookups!$A$2:$C$6,2)+VLOOKUP(SurveyData!O51,Lookups!$A$2:$C$6,3)+VLOOKUP(SurveyData!Q51,Lookups!$A$2:$C$6,3)+VLOOKUP(SurveyData!S51,Lookups!$A$2:$C$6,3)+VLOOKUP(SurveyData!T51,Lookups!$A$2:$C$6,3)+VLOOKUP(SurveyData!U51,Lookups!$A$2:$C$6,3)+VLOOKUP(SurveyData!X51,Lookups!$A$2:$C$6,3)+VLOOKUP(SurveyData!Z51,Lookups!$A$2:$C$6,3)+VLOOKUP(SurveyData!AB51,Lookups!$A$2:$C$6,3)+VLOOKUP(SurveyData!AE51,Lookups!$A$2:$C$6,3)+VLOOKUP(SurveyData!AG51,Lookups!$A$2:$C$6,3)</f>
        <v>77</v>
      </c>
      <c r="C51" s="3" t="str">
        <f>VLOOKUP(SurveyData!M51,Lookups!$E$2:$F$4,2)</f>
        <v>Online</v>
      </c>
      <c r="D51" s="3" t="str">
        <f>SurveyData!L51</f>
        <v>Female</v>
      </c>
      <c r="E51" s="3" t="str">
        <f>VLOOKUP(SurveyData!K51,Lookups!$H$2:$I$6,2)</f>
        <v>E</v>
      </c>
      <c r="F51" s="3" t="str">
        <f>VLOOKUP(SurveyData!AJ51,Lookups!$K$2:$L$4,2)</f>
        <v>B</v>
      </c>
      <c r="G51" s="3" t="str">
        <f>VLOOKUP(SurveyData!AK51,Lookups!$N$2:$O$6,2)</f>
        <v>A</v>
      </c>
    </row>
    <row r="52" spans="1:7" x14ac:dyDescent="0.25">
      <c r="A52" s="3" t="e">
        <f>[1]RawData!A52</f>
        <v>#REF!</v>
      </c>
      <c r="B52" s="3">
        <f>VLOOKUP(SurveyData!N52,Lookups!$A$2:$C$6,2)+VLOOKUP(SurveyData!P52,Lookups!$A$2:$C$6,2)+VLOOKUP(SurveyData!R52,Lookups!$A$2:$C$6,2)+VLOOKUP(SurveyData!V52,Lookups!$A$2:$C$6,2)+VLOOKUP(SurveyData!W52,Lookups!$A$2:$C$6,2)+VLOOKUP(SurveyData!Y52,Lookups!$A$2:$C$6,2)+VLOOKUP(SurveyData!AA52,Lookups!$A$2:$C$6,2)+VLOOKUP(SurveyData!AC52,Lookups!$A$2:$C$6,2)+VLOOKUP(SurveyData!AD52,Lookups!$A$2:$C$6,2)+VLOOKUP(SurveyData!AF52,Lookups!$A$2:$C$6,2)+VLOOKUP(SurveyData!O52,Lookups!$A$2:$C$6,3)+VLOOKUP(SurveyData!Q52,Lookups!$A$2:$C$6,3)+VLOOKUP(SurveyData!S52,Lookups!$A$2:$C$6,3)+VLOOKUP(SurveyData!T52,Lookups!$A$2:$C$6,3)+VLOOKUP(SurveyData!U52,Lookups!$A$2:$C$6,3)+VLOOKUP(SurveyData!X52,Lookups!$A$2:$C$6,3)+VLOOKUP(SurveyData!Z52,Lookups!$A$2:$C$6,3)+VLOOKUP(SurveyData!AB52,Lookups!$A$2:$C$6,3)+VLOOKUP(SurveyData!AE52,Lookups!$A$2:$C$6,3)+VLOOKUP(SurveyData!AG52,Lookups!$A$2:$C$6,3)</f>
        <v>87</v>
      </c>
      <c r="C52" s="3" t="str">
        <f>VLOOKUP(SurveyData!M52,Lookups!$E$2:$F$4,2)</f>
        <v>Facebook</v>
      </c>
      <c r="D52" s="3" t="str">
        <f>SurveyData!L52</f>
        <v>Female</v>
      </c>
      <c r="E52" s="3" t="str">
        <f>VLOOKUP(SurveyData!K52,Lookups!$H$2:$I$6,2)</f>
        <v>D</v>
      </c>
      <c r="F52" s="3" t="str">
        <f>VLOOKUP(SurveyData!AJ52,Lookups!$K$2:$L$4,2)</f>
        <v>A</v>
      </c>
      <c r="G52" s="3" t="str">
        <f>VLOOKUP(SurveyData!AK52,Lookups!$N$2:$O$6,2)</f>
        <v>A</v>
      </c>
    </row>
    <row r="53" spans="1:7" x14ac:dyDescent="0.25">
      <c r="A53" s="3" t="e">
        <f>[1]RawData!A53</f>
        <v>#REF!</v>
      </c>
      <c r="B53" s="3">
        <f>VLOOKUP(SurveyData!N53,Lookups!$A$2:$C$6,2)+VLOOKUP(SurveyData!P53,Lookups!$A$2:$C$6,2)+VLOOKUP(SurveyData!R53,Lookups!$A$2:$C$6,2)+VLOOKUP(SurveyData!V53,Lookups!$A$2:$C$6,2)+VLOOKUP(SurveyData!W53,Lookups!$A$2:$C$6,2)+VLOOKUP(SurveyData!Y53,Lookups!$A$2:$C$6,2)+VLOOKUP(SurveyData!AA53,Lookups!$A$2:$C$6,2)+VLOOKUP(SurveyData!AC53,Lookups!$A$2:$C$6,2)+VLOOKUP(SurveyData!AD53,Lookups!$A$2:$C$6,2)+VLOOKUP(SurveyData!AF53,Lookups!$A$2:$C$6,2)+VLOOKUP(SurveyData!O53,Lookups!$A$2:$C$6,3)+VLOOKUP(SurveyData!Q53,Lookups!$A$2:$C$6,3)+VLOOKUP(SurveyData!S53,Lookups!$A$2:$C$6,3)+VLOOKUP(SurveyData!T53,Lookups!$A$2:$C$6,3)+VLOOKUP(SurveyData!U53,Lookups!$A$2:$C$6,3)+VLOOKUP(SurveyData!X53,Lookups!$A$2:$C$6,3)+VLOOKUP(SurveyData!Z53,Lookups!$A$2:$C$6,3)+VLOOKUP(SurveyData!AB53,Lookups!$A$2:$C$6,3)+VLOOKUP(SurveyData!AE53,Lookups!$A$2:$C$6,3)+VLOOKUP(SurveyData!AG53,Lookups!$A$2:$C$6,3)</f>
        <v>86</v>
      </c>
      <c r="C53" s="3" t="str">
        <f>VLOOKUP(SurveyData!M53,Lookups!$E$2:$F$4,2)</f>
        <v>Online</v>
      </c>
      <c r="D53" s="3" t="str">
        <f>SurveyData!L53</f>
        <v>Female</v>
      </c>
      <c r="E53" s="3" t="str">
        <f>VLOOKUP(SurveyData!K53,Lookups!$H$2:$I$6,2)</f>
        <v>A</v>
      </c>
      <c r="F53" s="3" t="str">
        <f>VLOOKUP(SurveyData!AJ53,Lookups!$K$2:$L$4,2)</f>
        <v>B</v>
      </c>
      <c r="G53" s="3" t="str">
        <f>VLOOKUP(SurveyData!AK53,Lookups!$N$2:$O$6,2)</f>
        <v>B</v>
      </c>
    </row>
    <row r="54" spans="1:7" x14ac:dyDescent="0.25">
      <c r="A54" s="3" t="e">
        <f>[1]RawData!A54</f>
        <v>#REF!</v>
      </c>
      <c r="B54" s="3">
        <f>VLOOKUP(SurveyData!N54,Lookups!$A$2:$C$6,2)+VLOOKUP(SurveyData!P54,Lookups!$A$2:$C$6,2)+VLOOKUP(SurveyData!R54,Lookups!$A$2:$C$6,2)+VLOOKUP(SurveyData!V54,Lookups!$A$2:$C$6,2)+VLOOKUP(SurveyData!W54,Lookups!$A$2:$C$6,2)+VLOOKUP(SurveyData!Y54,Lookups!$A$2:$C$6,2)+VLOOKUP(SurveyData!AA54,Lookups!$A$2:$C$6,2)+VLOOKUP(SurveyData!AC54,Lookups!$A$2:$C$6,2)+VLOOKUP(SurveyData!AD54,Lookups!$A$2:$C$6,2)+VLOOKUP(SurveyData!AF54,Lookups!$A$2:$C$6,2)+VLOOKUP(SurveyData!O54,Lookups!$A$2:$C$6,3)+VLOOKUP(SurveyData!Q54,Lookups!$A$2:$C$6,3)+VLOOKUP(SurveyData!S54,Lookups!$A$2:$C$6,3)+VLOOKUP(SurveyData!T54,Lookups!$A$2:$C$6,3)+VLOOKUP(SurveyData!U54,Lookups!$A$2:$C$6,3)+VLOOKUP(SurveyData!X54,Lookups!$A$2:$C$6,3)+VLOOKUP(SurveyData!Z54,Lookups!$A$2:$C$6,3)+VLOOKUP(SurveyData!AB54,Lookups!$A$2:$C$6,3)+VLOOKUP(SurveyData!AE54,Lookups!$A$2:$C$6,3)+VLOOKUP(SurveyData!AG54,Lookups!$A$2:$C$6,3)</f>
        <v>64</v>
      </c>
      <c r="C54" s="3" t="str">
        <f>VLOOKUP(SurveyData!M54,Lookups!$E$2:$F$4,2)</f>
        <v>Control</v>
      </c>
      <c r="D54" s="3" t="str">
        <f>SurveyData!L54</f>
        <v>Female</v>
      </c>
      <c r="E54" s="3" t="str">
        <f>VLOOKUP(SurveyData!K54,Lookups!$H$2:$I$6,2)</f>
        <v>A</v>
      </c>
      <c r="F54" s="3" t="str">
        <f>VLOOKUP(SurveyData!AJ54,Lookups!$K$2:$L$4,2)</f>
        <v>B</v>
      </c>
      <c r="G54" s="3" t="str">
        <f>VLOOKUP(SurveyData!AK54,Lookups!$N$2:$O$6,2)</f>
        <v>C</v>
      </c>
    </row>
    <row r="55" spans="1:7" x14ac:dyDescent="0.25">
      <c r="A55" s="3" t="e">
        <f>[1]RawData!A55</f>
        <v>#REF!</v>
      </c>
      <c r="B55" s="3">
        <f>VLOOKUP(SurveyData!N55,Lookups!$A$2:$C$6,2)+VLOOKUP(SurveyData!P55,Lookups!$A$2:$C$6,2)+VLOOKUP(SurveyData!R55,Lookups!$A$2:$C$6,2)+VLOOKUP(SurveyData!V55,Lookups!$A$2:$C$6,2)+VLOOKUP(SurveyData!W55,Lookups!$A$2:$C$6,2)+VLOOKUP(SurveyData!Y55,Lookups!$A$2:$C$6,2)+VLOOKUP(SurveyData!AA55,Lookups!$A$2:$C$6,2)+VLOOKUP(SurveyData!AC55,Lookups!$A$2:$C$6,2)+VLOOKUP(SurveyData!AD55,Lookups!$A$2:$C$6,2)+VLOOKUP(SurveyData!AF55,Lookups!$A$2:$C$6,2)+VLOOKUP(SurveyData!O55,Lookups!$A$2:$C$6,3)+VLOOKUP(SurveyData!Q55,Lookups!$A$2:$C$6,3)+VLOOKUP(SurveyData!S55,Lookups!$A$2:$C$6,3)+VLOOKUP(SurveyData!T55,Lookups!$A$2:$C$6,3)+VLOOKUP(SurveyData!U55,Lookups!$A$2:$C$6,3)+VLOOKUP(SurveyData!X55,Lookups!$A$2:$C$6,3)+VLOOKUP(SurveyData!Z55,Lookups!$A$2:$C$6,3)+VLOOKUP(SurveyData!AB55,Lookups!$A$2:$C$6,3)+VLOOKUP(SurveyData!AE55,Lookups!$A$2:$C$6,3)+VLOOKUP(SurveyData!AG55,Lookups!$A$2:$C$6,3)</f>
        <v>64</v>
      </c>
      <c r="C55" s="3" t="str">
        <f>VLOOKUP(SurveyData!M55,Lookups!$E$2:$F$4,2)</f>
        <v>Control</v>
      </c>
      <c r="D55" s="3" t="str">
        <f>SurveyData!L55</f>
        <v>Female</v>
      </c>
      <c r="E55" s="3" t="str">
        <f>VLOOKUP(SurveyData!K55,Lookups!$H$2:$I$6,2)</f>
        <v>C</v>
      </c>
      <c r="F55" s="3" t="str">
        <f>VLOOKUP(SurveyData!AJ55,Lookups!$K$2:$L$4,2)</f>
        <v>B</v>
      </c>
      <c r="G55" s="3" t="str">
        <f>VLOOKUP(SurveyData!AK55,Lookups!$N$2:$O$6,2)</f>
        <v>A</v>
      </c>
    </row>
    <row r="56" spans="1:7" x14ac:dyDescent="0.25">
      <c r="A56" s="3" t="e">
        <f>[1]RawData!A56</f>
        <v>#REF!</v>
      </c>
      <c r="B56" s="3">
        <f>VLOOKUP(SurveyData!N56,Lookups!$A$2:$C$6,2)+VLOOKUP(SurveyData!P56,Lookups!$A$2:$C$6,2)+VLOOKUP(SurveyData!R56,Lookups!$A$2:$C$6,2)+VLOOKUP(SurveyData!V56,Lookups!$A$2:$C$6,2)+VLOOKUP(SurveyData!W56,Lookups!$A$2:$C$6,2)+VLOOKUP(SurveyData!Y56,Lookups!$A$2:$C$6,2)+VLOOKUP(SurveyData!AA56,Lookups!$A$2:$C$6,2)+VLOOKUP(SurveyData!AC56,Lookups!$A$2:$C$6,2)+VLOOKUP(SurveyData!AD56,Lookups!$A$2:$C$6,2)+VLOOKUP(SurveyData!AF56,Lookups!$A$2:$C$6,2)+VLOOKUP(SurveyData!O56,Lookups!$A$2:$C$6,3)+VLOOKUP(SurveyData!Q56,Lookups!$A$2:$C$6,3)+VLOOKUP(SurveyData!S56,Lookups!$A$2:$C$6,3)+VLOOKUP(SurveyData!T56,Lookups!$A$2:$C$6,3)+VLOOKUP(SurveyData!U56,Lookups!$A$2:$C$6,3)+VLOOKUP(SurveyData!X56,Lookups!$A$2:$C$6,3)+VLOOKUP(SurveyData!Z56,Lookups!$A$2:$C$6,3)+VLOOKUP(SurveyData!AB56,Lookups!$A$2:$C$6,3)+VLOOKUP(SurveyData!AE56,Lookups!$A$2:$C$6,3)+VLOOKUP(SurveyData!AG56,Lookups!$A$2:$C$6,3)</f>
        <v>78</v>
      </c>
      <c r="C56" s="3" t="str">
        <f>VLOOKUP(SurveyData!M56,Lookups!$E$2:$F$4,2)</f>
        <v>Online</v>
      </c>
      <c r="D56" s="3" t="str">
        <f>SurveyData!L56</f>
        <v>Female</v>
      </c>
      <c r="E56" s="3" t="str">
        <f>VLOOKUP(SurveyData!K56,Lookups!$H$2:$I$6,2)</f>
        <v>C</v>
      </c>
      <c r="F56" s="3" t="str">
        <f>VLOOKUP(SurveyData!AJ56,Lookups!$K$2:$L$4,2)</f>
        <v>B</v>
      </c>
      <c r="G56" s="3" t="str">
        <f>VLOOKUP(SurveyData!AK56,Lookups!$N$2:$O$6,2)</f>
        <v>B</v>
      </c>
    </row>
    <row r="57" spans="1:7" x14ac:dyDescent="0.25">
      <c r="A57" s="3" t="e">
        <f>[1]RawData!A57</f>
        <v>#REF!</v>
      </c>
      <c r="B57" s="3">
        <f>VLOOKUP(SurveyData!N57,Lookups!$A$2:$C$6,2)+VLOOKUP(SurveyData!P57,Lookups!$A$2:$C$6,2)+VLOOKUP(SurveyData!R57,Lookups!$A$2:$C$6,2)+VLOOKUP(SurveyData!V57,Lookups!$A$2:$C$6,2)+VLOOKUP(SurveyData!W57,Lookups!$A$2:$C$6,2)+VLOOKUP(SurveyData!Y57,Lookups!$A$2:$C$6,2)+VLOOKUP(SurveyData!AA57,Lookups!$A$2:$C$6,2)+VLOOKUP(SurveyData!AC57,Lookups!$A$2:$C$6,2)+VLOOKUP(SurveyData!AD57,Lookups!$A$2:$C$6,2)+VLOOKUP(SurveyData!AF57,Lookups!$A$2:$C$6,2)+VLOOKUP(SurveyData!O57,Lookups!$A$2:$C$6,3)+VLOOKUP(SurveyData!Q57,Lookups!$A$2:$C$6,3)+VLOOKUP(SurveyData!S57,Lookups!$A$2:$C$6,3)+VLOOKUP(SurveyData!T57,Lookups!$A$2:$C$6,3)+VLOOKUP(SurveyData!U57,Lookups!$A$2:$C$6,3)+VLOOKUP(SurveyData!X57,Lookups!$A$2:$C$6,3)+VLOOKUP(SurveyData!Z57,Lookups!$A$2:$C$6,3)+VLOOKUP(SurveyData!AB57,Lookups!$A$2:$C$6,3)+VLOOKUP(SurveyData!AE57,Lookups!$A$2:$C$6,3)+VLOOKUP(SurveyData!AG57,Lookups!$A$2:$C$6,3)</f>
        <v>71</v>
      </c>
      <c r="C57" s="3" t="str">
        <f>VLOOKUP(SurveyData!M57,Lookups!$E$2:$F$4,2)</f>
        <v>Control</v>
      </c>
      <c r="D57" s="3" t="str">
        <f>SurveyData!L57</f>
        <v>Female</v>
      </c>
      <c r="E57" s="3" t="str">
        <f>VLOOKUP(SurveyData!K57,Lookups!$H$2:$I$6,2)</f>
        <v>B</v>
      </c>
      <c r="F57" s="3" t="str">
        <f>VLOOKUP(SurveyData!AJ57,Lookups!$K$2:$L$4,2)</f>
        <v>B</v>
      </c>
      <c r="G57" s="3" t="str">
        <f>VLOOKUP(SurveyData!AK57,Lookups!$N$2:$O$6,2)</f>
        <v>B</v>
      </c>
    </row>
    <row r="58" spans="1:7" x14ac:dyDescent="0.25">
      <c r="A58" s="3" t="e">
        <f>[1]RawData!A58</f>
        <v>#REF!</v>
      </c>
      <c r="B58" s="3">
        <f>VLOOKUP(SurveyData!N58,Lookups!$A$2:$C$6,2)+VLOOKUP(SurveyData!P58,Lookups!$A$2:$C$6,2)+VLOOKUP(SurveyData!R58,Lookups!$A$2:$C$6,2)+VLOOKUP(SurveyData!V58,Lookups!$A$2:$C$6,2)+VLOOKUP(SurveyData!W58,Lookups!$A$2:$C$6,2)+VLOOKUP(SurveyData!Y58,Lookups!$A$2:$C$6,2)+VLOOKUP(SurveyData!AA58,Lookups!$A$2:$C$6,2)+VLOOKUP(SurveyData!AC58,Lookups!$A$2:$C$6,2)+VLOOKUP(SurveyData!AD58,Lookups!$A$2:$C$6,2)+VLOOKUP(SurveyData!AF58,Lookups!$A$2:$C$6,2)+VLOOKUP(SurveyData!O58,Lookups!$A$2:$C$6,3)+VLOOKUP(SurveyData!Q58,Lookups!$A$2:$C$6,3)+VLOOKUP(SurveyData!S58,Lookups!$A$2:$C$6,3)+VLOOKUP(SurveyData!T58,Lookups!$A$2:$C$6,3)+VLOOKUP(SurveyData!U58,Lookups!$A$2:$C$6,3)+VLOOKUP(SurveyData!X58,Lookups!$A$2:$C$6,3)+VLOOKUP(SurveyData!Z58,Lookups!$A$2:$C$6,3)+VLOOKUP(SurveyData!AB58,Lookups!$A$2:$C$6,3)+VLOOKUP(SurveyData!AE58,Lookups!$A$2:$C$6,3)+VLOOKUP(SurveyData!AG58,Lookups!$A$2:$C$6,3)</f>
        <v>84</v>
      </c>
      <c r="C58" s="3" t="str">
        <f>VLOOKUP(SurveyData!M58,Lookups!$E$2:$F$4,2)</f>
        <v>Control</v>
      </c>
      <c r="D58" s="3" t="str">
        <f>SurveyData!L58</f>
        <v>Female</v>
      </c>
      <c r="E58" s="3" t="str">
        <f>VLOOKUP(SurveyData!K58,Lookups!$H$2:$I$6,2)</f>
        <v>C</v>
      </c>
      <c r="F58" s="3" t="str">
        <f>VLOOKUP(SurveyData!AJ58,Lookups!$K$2:$L$4,2)</f>
        <v>A</v>
      </c>
      <c r="G58" s="3" t="str">
        <f>VLOOKUP(SurveyData!AK58,Lookups!$N$2:$O$6,2)</f>
        <v>B</v>
      </c>
    </row>
    <row r="59" spans="1:7" x14ac:dyDescent="0.25">
      <c r="A59" s="3" t="e">
        <f>[1]RawData!A59</f>
        <v>#REF!</v>
      </c>
      <c r="B59" s="3">
        <f>VLOOKUP(SurveyData!N59,Lookups!$A$2:$C$6,2)+VLOOKUP(SurveyData!P59,Lookups!$A$2:$C$6,2)+VLOOKUP(SurveyData!R59,Lookups!$A$2:$C$6,2)+VLOOKUP(SurveyData!V59,Lookups!$A$2:$C$6,2)+VLOOKUP(SurveyData!W59,Lookups!$A$2:$C$6,2)+VLOOKUP(SurveyData!Y59,Lookups!$A$2:$C$6,2)+VLOOKUP(SurveyData!AA59,Lookups!$A$2:$C$6,2)+VLOOKUP(SurveyData!AC59,Lookups!$A$2:$C$6,2)+VLOOKUP(SurveyData!AD59,Lookups!$A$2:$C$6,2)+VLOOKUP(SurveyData!AF59,Lookups!$A$2:$C$6,2)+VLOOKUP(SurveyData!O59,Lookups!$A$2:$C$6,3)+VLOOKUP(SurveyData!Q59,Lookups!$A$2:$C$6,3)+VLOOKUP(SurveyData!S59,Lookups!$A$2:$C$6,3)+VLOOKUP(SurveyData!T59,Lookups!$A$2:$C$6,3)+VLOOKUP(SurveyData!U59,Lookups!$A$2:$C$6,3)+VLOOKUP(SurveyData!X59,Lookups!$A$2:$C$6,3)+VLOOKUP(SurveyData!Z59,Lookups!$A$2:$C$6,3)+VLOOKUP(SurveyData!AB59,Lookups!$A$2:$C$6,3)+VLOOKUP(SurveyData!AE59,Lookups!$A$2:$C$6,3)+VLOOKUP(SurveyData!AG59,Lookups!$A$2:$C$6,3)</f>
        <v>40</v>
      </c>
      <c r="C59" s="3" t="str">
        <f>VLOOKUP(SurveyData!M59,Lookups!$E$2:$F$4,2)</f>
        <v>Online</v>
      </c>
      <c r="D59" s="3" t="str">
        <f>SurveyData!L59</f>
        <v>Female</v>
      </c>
      <c r="E59" s="3" t="str">
        <f>VLOOKUP(SurveyData!K59,Lookups!$H$2:$I$6,2)</f>
        <v>B</v>
      </c>
      <c r="F59" s="3" t="str">
        <f>VLOOKUP(SurveyData!AJ59,Lookups!$K$2:$L$4,2)</f>
        <v>B</v>
      </c>
      <c r="G59" s="3" t="str">
        <f>VLOOKUP(SurveyData!AK59,Lookups!$N$2:$O$6,2)</f>
        <v>B</v>
      </c>
    </row>
    <row r="60" spans="1:7" x14ac:dyDescent="0.25">
      <c r="A60" s="3" t="e">
        <f>[1]RawData!A60</f>
        <v>#REF!</v>
      </c>
      <c r="B60" s="3">
        <f>VLOOKUP(SurveyData!N60,Lookups!$A$2:$C$6,2)+VLOOKUP(SurveyData!P60,Lookups!$A$2:$C$6,2)+VLOOKUP(SurveyData!R60,Lookups!$A$2:$C$6,2)+VLOOKUP(SurveyData!V60,Lookups!$A$2:$C$6,2)+VLOOKUP(SurveyData!W60,Lookups!$A$2:$C$6,2)+VLOOKUP(SurveyData!Y60,Lookups!$A$2:$C$6,2)+VLOOKUP(SurveyData!AA60,Lookups!$A$2:$C$6,2)+VLOOKUP(SurveyData!AC60,Lookups!$A$2:$C$6,2)+VLOOKUP(SurveyData!AD60,Lookups!$A$2:$C$6,2)+VLOOKUP(SurveyData!AF60,Lookups!$A$2:$C$6,2)+VLOOKUP(SurveyData!O60,Lookups!$A$2:$C$6,3)+VLOOKUP(SurveyData!Q60,Lookups!$A$2:$C$6,3)+VLOOKUP(SurveyData!S60,Lookups!$A$2:$C$6,3)+VLOOKUP(SurveyData!T60,Lookups!$A$2:$C$6,3)+VLOOKUP(SurveyData!U60,Lookups!$A$2:$C$6,3)+VLOOKUP(SurveyData!X60,Lookups!$A$2:$C$6,3)+VLOOKUP(SurveyData!Z60,Lookups!$A$2:$C$6,3)+VLOOKUP(SurveyData!AB60,Lookups!$A$2:$C$6,3)+VLOOKUP(SurveyData!AE60,Lookups!$A$2:$C$6,3)+VLOOKUP(SurveyData!AG60,Lookups!$A$2:$C$6,3)</f>
        <v>73</v>
      </c>
      <c r="C60" s="3" t="str">
        <f>VLOOKUP(SurveyData!M60,Lookups!$E$2:$F$4,2)</f>
        <v>Facebook</v>
      </c>
      <c r="D60" s="3" t="str">
        <f>SurveyData!L60</f>
        <v>Female</v>
      </c>
      <c r="E60" s="3" t="str">
        <f>VLOOKUP(SurveyData!K60,Lookups!$H$2:$I$6,2)</f>
        <v>C</v>
      </c>
      <c r="F60" s="3" t="str">
        <f>VLOOKUP(SurveyData!AJ60,Lookups!$K$2:$L$4,2)</f>
        <v>A</v>
      </c>
      <c r="G60" s="3" t="str">
        <f>VLOOKUP(SurveyData!AK60,Lookups!$N$2:$O$6,2)</f>
        <v>B</v>
      </c>
    </row>
    <row r="61" spans="1:7" x14ac:dyDescent="0.25">
      <c r="A61" s="3" t="e">
        <f>[1]RawData!A61</f>
        <v>#REF!</v>
      </c>
      <c r="B61" s="3">
        <f>VLOOKUP(SurveyData!N61,Lookups!$A$2:$C$6,2)+VLOOKUP(SurveyData!P61,Lookups!$A$2:$C$6,2)+VLOOKUP(SurveyData!R61,Lookups!$A$2:$C$6,2)+VLOOKUP(SurveyData!V61,Lookups!$A$2:$C$6,2)+VLOOKUP(SurveyData!W61,Lookups!$A$2:$C$6,2)+VLOOKUP(SurveyData!Y61,Lookups!$A$2:$C$6,2)+VLOOKUP(SurveyData!AA61,Lookups!$A$2:$C$6,2)+VLOOKUP(SurveyData!AC61,Lookups!$A$2:$C$6,2)+VLOOKUP(SurveyData!AD61,Lookups!$A$2:$C$6,2)+VLOOKUP(SurveyData!AF61,Lookups!$A$2:$C$6,2)+VLOOKUP(SurveyData!O61,Lookups!$A$2:$C$6,3)+VLOOKUP(SurveyData!Q61,Lookups!$A$2:$C$6,3)+VLOOKUP(SurveyData!S61,Lookups!$A$2:$C$6,3)+VLOOKUP(SurveyData!T61,Lookups!$A$2:$C$6,3)+VLOOKUP(SurveyData!U61,Lookups!$A$2:$C$6,3)+VLOOKUP(SurveyData!X61,Lookups!$A$2:$C$6,3)+VLOOKUP(SurveyData!Z61,Lookups!$A$2:$C$6,3)+VLOOKUP(SurveyData!AB61,Lookups!$A$2:$C$6,3)+VLOOKUP(SurveyData!AE61,Lookups!$A$2:$C$6,3)+VLOOKUP(SurveyData!AG61,Lookups!$A$2:$C$6,3)</f>
        <v>80</v>
      </c>
      <c r="C61" s="3" t="str">
        <f>VLOOKUP(SurveyData!M61,Lookups!$E$2:$F$4,2)</f>
        <v>Facebook</v>
      </c>
      <c r="D61" s="3" t="str">
        <f>SurveyData!L61</f>
        <v>Female</v>
      </c>
      <c r="E61" s="3" t="str">
        <f>VLOOKUP(SurveyData!K61,Lookups!$H$2:$I$6,2)</f>
        <v>E</v>
      </c>
      <c r="F61" s="3" t="str">
        <f>VLOOKUP(SurveyData!AJ61,Lookups!$K$2:$L$4,2)</f>
        <v>A</v>
      </c>
      <c r="G61" s="3" t="str">
        <f>VLOOKUP(SurveyData!AK61,Lookups!$N$2:$O$6,2)</f>
        <v>C</v>
      </c>
    </row>
    <row r="62" spans="1:7" x14ac:dyDescent="0.25">
      <c r="A62" s="3" t="e">
        <f>[1]RawData!A62</f>
        <v>#REF!</v>
      </c>
      <c r="B62" s="3">
        <f>VLOOKUP(SurveyData!N62,Lookups!$A$2:$C$6,2)+VLOOKUP(SurveyData!P62,Lookups!$A$2:$C$6,2)+VLOOKUP(SurveyData!R62,Lookups!$A$2:$C$6,2)+VLOOKUP(SurveyData!V62,Lookups!$A$2:$C$6,2)+VLOOKUP(SurveyData!W62,Lookups!$A$2:$C$6,2)+VLOOKUP(SurveyData!Y62,Lookups!$A$2:$C$6,2)+VLOOKUP(SurveyData!AA62,Lookups!$A$2:$C$6,2)+VLOOKUP(SurveyData!AC62,Lookups!$A$2:$C$6,2)+VLOOKUP(SurveyData!AD62,Lookups!$A$2:$C$6,2)+VLOOKUP(SurveyData!AF62,Lookups!$A$2:$C$6,2)+VLOOKUP(SurveyData!O62,Lookups!$A$2:$C$6,3)+VLOOKUP(SurveyData!Q62,Lookups!$A$2:$C$6,3)+VLOOKUP(SurveyData!S62,Lookups!$A$2:$C$6,3)+VLOOKUP(SurveyData!T62,Lookups!$A$2:$C$6,3)+VLOOKUP(SurveyData!U62,Lookups!$A$2:$C$6,3)+VLOOKUP(SurveyData!X62,Lookups!$A$2:$C$6,3)+VLOOKUP(SurveyData!Z62,Lookups!$A$2:$C$6,3)+VLOOKUP(SurveyData!AB62,Lookups!$A$2:$C$6,3)+VLOOKUP(SurveyData!AE62,Lookups!$A$2:$C$6,3)+VLOOKUP(SurveyData!AG62,Lookups!$A$2:$C$6,3)</f>
        <v>76</v>
      </c>
      <c r="C62" s="3" t="str">
        <f>VLOOKUP(SurveyData!M62,Lookups!$E$2:$F$4,2)</f>
        <v>Online</v>
      </c>
      <c r="D62" s="3" t="str">
        <f>SurveyData!L62</f>
        <v>Female</v>
      </c>
      <c r="E62" s="3" t="str">
        <f>VLOOKUP(SurveyData!K62,Lookups!$H$2:$I$6,2)</f>
        <v>C</v>
      </c>
      <c r="F62" s="3" t="str">
        <f>VLOOKUP(SurveyData!AJ62,Lookups!$K$2:$L$4,2)</f>
        <v>A</v>
      </c>
      <c r="G62" s="3" t="str">
        <f>VLOOKUP(SurveyData!AK62,Lookups!$N$2:$O$6,2)</f>
        <v>D</v>
      </c>
    </row>
    <row r="63" spans="1:7" x14ac:dyDescent="0.25">
      <c r="A63" s="3" t="e">
        <f>[1]RawData!A63</f>
        <v>#REF!</v>
      </c>
      <c r="B63" s="3">
        <f>VLOOKUP(SurveyData!N63,Lookups!$A$2:$C$6,2)+VLOOKUP(SurveyData!P63,Lookups!$A$2:$C$6,2)+VLOOKUP(SurveyData!R63,Lookups!$A$2:$C$6,2)+VLOOKUP(SurveyData!V63,Lookups!$A$2:$C$6,2)+VLOOKUP(SurveyData!W63,Lookups!$A$2:$C$6,2)+VLOOKUP(SurveyData!Y63,Lookups!$A$2:$C$6,2)+VLOOKUP(SurveyData!AA63,Lookups!$A$2:$C$6,2)+VLOOKUP(SurveyData!AC63,Lookups!$A$2:$C$6,2)+VLOOKUP(SurveyData!AD63,Lookups!$A$2:$C$6,2)+VLOOKUP(SurveyData!AF63,Lookups!$A$2:$C$6,2)+VLOOKUP(SurveyData!O63,Lookups!$A$2:$C$6,3)+VLOOKUP(SurveyData!Q63,Lookups!$A$2:$C$6,3)+VLOOKUP(SurveyData!S63,Lookups!$A$2:$C$6,3)+VLOOKUP(SurveyData!T63,Lookups!$A$2:$C$6,3)+VLOOKUP(SurveyData!U63,Lookups!$A$2:$C$6,3)+VLOOKUP(SurveyData!X63,Lookups!$A$2:$C$6,3)+VLOOKUP(SurveyData!Z63,Lookups!$A$2:$C$6,3)+VLOOKUP(SurveyData!AB63,Lookups!$A$2:$C$6,3)+VLOOKUP(SurveyData!AE63,Lookups!$A$2:$C$6,3)+VLOOKUP(SurveyData!AG63,Lookups!$A$2:$C$6,3)</f>
        <v>68</v>
      </c>
      <c r="C63" s="3" t="str">
        <f>VLOOKUP(SurveyData!M63,Lookups!$E$2:$F$4,2)</f>
        <v>Facebook</v>
      </c>
      <c r="D63" s="3" t="str">
        <f>SurveyData!L63</f>
        <v>Female</v>
      </c>
      <c r="E63" s="3" t="str">
        <f>VLOOKUP(SurveyData!K63,Lookups!$H$2:$I$6,2)</f>
        <v>A</v>
      </c>
      <c r="F63" s="3" t="str">
        <f>VLOOKUP(SurveyData!AJ63,Lookups!$K$2:$L$4,2)</f>
        <v>B</v>
      </c>
      <c r="G63" s="3" t="str">
        <f>VLOOKUP(SurveyData!AK63,Lookups!$N$2:$O$6,2)</f>
        <v>B</v>
      </c>
    </row>
    <row r="64" spans="1:7" x14ac:dyDescent="0.25">
      <c r="A64" s="3" t="e">
        <f>[1]RawData!A64</f>
        <v>#REF!</v>
      </c>
      <c r="B64" s="3">
        <f>VLOOKUP(SurveyData!N64,Lookups!$A$2:$C$6,2)+VLOOKUP(SurveyData!P64,Lookups!$A$2:$C$6,2)+VLOOKUP(SurveyData!R64,Lookups!$A$2:$C$6,2)+VLOOKUP(SurveyData!V64,Lookups!$A$2:$C$6,2)+VLOOKUP(SurveyData!W64,Lookups!$A$2:$C$6,2)+VLOOKUP(SurveyData!Y64,Lookups!$A$2:$C$6,2)+VLOOKUP(SurveyData!AA64,Lookups!$A$2:$C$6,2)+VLOOKUP(SurveyData!AC64,Lookups!$A$2:$C$6,2)+VLOOKUP(SurveyData!AD64,Lookups!$A$2:$C$6,2)+VLOOKUP(SurveyData!AF64,Lookups!$A$2:$C$6,2)+VLOOKUP(SurveyData!O64,Lookups!$A$2:$C$6,3)+VLOOKUP(SurveyData!Q64,Lookups!$A$2:$C$6,3)+VLOOKUP(SurveyData!S64,Lookups!$A$2:$C$6,3)+VLOOKUP(SurveyData!T64,Lookups!$A$2:$C$6,3)+VLOOKUP(SurveyData!U64,Lookups!$A$2:$C$6,3)+VLOOKUP(SurveyData!X64,Lookups!$A$2:$C$6,3)+VLOOKUP(SurveyData!Z64,Lookups!$A$2:$C$6,3)+VLOOKUP(SurveyData!AB64,Lookups!$A$2:$C$6,3)+VLOOKUP(SurveyData!AE64,Lookups!$A$2:$C$6,3)+VLOOKUP(SurveyData!AG64,Lookups!$A$2:$C$6,3)</f>
        <v>72</v>
      </c>
      <c r="C64" s="3" t="str">
        <f>VLOOKUP(SurveyData!M64,Lookups!$E$2:$F$4,2)</f>
        <v>Online</v>
      </c>
      <c r="D64" s="3" t="str">
        <f>SurveyData!L64</f>
        <v>Female</v>
      </c>
      <c r="E64" s="3" t="str">
        <f>VLOOKUP(SurveyData!K64,Lookups!$H$2:$I$6,2)</f>
        <v>B</v>
      </c>
      <c r="F64" s="3" t="str">
        <f>VLOOKUP(SurveyData!AJ64,Lookups!$K$2:$L$4,2)</f>
        <v>B</v>
      </c>
      <c r="G64" s="3" t="str">
        <f>VLOOKUP(SurveyData!AK64,Lookups!$N$2:$O$6,2)</f>
        <v>C</v>
      </c>
    </row>
    <row r="65" spans="1:7" x14ac:dyDescent="0.25">
      <c r="A65" s="3" t="e">
        <f>[1]RawData!A65</f>
        <v>#REF!</v>
      </c>
      <c r="B65" s="3">
        <f>VLOOKUP(SurveyData!N65,Lookups!$A$2:$C$6,2)+VLOOKUP(SurveyData!P65,Lookups!$A$2:$C$6,2)+VLOOKUP(SurveyData!R65,Lookups!$A$2:$C$6,2)+VLOOKUP(SurveyData!V65,Lookups!$A$2:$C$6,2)+VLOOKUP(SurveyData!W65,Lookups!$A$2:$C$6,2)+VLOOKUP(SurveyData!Y65,Lookups!$A$2:$C$6,2)+VLOOKUP(SurveyData!AA65,Lookups!$A$2:$C$6,2)+VLOOKUP(SurveyData!AC65,Lookups!$A$2:$C$6,2)+VLOOKUP(SurveyData!AD65,Lookups!$A$2:$C$6,2)+VLOOKUP(SurveyData!AF65,Lookups!$A$2:$C$6,2)+VLOOKUP(SurveyData!O65,Lookups!$A$2:$C$6,3)+VLOOKUP(SurveyData!Q65,Lookups!$A$2:$C$6,3)+VLOOKUP(SurveyData!S65,Lookups!$A$2:$C$6,3)+VLOOKUP(SurveyData!T65,Lookups!$A$2:$C$6,3)+VLOOKUP(SurveyData!U65,Lookups!$A$2:$C$6,3)+VLOOKUP(SurveyData!X65,Lookups!$A$2:$C$6,3)+VLOOKUP(SurveyData!Z65,Lookups!$A$2:$C$6,3)+VLOOKUP(SurveyData!AB65,Lookups!$A$2:$C$6,3)+VLOOKUP(SurveyData!AE65,Lookups!$A$2:$C$6,3)+VLOOKUP(SurveyData!AG65,Lookups!$A$2:$C$6,3)</f>
        <v>64</v>
      </c>
      <c r="C65" s="3" t="str">
        <f>VLOOKUP(SurveyData!M65,Lookups!$E$2:$F$4,2)</f>
        <v>Online</v>
      </c>
      <c r="D65" s="3" t="str">
        <f>SurveyData!L65</f>
        <v>Male</v>
      </c>
      <c r="E65" s="3" t="str">
        <f>VLOOKUP(SurveyData!K65,Lookups!$H$2:$I$6,2)</f>
        <v>A</v>
      </c>
      <c r="F65" s="3" t="str">
        <f>VLOOKUP(SurveyData!AJ65,Lookups!$K$2:$L$4,2)</f>
        <v>B</v>
      </c>
      <c r="G65" s="3" t="str">
        <f>VLOOKUP(SurveyData!AK65,Lookups!$N$2:$O$6,2)</f>
        <v>B</v>
      </c>
    </row>
    <row r="66" spans="1:7" x14ac:dyDescent="0.25">
      <c r="A66" s="3" t="e">
        <f>[1]RawData!A66</f>
        <v>#REF!</v>
      </c>
      <c r="B66" s="3">
        <f>VLOOKUP(SurveyData!N66,Lookups!$A$2:$C$6,2)+VLOOKUP(SurveyData!P66,Lookups!$A$2:$C$6,2)+VLOOKUP(SurveyData!R66,Lookups!$A$2:$C$6,2)+VLOOKUP(SurveyData!V66,Lookups!$A$2:$C$6,2)+VLOOKUP(SurveyData!W66,Lookups!$A$2:$C$6,2)+VLOOKUP(SurveyData!Y66,Lookups!$A$2:$C$6,2)+VLOOKUP(SurveyData!AA66,Lookups!$A$2:$C$6,2)+VLOOKUP(SurveyData!AC66,Lookups!$A$2:$C$6,2)+VLOOKUP(SurveyData!AD66,Lookups!$A$2:$C$6,2)+VLOOKUP(SurveyData!AF66,Lookups!$A$2:$C$6,2)+VLOOKUP(SurveyData!O66,Lookups!$A$2:$C$6,3)+VLOOKUP(SurveyData!Q66,Lookups!$A$2:$C$6,3)+VLOOKUP(SurveyData!S66,Lookups!$A$2:$C$6,3)+VLOOKUP(SurveyData!T66,Lookups!$A$2:$C$6,3)+VLOOKUP(SurveyData!U66,Lookups!$A$2:$C$6,3)+VLOOKUP(SurveyData!X66,Lookups!$A$2:$C$6,3)+VLOOKUP(SurveyData!Z66,Lookups!$A$2:$C$6,3)+VLOOKUP(SurveyData!AB66,Lookups!$A$2:$C$6,3)+VLOOKUP(SurveyData!AE66,Lookups!$A$2:$C$6,3)+VLOOKUP(SurveyData!AG66,Lookups!$A$2:$C$6,3)</f>
        <v>68</v>
      </c>
      <c r="C66" s="3" t="str">
        <f>VLOOKUP(SurveyData!M66,Lookups!$E$2:$F$4,2)</f>
        <v>Control</v>
      </c>
      <c r="D66" s="3" t="str">
        <f>SurveyData!L66</f>
        <v>Female</v>
      </c>
      <c r="E66" s="3" t="str">
        <f>VLOOKUP(SurveyData!K66,Lookups!$H$2:$I$6,2)</f>
        <v>B</v>
      </c>
      <c r="F66" s="3" t="str">
        <f>VLOOKUP(SurveyData!AJ66,Lookups!$K$2:$L$4,2)</f>
        <v>A</v>
      </c>
      <c r="G66" s="3" t="str">
        <f>VLOOKUP(SurveyData!AK66,Lookups!$N$2:$O$6,2)</f>
        <v>E</v>
      </c>
    </row>
    <row r="67" spans="1:7" x14ac:dyDescent="0.25">
      <c r="A67" s="3" t="e">
        <f>[1]RawData!A67</f>
        <v>#REF!</v>
      </c>
      <c r="B67" s="3">
        <f>VLOOKUP(SurveyData!N67,Lookups!$A$2:$C$6,2)+VLOOKUP(SurveyData!P67,Lookups!$A$2:$C$6,2)+VLOOKUP(SurveyData!R67,Lookups!$A$2:$C$6,2)+VLOOKUP(SurveyData!V67,Lookups!$A$2:$C$6,2)+VLOOKUP(SurveyData!W67,Lookups!$A$2:$C$6,2)+VLOOKUP(SurveyData!Y67,Lookups!$A$2:$C$6,2)+VLOOKUP(SurveyData!AA67,Lookups!$A$2:$C$6,2)+VLOOKUP(SurveyData!AC67,Lookups!$A$2:$C$6,2)+VLOOKUP(SurveyData!AD67,Lookups!$A$2:$C$6,2)+VLOOKUP(SurveyData!AF67,Lookups!$A$2:$C$6,2)+VLOOKUP(SurveyData!O67,Lookups!$A$2:$C$6,3)+VLOOKUP(SurveyData!Q67,Lookups!$A$2:$C$6,3)+VLOOKUP(SurveyData!S67,Lookups!$A$2:$C$6,3)+VLOOKUP(SurveyData!T67,Lookups!$A$2:$C$6,3)+VLOOKUP(SurveyData!U67,Lookups!$A$2:$C$6,3)+VLOOKUP(SurveyData!X67,Lookups!$A$2:$C$6,3)+VLOOKUP(SurveyData!Z67,Lookups!$A$2:$C$6,3)+VLOOKUP(SurveyData!AB67,Lookups!$A$2:$C$6,3)+VLOOKUP(SurveyData!AE67,Lookups!$A$2:$C$6,3)+VLOOKUP(SurveyData!AG67,Lookups!$A$2:$C$6,3)</f>
        <v>65</v>
      </c>
      <c r="C67" s="3" t="str">
        <f>VLOOKUP(SurveyData!M67,Lookups!$E$2:$F$4,2)</f>
        <v>Control</v>
      </c>
      <c r="D67" s="3" t="str">
        <f>SurveyData!L67</f>
        <v>Female</v>
      </c>
      <c r="E67" s="3" t="str">
        <f>VLOOKUP(SurveyData!K67,Lookups!$H$2:$I$6,2)</f>
        <v>A</v>
      </c>
      <c r="F67" s="3" t="str">
        <f>VLOOKUP(SurveyData!AJ67,Lookups!$K$2:$L$4,2)</f>
        <v>B</v>
      </c>
      <c r="G67" s="3" t="str">
        <f>VLOOKUP(SurveyData!AK67,Lookups!$N$2:$O$6,2)</f>
        <v>C</v>
      </c>
    </row>
    <row r="68" spans="1:7" x14ac:dyDescent="0.25">
      <c r="A68" s="3" t="e">
        <f>[1]RawData!A68</f>
        <v>#REF!</v>
      </c>
      <c r="B68" s="3">
        <f>VLOOKUP(SurveyData!N68,Lookups!$A$2:$C$6,2)+VLOOKUP(SurveyData!P68,Lookups!$A$2:$C$6,2)+VLOOKUP(SurveyData!R68,Lookups!$A$2:$C$6,2)+VLOOKUP(SurveyData!V68,Lookups!$A$2:$C$6,2)+VLOOKUP(SurveyData!W68,Lookups!$A$2:$C$6,2)+VLOOKUP(SurveyData!Y68,Lookups!$A$2:$C$6,2)+VLOOKUP(SurveyData!AA68,Lookups!$A$2:$C$6,2)+VLOOKUP(SurveyData!AC68,Lookups!$A$2:$C$6,2)+VLOOKUP(SurveyData!AD68,Lookups!$A$2:$C$6,2)+VLOOKUP(SurveyData!AF68,Lookups!$A$2:$C$6,2)+VLOOKUP(SurveyData!O68,Lookups!$A$2:$C$6,3)+VLOOKUP(SurveyData!Q68,Lookups!$A$2:$C$6,3)+VLOOKUP(SurveyData!S68,Lookups!$A$2:$C$6,3)+VLOOKUP(SurveyData!T68,Lookups!$A$2:$C$6,3)+VLOOKUP(SurveyData!U68,Lookups!$A$2:$C$6,3)+VLOOKUP(SurveyData!X68,Lookups!$A$2:$C$6,3)+VLOOKUP(SurveyData!Z68,Lookups!$A$2:$C$6,3)+VLOOKUP(SurveyData!AB68,Lookups!$A$2:$C$6,3)+VLOOKUP(SurveyData!AE68,Lookups!$A$2:$C$6,3)+VLOOKUP(SurveyData!AG68,Lookups!$A$2:$C$6,3)</f>
        <v>81</v>
      </c>
      <c r="C68" s="3" t="str">
        <f>VLOOKUP(SurveyData!M68,Lookups!$E$2:$F$4,2)</f>
        <v>Online</v>
      </c>
      <c r="D68" s="3" t="str">
        <f>SurveyData!L68</f>
        <v>Male</v>
      </c>
      <c r="E68" s="3" t="str">
        <f>VLOOKUP(SurveyData!K68,Lookups!$H$2:$I$6,2)</f>
        <v>B</v>
      </c>
      <c r="F68" s="3" t="str">
        <f>VLOOKUP(SurveyData!AJ68,Lookups!$K$2:$L$4,2)</f>
        <v>A</v>
      </c>
      <c r="G68" s="3" t="str">
        <f>VLOOKUP(SurveyData!AK68,Lookups!$N$2:$O$6,2)</f>
        <v>B</v>
      </c>
    </row>
    <row r="69" spans="1:7" x14ac:dyDescent="0.25">
      <c r="A69" s="3" t="e">
        <f>[1]RawData!A69</f>
        <v>#REF!</v>
      </c>
      <c r="B69" s="3">
        <f>VLOOKUP(SurveyData!N69,Lookups!$A$2:$C$6,2)+VLOOKUP(SurveyData!P69,Lookups!$A$2:$C$6,2)+VLOOKUP(SurveyData!R69,Lookups!$A$2:$C$6,2)+VLOOKUP(SurveyData!V69,Lookups!$A$2:$C$6,2)+VLOOKUP(SurveyData!W69,Lookups!$A$2:$C$6,2)+VLOOKUP(SurveyData!Y69,Lookups!$A$2:$C$6,2)+VLOOKUP(SurveyData!AA69,Lookups!$A$2:$C$6,2)+VLOOKUP(SurveyData!AC69,Lookups!$A$2:$C$6,2)+VLOOKUP(SurveyData!AD69,Lookups!$A$2:$C$6,2)+VLOOKUP(SurveyData!AF69,Lookups!$A$2:$C$6,2)+VLOOKUP(SurveyData!O69,Lookups!$A$2:$C$6,3)+VLOOKUP(SurveyData!Q69,Lookups!$A$2:$C$6,3)+VLOOKUP(SurveyData!S69,Lookups!$A$2:$C$6,3)+VLOOKUP(SurveyData!T69,Lookups!$A$2:$C$6,3)+VLOOKUP(SurveyData!U69,Lookups!$A$2:$C$6,3)+VLOOKUP(SurveyData!X69,Lookups!$A$2:$C$6,3)+VLOOKUP(SurveyData!Z69,Lookups!$A$2:$C$6,3)+VLOOKUP(SurveyData!AB69,Lookups!$A$2:$C$6,3)+VLOOKUP(SurveyData!AE69,Lookups!$A$2:$C$6,3)+VLOOKUP(SurveyData!AG69,Lookups!$A$2:$C$6,3)</f>
        <v>82</v>
      </c>
      <c r="C69" s="3" t="str">
        <f>VLOOKUP(SurveyData!M69,Lookups!$E$2:$F$4,2)</f>
        <v>Facebook</v>
      </c>
      <c r="D69" s="3" t="str">
        <f>SurveyData!L69</f>
        <v>Female</v>
      </c>
      <c r="E69" s="3" t="str">
        <f>VLOOKUP(SurveyData!K69,Lookups!$H$2:$I$6,2)</f>
        <v>B</v>
      </c>
      <c r="F69" s="3" t="str">
        <f>VLOOKUP(SurveyData!AJ69,Lookups!$K$2:$L$4,2)</f>
        <v>B</v>
      </c>
      <c r="G69" s="3" t="str">
        <f>VLOOKUP(SurveyData!AK69,Lookups!$N$2:$O$6,2)</f>
        <v>D</v>
      </c>
    </row>
    <row r="70" spans="1:7" x14ac:dyDescent="0.25">
      <c r="A70" s="3" t="e">
        <f>[1]RawData!A70</f>
        <v>#REF!</v>
      </c>
      <c r="B70" s="3">
        <f>VLOOKUP(SurveyData!N70,Lookups!$A$2:$C$6,2)+VLOOKUP(SurveyData!P70,Lookups!$A$2:$C$6,2)+VLOOKUP(SurveyData!R70,Lookups!$A$2:$C$6,2)+VLOOKUP(SurveyData!V70,Lookups!$A$2:$C$6,2)+VLOOKUP(SurveyData!W70,Lookups!$A$2:$C$6,2)+VLOOKUP(SurveyData!Y70,Lookups!$A$2:$C$6,2)+VLOOKUP(SurveyData!AA70,Lookups!$A$2:$C$6,2)+VLOOKUP(SurveyData!AC70,Lookups!$A$2:$C$6,2)+VLOOKUP(SurveyData!AD70,Lookups!$A$2:$C$6,2)+VLOOKUP(SurveyData!AF70,Lookups!$A$2:$C$6,2)+VLOOKUP(SurveyData!O70,Lookups!$A$2:$C$6,3)+VLOOKUP(SurveyData!Q70,Lookups!$A$2:$C$6,3)+VLOOKUP(SurveyData!S70,Lookups!$A$2:$C$6,3)+VLOOKUP(SurveyData!T70,Lookups!$A$2:$C$6,3)+VLOOKUP(SurveyData!U70,Lookups!$A$2:$C$6,3)+VLOOKUP(SurveyData!X70,Lookups!$A$2:$C$6,3)+VLOOKUP(SurveyData!Z70,Lookups!$A$2:$C$6,3)+VLOOKUP(SurveyData!AB70,Lookups!$A$2:$C$6,3)+VLOOKUP(SurveyData!AE70,Lookups!$A$2:$C$6,3)+VLOOKUP(SurveyData!AG70,Lookups!$A$2:$C$6,3)</f>
        <v>57</v>
      </c>
      <c r="C70" s="3" t="str">
        <f>VLOOKUP(SurveyData!M70,Lookups!$E$2:$F$4,2)</f>
        <v>Facebook</v>
      </c>
      <c r="D70" s="3" t="str">
        <f>SurveyData!L70</f>
        <v>Female</v>
      </c>
      <c r="E70" s="3" t="str">
        <f>VLOOKUP(SurveyData!K70,Lookups!$H$2:$I$6,2)</f>
        <v>B</v>
      </c>
      <c r="F70" s="3" t="str">
        <f>VLOOKUP(SurveyData!AJ70,Lookups!$K$2:$L$4,2)</f>
        <v>B</v>
      </c>
      <c r="G70" s="3" t="str">
        <f>VLOOKUP(SurveyData!AK70,Lookups!$N$2:$O$6,2)</f>
        <v>C</v>
      </c>
    </row>
    <row r="71" spans="1:7" x14ac:dyDescent="0.25">
      <c r="A71" s="3" t="e">
        <f>[1]RawData!A71</f>
        <v>#REF!</v>
      </c>
      <c r="B71" s="3">
        <f>VLOOKUP(SurveyData!N71,Lookups!$A$2:$C$6,2)+VLOOKUP(SurveyData!P71,Lookups!$A$2:$C$6,2)+VLOOKUP(SurveyData!R71,Lookups!$A$2:$C$6,2)+VLOOKUP(SurveyData!V71,Lookups!$A$2:$C$6,2)+VLOOKUP(SurveyData!W71,Lookups!$A$2:$C$6,2)+VLOOKUP(SurveyData!Y71,Lookups!$A$2:$C$6,2)+VLOOKUP(SurveyData!AA71,Lookups!$A$2:$C$6,2)+VLOOKUP(SurveyData!AC71,Lookups!$A$2:$C$6,2)+VLOOKUP(SurveyData!AD71,Lookups!$A$2:$C$6,2)+VLOOKUP(SurveyData!AF71,Lookups!$A$2:$C$6,2)+VLOOKUP(SurveyData!O71,Lookups!$A$2:$C$6,3)+VLOOKUP(SurveyData!Q71,Lookups!$A$2:$C$6,3)+VLOOKUP(SurveyData!S71,Lookups!$A$2:$C$6,3)+VLOOKUP(SurveyData!T71,Lookups!$A$2:$C$6,3)+VLOOKUP(SurveyData!U71,Lookups!$A$2:$C$6,3)+VLOOKUP(SurveyData!X71,Lookups!$A$2:$C$6,3)+VLOOKUP(SurveyData!Z71,Lookups!$A$2:$C$6,3)+VLOOKUP(SurveyData!AB71,Lookups!$A$2:$C$6,3)+VLOOKUP(SurveyData!AE71,Lookups!$A$2:$C$6,3)+VLOOKUP(SurveyData!AG71,Lookups!$A$2:$C$6,3)</f>
        <v>54</v>
      </c>
      <c r="C71" s="3" t="str">
        <f>VLOOKUP(SurveyData!M71,Lookups!$E$2:$F$4,2)</f>
        <v>Online</v>
      </c>
      <c r="D71" s="3" t="str">
        <f>SurveyData!L71</f>
        <v>Female</v>
      </c>
      <c r="E71" s="3" t="str">
        <f>VLOOKUP(SurveyData!K71,Lookups!$H$2:$I$6,2)</f>
        <v>B</v>
      </c>
      <c r="F71" s="3" t="str">
        <f>VLOOKUP(SurveyData!AJ71,Lookups!$K$2:$L$4,2)</f>
        <v>B</v>
      </c>
      <c r="G71" s="3" t="str">
        <f>VLOOKUP(SurveyData!AK71,Lookups!$N$2:$O$6,2)</f>
        <v>A</v>
      </c>
    </row>
    <row r="72" spans="1:7" x14ac:dyDescent="0.25">
      <c r="A72" s="3" t="e">
        <f>[1]RawData!A72</f>
        <v>#REF!</v>
      </c>
      <c r="B72" s="3">
        <f>VLOOKUP(SurveyData!N72,Lookups!$A$2:$C$6,2)+VLOOKUP(SurveyData!P72,Lookups!$A$2:$C$6,2)+VLOOKUP(SurveyData!R72,Lookups!$A$2:$C$6,2)+VLOOKUP(SurveyData!V72,Lookups!$A$2:$C$6,2)+VLOOKUP(SurveyData!W72,Lookups!$A$2:$C$6,2)+VLOOKUP(SurveyData!Y72,Lookups!$A$2:$C$6,2)+VLOOKUP(SurveyData!AA72,Lookups!$A$2:$C$6,2)+VLOOKUP(SurveyData!AC72,Lookups!$A$2:$C$6,2)+VLOOKUP(SurveyData!AD72,Lookups!$A$2:$C$6,2)+VLOOKUP(SurveyData!AF72,Lookups!$A$2:$C$6,2)+VLOOKUP(SurveyData!O72,Lookups!$A$2:$C$6,3)+VLOOKUP(SurveyData!Q72,Lookups!$A$2:$C$6,3)+VLOOKUP(SurveyData!S72,Lookups!$A$2:$C$6,3)+VLOOKUP(SurveyData!T72,Lookups!$A$2:$C$6,3)+VLOOKUP(SurveyData!U72,Lookups!$A$2:$C$6,3)+VLOOKUP(SurveyData!X72,Lookups!$A$2:$C$6,3)+VLOOKUP(SurveyData!Z72,Lookups!$A$2:$C$6,3)+VLOOKUP(SurveyData!AB72,Lookups!$A$2:$C$6,3)+VLOOKUP(SurveyData!AE72,Lookups!$A$2:$C$6,3)+VLOOKUP(SurveyData!AG72,Lookups!$A$2:$C$6,3)</f>
        <v>63</v>
      </c>
      <c r="C72" s="3" t="str">
        <f>VLOOKUP(SurveyData!M72,Lookups!$E$2:$F$4,2)</f>
        <v>Control</v>
      </c>
      <c r="D72" s="3" t="str">
        <f>SurveyData!L72</f>
        <v>Female</v>
      </c>
      <c r="E72" s="3" t="str">
        <f>VLOOKUP(SurveyData!K72,Lookups!$H$2:$I$6,2)</f>
        <v>B</v>
      </c>
      <c r="F72" s="3" t="str">
        <f>VLOOKUP(SurveyData!AJ72,Lookups!$K$2:$L$4,2)</f>
        <v>B</v>
      </c>
      <c r="G72" s="3" t="str">
        <f>VLOOKUP(SurveyData!AK72,Lookups!$N$2:$O$6,2)</f>
        <v>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SurveyData</vt:lpstr>
      <vt:lpstr>Lookups</vt:lpstr>
      <vt:lpstr>CVSExport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Maridee</cp:lastModifiedBy>
  <dcterms:created xsi:type="dcterms:W3CDTF">2016-05-12T05:03:54Z</dcterms:created>
  <dcterms:modified xsi:type="dcterms:W3CDTF">2016-05-14T03:59:20Z</dcterms:modified>
  <cp:category/>
</cp:coreProperties>
</file>