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 - SARP.Moodle\0 - Pour Sabrina\Pour tous les types de questions\"/>
    </mc:Choice>
  </mc:AlternateContent>
  <xr:revisionPtr revIDLastSave="0" documentId="13_ncr:1_{10B305B4-5BEA-404B-9AC1-E625FA97524A}" xr6:coauthVersionLast="47" xr6:coauthVersionMax="47" xr10:uidLastSave="{00000000-0000-0000-0000-000000000000}"/>
  <bookViews>
    <workbookView xWindow="23880" yWindow="-120" windowWidth="29040" windowHeight="15840" xr2:uid="{3E2C41EA-DB71-9E43-BCCD-5124FED3BEA9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C83" i="1"/>
  <c r="C82" i="1"/>
  <c r="C81" i="1"/>
  <c r="B81" i="1"/>
  <c r="C80" i="1"/>
  <c r="C79" i="1"/>
  <c r="C78" i="1"/>
  <c r="C77" i="1"/>
  <c r="B77" i="1"/>
  <c r="C76" i="1"/>
  <c r="C75" i="1"/>
  <c r="C74" i="1"/>
  <c r="F73" i="1"/>
  <c r="F77" i="1" s="1"/>
  <c r="F81" i="1" s="1"/>
  <c r="C73" i="1"/>
  <c r="B73" i="1"/>
  <c r="C72" i="1"/>
  <c r="C71" i="1"/>
  <c r="C70" i="1"/>
  <c r="C69" i="1"/>
  <c r="B69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L61" i="1"/>
  <c r="K61" i="1"/>
  <c r="L60" i="1"/>
  <c r="K60" i="1"/>
  <c r="L59" i="1"/>
  <c r="K59" i="1"/>
  <c r="L58" i="1"/>
  <c r="K58" i="1"/>
  <c r="B59" i="1" l="1"/>
  <c r="B60" i="1"/>
  <c r="B61" i="1"/>
  <c r="B58" i="1"/>
  <c r="B63" i="1"/>
  <c r="N67" i="1"/>
  <c r="C67" i="1" s="1"/>
  <c r="M60" i="1"/>
  <c r="C60" i="1" s="1"/>
  <c r="B65" i="1"/>
  <c r="N66" i="1"/>
  <c r="C66" i="1" s="1"/>
  <c r="N64" i="1"/>
  <c r="C64" i="1" s="1"/>
  <c r="M59" i="1"/>
  <c r="C59" i="1" s="1"/>
  <c r="N65" i="1"/>
  <c r="C65" i="1" s="1"/>
  <c r="M61" i="1"/>
  <c r="C61" i="1" s="1"/>
  <c r="N63" i="1"/>
  <c r="C63" i="1" s="1"/>
  <c r="M58" i="1"/>
  <c r="C58" i="1" s="1"/>
  <c r="B67" i="1"/>
  <c r="B64" i="1"/>
  <c r="B66" i="1"/>
  <c r="D37" i="1"/>
  <c r="D36" i="1"/>
  <c r="D35" i="1"/>
  <c r="D34" i="1"/>
  <c r="D33" i="1"/>
  <c r="D32" i="1"/>
  <c r="D31" i="1"/>
  <c r="D30" i="1"/>
  <c r="D29" i="1"/>
  <c r="D28" i="1"/>
  <c r="D27" i="1"/>
  <c r="D26" i="1"/>
  <c r="D22" i="1"/>
  <c r="D21" i="1"/>
  <c r="D20" i="1"/>
</calcChain>
</file>

<file path=xl/sharedStrings.xml><?xml version="1.0" encoding="utf-8"?>
<sst xmlns="http://schemas.openxmlformats.org/spreadsheetml/2006/main" count="131" uniqueCount="105">
  <si>
    <t>Titre</t>
  </si>
  <si>
    <t>Question</t>
  </si>
  <si>
    <t>Réponse</t>
  </si>
  <si>
    <t>Temps</t>
  </si>
  <si>
    <t>Note globale</t>
  </si>
  <si>
    <t>Est-ce que le carré de 5 est plus grand que 30 ?</t>
  </si>
  <si>
    <t>Est-ce que le carré de 6 est plus grand que 30 ?</t>
  </si>
  <si>
    <t>C04 - courte / QROC</t>
  </si>
  <si>
    <t>Quel est le prénom du roi Soleil ?</t>
  </si>
  <si>
    <t>Lo*s</t>
  </si>
  <si>
    <t>i</t>
  </si>
  <si>
    <t>Type</t>
  </si>
  <si>
    <t>Num01</t>
  </si>
  <si>
    <t xml:space="preserve">Une expérience a conduit à l'échantillon ci-dessous &lt;br/&gt; 17,25 16,65 15,05 16,55&lt;br/&gt; Quelle est la moyenne de cet échantillon ? </t>
  </si>
  <si>
    <t>C01 - courte / QROC</t>
  </si>
  <si>
    <t>Louis</t>
  </si>
  <si>
    <t>C02 - courte / QROC</t>
  </si>
  <si>
    <t>LOUIS</t>
  </si>
  <si>
    <t>C03 - courte / QROC</t>
  </si>
  <si>
    <t>G01</t>
  </si>
  <si>
    <t>La somme de 3 et 4 est [[égal(e) à]] 7. La somme de 3 et 4 est [[plus petit(e) que]] 10. Le produit de 3 et 4 est [[plus grand(e) que]] 10.</t>
  </si>
  <si>
    <t>Trous</t>
  </si>
  <si>
    <t>Note</t>
  </si>
  <si>
    <t>Précision</t>
  </si>
  <si>
    <t>VL/Vrai-Faux</t>
  </si>
  <si>
    <t>VL/Numérique</t>
  </si>
  <si>
    <t>VF01 - 5 au carré &gt; 30</t>
  </si>
  <si>
    <t>VF02 - 6 au carré &gt; 30</t>
  </si>
  <si>
    <t>VL/Courte</t>
  </si>
  <si>
    <t>VL/Glisser déposer</t>
  </si>
  <si>
    <t>QCM02</t>
  </si>
  <si>
    <t>Parmi les expressions suivantes, lesquelles sont vraies ?</t>
  </si>
  <si>
    <t>3 &lt; 5</t>
  </si>
  <si>
    <t>5 &gt; 3</t>
  </si>
  <si>
    <t>3 = 5</t>
  </si>
  <si>
    <t>5 &lt; 3</t>
  </si>
  <si>
    <t>3 &gt; 5</t>
  </si>
  <si>
    <t>QCM03</t>
  </si>
  <si>
    <t xml:space="preserve">Parmi les expressions suivantes, lesquelles sont vraies ? </t>
  </si>
  <si>
    <t>2 &lt; 6</t>
  </si>
  <si>
    <t>6 &gt; 2</t>
  </si>
  <si>
    <t>6 / 3 = 2</t>
  </si>
  <si>
    <t>6 &lt; 2</t>
  </si>
  <si>
    <t>2 &gt; 6</t>
  </si>
  <si>
    <t>VL/QCM</t>
  </si>
  <si>
    <t>3 + 5 = 8</t>
  </si>
  <si>
    <t>8 - 5 = 3</t>
  </si>
  <si>
    <t>8 - 5 = 2</t>
  </si>
  <si>
    <t>8 = 5 - 3</t>
  </si>
  <si>
    <t>3 -  5 = 2</t>
  </si>
  <si>
    <t>8 - 3 = 5</t>
  </si>
  <si>
    <t>QCM04</t>
  </si>
  <si>
    <t>QCM05</t>
  </si>
  <si>
    <t>Z01 - QCU</t>
  </si>
  <si>
    <t>Quelle est la date de la bataille de Marignan ?</t>
  </si>
  <si>
    <t>QCU</t>
  </si>
  <si>
    <t>Z02 - QCU</t>
  </si>
  <si>
    <t>Quelle est la date de la révolution française ?</t>
  </si>
  <si>
    <t>Z03 - QCU</t>
  </si>
  <si>
    <t xml:space="preserve">Cette fleur &lt;br/&gt; @@fleur1.jpg@@&lt;br/&gt; est : </t>
  </si>
  <si>
    <t>une rose</t>
  </si>
  <si>
    <t>un iris</t>
  </si>
  <si>
    <t>une campanule</t>
  </si>
  <si>
    <t>VL/QCU</t>
  </si>
  <si>
    <t>W01 - Description</t>
  </si>
  <si>
    <t>Tous les types  de questions de SARP</t>
  </si>
  <si>
    <t>d</t>
  </si>
  <si>
    <t>Racontez vos vacances</t>
  </si>
  <si>
    <t>Ouvert</t>
  </si>
  <si>
    <t>W02 - Composition</t>
  </si>
  <si>
    <t>VL/Vrai-Faux avec temps sur cat</t>
  </si>
  <si>
    <t>Q05 - 5 au cube &gt; 130</t>
  </si>
  <si>
    <t>Est-ce que le cube de 5 est plus grand que 130 ?</t>
  </si>
  <si>
    <t>Q06 - 6 au cube &gt; 200</t>
  </si>
  <si>
    <t>Est-ce que le cube de 6 est plus grand que 200 ?</t>
  </si>
  <si>
    <t>Q01 - 5 au cube &gt; 130</t>
  </si>
  <si>
    <t>1 - Age</t>
  </si>
  <si>
    <t>30s</t>
  </si>
  <si>
    <t>2 - Age</t>
  </si>
  <si>
    <t>3 - Age</t>
  </si>
  <si>
    <t>4 - Age</t>
  </si>
  <si>
    <t>x1</t>
  </si>
  <si>
    <t>x2</t>
  </si>
  <si>
    <t>Moyenne</t>
  </si>
  <si>
    <t>1 - moyenne</t>
  </si>
  <si>
    <t>2 - moyenne</t>
  </si>
  <si>
    <t>3 - moyenne</t>
  </si>
  <si>
    <t>4 - moyenne</t>
  </si>
  <si>
    <t>5 - moyenne</t>
  </si>
  <si>
    <t>taux annuel</t>
  </si>
  <si>
    <t>capital</t>
  </si>
  <si>
    <t>1 - valeur acquise</t>
  </si>
  <si>
    <t>0'30</t>
  </si>
  <si>
    <t>2 - valeur acquise</t>
  </si>
  <si>
    <t>3 - valeur acquise</t>
  </si>
  <si>
    <t>4 - valeur acquise</t>
  </si>
  <si>
    <t>VL/alea/moyenne</t>
  </si>
  <si>
    <t>VL/alea/age</t>
  </si>
  <si>
    <t>VL/alea/CNAM - valeur acquise</t>
  </si>
  <si>
    <t>Z04 - QCU - négatif</t>
  </si>
  <si>
    <t>Z05 - QCU</t>
  </si>
  <si>
    <t xml:space="preserve">La valeur acquise le 31-12-N+3 au taux semestriel de 2 % par une série de quatre semestrialités constantes de 4 000 € (la première est versée le 30-06-N+1) est égale à : </t>
  </si>
  <si>
    <t xml:space="preserve"> @@formule1.png@@</t>
  </si>
  <si>
    <t xml:space="preserve"> @@formule2.png@@</t>
  </si>
  <si>
    <t xml:space="preserve"> @@formule3.png@@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</si>
</sst>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10">
    <font>
      <sz val="12"/>
      <color theme="1"/>
      <name val="ArialMT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MT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0" fillId="7" borderId="1" xfId="0" applyFill="1" applyBorder="1"/>
    <xf numFmtId="0" fontId="0" fillId="0" borderId="1" xfId="0" applyBorder="1"/>
    <xf numFmtId="0" fontId="5" fillId="2" borderId="1" xfId="0" applyFont="1" applyFill="1" applyBorder="1" applyAlignment="1">
      <alignment vertical="center" wrapText="1" readingOrder="1"/>
    </xf>
    <xf numFmtId="0" fontId="5" fillId="3" borderId="1" xfId="0" applyFont="1" applyFill="1" applyBorder="1" applyAlignment="1">
      <alignment vertical="center" wrapText="1" readingOrder="1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5" fillId="7" borderId="1" xfId="0" applyFont="1" applyFill="1" applyBorder="1" applyAlignment="1">
      <alignment horizontal="left" vertical="center" wrapText="1" readingOrder="1"/>
    </xf>
    <xf numFmtId="0" fontId="5" fillId="7" borderId="1" xfId="0" applyFont="1" applyFill="1" applyBorder="1" applyAlignment="1">
      <alignment horizontal="center" vertical="center" wrapText="1" readingOrder="1"/>
    </xf>
    <xf numFmtId="0" fontId="0" fillId="7" borderId="0" xfId="0" applyFont="1" applyFill="1"/>
    <xf numFmtId="0" fontId="0" fillId="0" borderId="1" xfId="0" applyFont="1" applyBorder="1"/>
    <xf numFmtId="0" fontId="0" fillId="0" borderId="0" xfId="0" applyFont="1"/>
    <xf numFmtId="0" fontId="6" fillId="4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5" fillId="0" borderId="2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center" vertical="center" wrapText="1" readingOrder="1"/>
    </xf>
    <xf numFmtId="0" fontId="5" fillId="7" borderId="2" xfId="0" applyFont="1" applyFill="1" applyBorder="1" applyAlignment="1">
      <alignment horizontal="left" vertical="center" wrapText="1" readingOrder="1"/>
    </xf>
    <xf numFmtId="0" fontId="5" fillId="7" borderId="2" xfId="0" applyFont="1" applyFill="1" applyBorder="1" applyAlignment="1">
      <alignment horizontal="center" vertical="center" wrapText="1" readingOrder="1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 readingOrder="1"/>
    </xf>
    <xf numFmtId="0" fontId="5" fillId="7" borderId="4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0" fontId="9" fillId="8" borderId="1" xfId="0" applyFont="1" applyFill="1" applyBorder="1" applyAlignment="1">
      <alignment vertical="top" wrapText="1"/>
    </xf>
    <xf numFmtId="0" fontId="9" fillId="8" borderId="1" xfId="0" applyFont="1" applyFill="1" applyBorder="1" applyAlignment="1">
      <alignment vertical="top"/>
    </xf>
    <xf numFmtId="0" fontId="0" fillId="7" borderId="1" xfId="0" applyFill="1" applyBorder="1" applyAlignment="1">
      <alignment vertical="center"/>
    </xf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top" wrapText="1"/>
    </xf>
    <xf numFmtId="0" fontId="9" fillId="7" borderId="1" xfId="0" applyFont="1" applyFill="1" applyBorder="1" applyAlignment="1">
      <alignment vertical="top"/>
    </xf>
    <xf numFmtId="0" fontId="9" fillId="7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vertical="center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9" fillId="6" borderId="1" xfId="0" applyFont="1" applyFill="1" applyBorder="1" applyAlignment="1">
      <alignment vertical="top" wrapText="1"/>
    </xf>
    <xf numFmtId="0" fontId="9" fillId="6" borderId="1" xfId="0" applyFont="1" applyFill="1" applyBorder="1" applyAlignment="1">
      <alignment vertical="top"/>
    </xf>
    <xf numFmtId="0" fontId="9" fillId="6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center" wrapText="1" readingOrder="1"/>
    </xf>
    <xf numFmtId="0" fontId="9" fillId="7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9" fillId="8" borderId="1" xfId="0" applyFont="1" applyFill="1" applyBorder="1" applyAlignment="1">
      <alignment horizontal="justify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F669-9DDB-E740-ADB8-AB5C37957BA8}">
  <dimension ref="A1:N84"/>
  <sheetViews>
    <sheetView tabSelected="1" workbookViewId="0">
      <pane ySplit="930" topLeftCell="A26" activePane="bottomLeft"/>
      <selection activeCell="C1" sqref="C1:C1048576"/>
      <selection pane="bottomLeft" activeCell="B51" sqref="B51"/>
    </sheetView>
  </sheetViews>
  <sheetFormatPr baseColWidth="10" defaultRowHeight="15"/>
  <cols>
    <col min="1" max="1" width="24" style="26" customWidth="1"/>
    <col min="2" max="2" width="57.6640625" style="26" bestFit="1" customWidth="1"/>
    <col min="3" max="3" width="39.21875" style="29" bestFit="1" customWidth="1"/>
    <col min="4" max="4" width="10.44140625" style="26" customWidth="1"/>
    <col min="5" max="5" width="8.33203125" style="46" bestFit="1" customWidth="1"/>
    <col min="6" max="6" width="15" style="46" bestFit="1" customWidth="1"/>
    <col min="7" max="8" width="11.5546875" style="46"/>
    <col min="9" max="16384" width="11.5546875" style="26"/>
  </cols>
  <sheetData>
    <row r="1" spans="1:8" s="19" customFormat="1" ht="31.5">
      <c r="A1" s="17" t="s">
        <v>0</v>
      </c>
      <c r="B1" s="18" t="s">
        <v>1</v>
      </c>
      <c r="C1" s="79" t="s">
        <v>2</v>
      </c>
      <c r="D1" s="18" t="s">
        <v>22</v>
      </c>
      <c r="E1" s="49" t="s">
        <v>11</v>
      </c>
      <c r="F1" s="49" t="s">
        <v>3</v>
      </c>
      <c r="G1" s="27" t="s">
        <v>4</v>
      </c>
      <c r="H1" s="27" t="s">
        <v>23</v>
      </c>
    </row>
    <row r="2" spans="1:8" s="19" customFormat="1">
      <c r="A2" s="2"/>
      <c r="B2" s="2" t="s">
        <v>24</v>
      </c>
      <c r="C2" s="3"/>
      <c r="D2" s="3"/>
      <c r="E2" s="42"/>
      <c r="F2" s="43"/>
      <c r="G2" s="43"/>
      <c r="H2" s="43"/>
    </row>
    <row r="3" spans="1:8" s="19" customFormat="1">
      <c r="A3" s="20" t="s">
        <v>26</v>
      </c>
      <c r="B3" s="20" t="s">
        <v>5</v>
      </c>
      <c r="C3" s="21" t="b">
        <v>0</v>
      </c>
      <c r="D3" s="21"/>
      <c r="E3" s="21"/>
      <c r="F3" s="21">
        <v>0.5</v>
      </c>
      <c r="G3" s="21">
        <v>2</v>
      </c>
      <c r="H3" s="28"/>
    </row>
    <row r="4" spans="1:8" s="24" customFormat="1">
      <c r="A4" s="22" t="s">
        <v>27</v>
      </c>
      <c r="B4" s="22" t="s">
        <v>6</v>
      </c>
      <c r="C4" s="23" t="b">
        <v>1</v>
      </c>
      <c r="D4" s="23"/>
      <c r="E4" s="23"/>
      <c r="F4" s="23">
        <v>0.5</v>
      </c>
      <c r="G4" s="23"/>
      <c r="H4" s="44"/>
    </row>
    <row r="5" spans="1:8" s="24" customFormat="1">
      <c r="A5" s="2"/>
      <c r="B5" s="2" t="s">
        <v>70</v>
      </c>
      <c r="C5" s="3"/>
      <c r="D5" s="3"/>
      <c r="E5" s="42"/>
      <c r="F5" s="43">
        <v>0.5</v>
      </c>
      <c r="G5" s="43"/>
      <c r="H5" s="43"/>
    </row>
    <row r="6" spans="1:8" s="24" customFormat="1">
      <c r="A6" s="16" t="s">
        <v>75</v>
      </c>
      <c r="B6" s="16" t="s">
        <v>71</v>
      </c>
      <c r="C6" s="33" t="s">
        <v>72</v>
      </c>
      <c r="D6" s="16" t="b">
        <v>0</v>
      </c>
      <c r="E6" s="23"/>
      <c r="F6" s="23"/>
      <c r="G6" s="23"/>
      <c r="H6" s="44"/>
    </row>
    <row r="7" spans="1:8" s="24" customFormat="1">
      <c r="A7" s="15" t="s">
        <v>73</v>
      </c>
      <c r="B7" s="15" t="s">
        <v>73</v>
      </c>
      <c r="C7" s="36" t="s">
        <v>74</v>
      </c>
      <c r="D7" s="15" t="b">
        <v>1</v>
      </c>
      <c r="E7" s="23"/>
      <c r="F7" s="23"/>
      <c r="G7" s="23"/>
      <c r="H7" s="44"/>
    </row>
    <row r="8" spans="1:8">
      <c r="A8" s="2"/>
      <c r="B8" s="2" t="s">
        <v>25</v>
      </c>
      <c r="C8" s="3"/>
      <c r="D8" s="3"/>
      <c r="E8" s="42"/>
      <c r="F8" s="43"/>
      <c r="G8" s="43"/>
      <c r="H8" s="43"/>
    </row>
    <row r="9" spans="1:8" ht="30">
      <c r="A9" s="4" t="s">
        <v>12</v>
      </c>
      <c r="B9" s="5" t="s">
        <v>13</v>
      </c>
      <c r="C9" s="6">
        <v>16.375</v>
      </c>
      <c r="D9" s="6"/>
      <c r="E9" s="6"/>
      <c r="F9" s="6">
        <v>2</v>
      </c>
      <c r="G9" s="6">
        <v>1.5</v>
      </c>
      <c r="H9" s="28">
        <v>3</v>
      </c>
    </row>
    <row r="10" spans="1:8">
      <c r="A10" s="2"/>
      <c r="B10" s="2" t="s">
        <v>28</v>
      </c>
      <c r="C10" s="3"/>
      <c r="D10" s="3"/>
      <c r="E10" s="42"/>
      <c r="F10" s="43"/>
      <c r="G10" s="43"/>
      <c r="H10" s="43"/>
    </row>
    <row r="11" spans="1:8">
      <c r="A11" s="7" t="s">
        <v>14</v>
      </c>
      <c r="B11" s="8" t="s">
        <v>8</v>
      </c>
      <c r="C11" s="9" t="s">
        <v>15</v>
      </c>
      <c r="D11" s="10"/>
      <c r="E11" s="10"/>
      <c r="F11" s="10"/>
      <c r="G11" s="10">
        <v>0.5</v>
      </c>
      <c r="H11" s="10"/>
    </row>
    <row r="12" spans="1:8">
      <c r="A12" s="4" t="s">
        <v>16</v>
      </c>
      <c r="B12" s="11" t="s">
        <v>8</v>
      </c>
      <c r="C12" s="12" t="s">
        <v>17</v>
      </c>
      <c r="D12" s="12"/>
      <c r="E12" s="6"/>
      <c r="F12" s="6"/>
      <c r="G12" s="6"/>
      <c r="H12" s="28"/>
    </row>
    <row r="13" spans="1:8" ht="15.75">
      <c r="A13" s="7" t="s">
        <v>18</v>
      </c>
      <c r="B13" s="8" t="s">
        <v>8</v>
      </c>
      <c r="C13" s="9" t="s">
        <v>15</v>
      </c>
      <c r="D13" s="9"/>
      <c r="E13" s="55" t="s">
        <v>10</v>
      </c>
      <c r="F13" s="10"/>
      <c r="G13" s="10"/>
      <c r="H13" s="10"/>
    </row>
    <row r="14" spans="1:8" ht="15.75">
      <c r="A14" s="4" t="s">
        <v>7</v>
      </c>
      <c r="B14" s="11" t="s">
        <v>8</v>
      </c>
      <c r="C14" s="12" t="s">
        <v>9</v>
      </c>
      <c r="D14" s="12"/>
      <c r="E14" s="55" t="s">
        <v>10</v>
      </c>
      <c r="F14" s="6"/>
      <c r="G14" s="6"/>
      <c r="H14" s="28"/>
    </row>
    <row r="15" spans="1:8">
      <c r="A15" s="2"/>
      <c r="B15" s="2" t="s">
        <v>29</v>
      </c>
      <c r="C15" s="3"/>
      <c r="D15" s="3"/>
      <c r="E15" s="42"/>
      <c r="F15" s="43"/>
      <c r="G15" s="43"/>
      <c r="H15" s="43"/>
    </row>
    <row r="16" spans="1:8" ht="45">
      <c r="A16" s="13" t="s">
        <v>19</v>
      </c>
      <c r="B16" s="14" t="s">
        <v>20</v>
      </c>
      <c r="C16" s="10"/>
      <c r="D16" s="13"/>
      <c r="E16" s="55" t="s">
        <v>21</v>
      </c>
      <c r="F16" s="10"/>
      <c r="G16" s="10"/>
      <c r="H16" s="10"/>
    </row>
    <row r="17" spans="1:8">
      <c r="A17" s="30"/>
      <c r="B17" s="30" t="s">
        <v>44</v>
      </c>
      <c r="C17" s="31"/>
      <c r="D17" s="31"/>
      <c r="E17" s="45"/>
      <c r="F17" s="50">
        <v>1</v>
      </c>
      <c r="G17" s="43"/>
      <c r="H17" s="43"/>
    </row>
    <row r="18" spans="1:8">
      <c r="A18" s="16" t="s">
        <v>30</v>
      </c>
      <c r="B18" s="32" t="s">
        <v>31</v>
      </c>
      <c r="C18" s="33" t="s">
        <v>32</v>
      </c>
      <c r="D18" s="34">
        <v>0.5</v>
      </c>
      <c r="E18" s="47"/>
      <c r="F18" s="51"/>
      <c r="G18" s="28"/>
      <c r="H18" s="28"/>
    </row>
    <row r="19" spans="1:8">
      <c r="A19" s="16"/>
      <c r="B19" s="32"/>
      <c r="C19" s="33" t="s">
        <v>33</v>
      </c>
      <c r="D19" s="34">
        <v>0.5</v>
      </c>
      <c r="E19" s="47"/>
      <c r="F19" s="51"/>
      <c r="G19" s="28"/>
      <c r="H19" s="28"/>
    </row>
    <row r="20" spans="1:8">
      <c r="A20" s="16"/>
      <c r="B20" s="32"/>
      <c r="C20" s="33" t="s">
        <v>34</v>
      </c>
      <c r="D20" s="33">
        <f>-1/3</f>
        <v>-0.33333333333333331</v>
      </c>
      <c r="E20" s="47"/>
      <c r="F20" s="51"/>
      <c r="G20" s="28"/>
      <c r="H20" s="28"/>
    </row>
    <row r="21" spans="1:8">
      <c r="A21" s="16"/>
      <c r="B21" s="32"/>
      <c r="C21" s="33" t="s">
        <v>35</v>
      </c>
      <c r="D21" s="33">
        <f>-1/3</f>
        <v>-0.33333333333333331</v>
      </c>
      <c r="E21" s="47"/>
      <c r="F21" s="51"/>
      <c r="G21" s="28"/>
      <c r="H21" s="28"/>
    </row>
    <row r="22" spans="1:8">
      <c r="A22" s="16"/>
      <c r="B22" s="32"/>
      <c r="C22" s="33" t="s">
        <v>36</v>
      </c>
      <c r="D22" s="33">
        <f>-1/3</f>
        <v>-0.33333333333333331</v>
      </c>
      <c r="E22" s="47"/>
      <c r="F22" s="51"/>
      <c r="G22" s="28"/>
      <c r="H22" s="28"/>
    </row>
    <row r="23" spans="1:8">
      <c r="A23" s="35" t="s">
        <v>37</v>
      </c>
      <c r="B23" s="35" t="s">
        <v>38</v>
      </c>
      <c r="C23" s="36" t="s">
        <v>39</v>
      </c>
      <c r="D23" s="37">
        <v>0.33333333333333331</v>
      </c>
      <c r="E23" s="48"/>
      <c r="F23" s="52"/>
      <c r="G23" s="52"/>
      <c r="H23" s="52"/>
    </row>
    <row r="24" spans="1:8">
      <c r="A24" s="15"/>
      <c r="B24" s="35"/>
      <c r="C24" s="36" t="s">
        <v>40</v>
      </c>
      <c r="D24" s="37">
        <v>0.33333333333333331</v>
      </c>
      <c r="E24" s="48"/>
      <c r="F24" s="52"/>
      <c r="G24" s="52"/>
      <c r="H24" s="52"/>
    </row>
    <row r="25" spans="1:8">
      <c r="A25" s="15"/>
      <c r="B25" s="35"/>
      <c r="C25" s="36" t="s">
        <v>41</v>
      </c>
      <c r="D25" s="37">
        <v>0.33333333333333331</v>
      </c>
      <c r="E25" s="48"/>
      <c r="F25" s="52"/>
      <c r="G25" s="52"/>
      <c r="H25" s="52"/>
    </row>
    <row r="26" spans="1:8">
      <c r="A26" s="15"/>
      <c r="B26" s="35"/>
      <c r="C26" s="36" t="s">
        <v>42</v>
      </c>
      <c r="D26" s="36">
        <f>-1/2</f>
        <v>-0.5</v>
      </c>
      <c r="E26" s="48"/>
      <c r="F26" s="52"/>
      <c r="G26" s="52"/>
      <c r="H26" s="52"/>
    </row>
    <row r="27" spans="1:8">
      <c r="A27" s="15"/>
      <c r="B27" s="35"/>
      <c r="C27" s="36" t="s">
        <v>43</v>
      </c>
      <c r="D27" s="36">
        <f>-1/2</f>
        <v>-0.5</v>
      </c>
      <c r="E27" s="48"/>
      <c r="F27" s="52"/>
      <c r="G27" s="52"/>
      <c r="H27" s="52"/>
    </row>
    <row r="28" spans="1:8">
      <c r="A28" s="38" t="s">
        <v>51</v>
      </c>
      <c r="B28" s="38" t="s">
        <v>31</v>
      </c>
      <c r="C28" s="39" t="s">
        <v>45</v>
      </c>
      <c r="D28" s="39">
        <f>1/2</f>
        <v>0.5</v>
      </c>
      <c r="E28" s="39"/>
      <c r="F28" s="53"/>
      <c r="G28" s="28"/>
      <c r="H28" s="28"/>
    </row>
    <row r="29" spans="1:8">
      <c r="A29" s="38"/>
      <c r="B29" s="38"/>
      <c r="C29" s="39" t="s">
        <v>46</v>
      </c>
      <c r="D29" s="39">
        <f>1/2</f>
        <v>0.5</v>
      </c>
      <c r="E29" s="39"/>
      <c r="F29" s="53"/>
      <c r="G29" s="28"/>
      <c r="H29" s="28"/>
    </row>
    <row r="30" spans="1:8">
      <c r="A30" s="38"/>
      <c r="B30" s="38"/>
      <c r="C30" s="39" t="s">
        <v>47</v>
      </c>
      <c r="D30" s="39">
        <f>-1/3</f>
        <v>-0.33333333333333331</v>
      </c>
      <c r="E30" s="39"/>
      <c r="F30" s="53"/>
      <c r="G30" s="28"/>
      <c r="H30" s="28"/>
    </row>
    <row r="31" spans="1:8">
      <c r="A31" s="38"/>
      <c r="B31" s="38"/>
      <c r="C31" s="39" t="s">
        <v>48</v>
      </c>
      <c r="D31" s="39">
        <f>-1/3</f>
        <v>-0.33333333333333331</v>
      </c>
      <c r="E31" s="39"/>
      <c r="F31" s="53"/>
      <c r="G31" s="28"/>
      <c r="H31" s="28"/>
    </row>
    <row r="32" spans="1:8">
      <c r="A32" s="38"/>
      <c r="B32" s="38"/>
      <c r="C32" s="39" t="s">
        <v>49</v>
      </c>
      <c r="D32" s="39">
        <f>-1/3</f>
        <v>-0.33333333333333331</v>
      </c>
      <c r="E32" s="39"/>
      <c r="F32" s="53"/>
      <c r="G32" s="28"/>
      <c r="H32" s="28"/>
    </row>
    <row r="33" spans="1:8">
      <c r="A33" s="40" t="s">
        <v>52</v>
      </c>
      <c r="B33" s="40" t="s">
        <v>31</v>
      </c>
      <c r="C33" s="41" t="s">
        <v>45</v>
      </c>
      <c r="D33" s="41">
        <f>1/3</f>
        <v>0.33333333333333331</v>
      </c>
      <c r="E33" s="41"/>
      <c r="F33" s="54"/>
      <c r="G33" s="54"/>
      <c r="H33" s="54"/>
    </row>
    <row r="34" spans="1:8">
      <c r="A34" s="40"/>
      <c r="B34" s="40"/>
      <c r="C34" s="41" t="s">
        <v>46</v>
      </c>
      <c r="D34" s="41">
        <f>1/3</f>
        <v>0.33333333333333331</v>
      </c>
      <c r="E34" s="41"/>
      <c r="F34" s="54"/>
      <c r="G34" s="54"/>
      <c r="H34" s="54"/>
    </row>
    <row r="35" spans="1:8">
      <c r="A35" s="40"/>
      <c r="B35" s="40"/>
      <c r="C35" s="41" t="s">
        <v>50</v>
      </c>
      <c r="D35" s="41">
        <f>1/3</f>
        <v>0.33333333333333331</v>
      </c>
      <c r="E35" s="41"/>
      <c r="F35" s="54"/>
      <c r="G35" s="54"/>
      <c r="H35" s="54"/>
    </row>
    <row r="36" spans="1:8">
      <c r="A36" s="40"/>
      <c r="B36" s="40"/>
      <c r="C36" s="41" t="s">
        <v>48</v>
      </c>
      <c r="D36" s="41">
        <f>-1/2</f>
        <v>-0.5</v>
      </c>
      <c r="E36" s="41"/>
      <c r="F36" s="54"/>
      <c r="G36" s="54"/>
      <c r="H36" s="54"/>
    </row>
    <row r="37" spans="1:8">
      <c r="A37" s="40"/>
      <c r="B37" s="40"/>
      <c r="C37" s="41" t="s">
        <v>49</v>
      </c>
      <c r="D37" s="41">
        <f>-1/2</f>
        <v>-0.5</v>
      </c>
      <c r="E37" s="41"/>
      <c r="F37" s="54"/>
      <c r="G37" s="54"/>
      <c r="H37" s="54"/>
    </row>
    <row r="38" spans="1:8">
      <c r="A38" s="30"/>
      <c r="B38" s="30" t="s">
        <v>63</v>
      </c>
      <c r="C38" s="31"/>
      <c r="D38" s="31"/>
      <c r="E38" s="45"/>
      <c r="F38" s="50">
        <v>1</v>
      </c>
      <c r="G38" s="43"/>
      <c r="H38" s="43"/>
    </row>
    <row r="39" spans="1:8">
      <c r="A39" s="16" t="s">
        <v>53</v>
      </c>
      <c r="B39" s="16" t="s">
        <v>54</v>
      </c>
      <c r="C39" s="33">
        <v>1514</v>
      </c>
      <c r="D39" s="32" t="b">
        <v>0</v>
      </c>
      <c r="E39" s="57" t="s">
        <v>55</v>
      </c>
      <c r="F39" s="51"/>
      <c r="G39" s="28"/>
      <c r="H39" s="28"/>
    </row>
    <row r="40" spans="1:8">
      <c r="A40" s="16"/>
      <c r="B40" s="16"/>
      <c r="C40" s="33">
        <v>1515</v>
      </c>
      <c r="D40" s="32" t="b">
        <v>1</v>
      </c>
      <c r="E40" s="58"/>
      <c r="F40" s="51"/>
      <c r="G40" s="28"/>
      <c r="H40" s="28"/>
    </row>
    <row r="41" spans="1:8">
      <c r="A41" s="16"/>
      <c r="B41" s="16"/>
      <c r="C41" s="33">
        <v>1516</v>
      </c>
      <c r="D41" s="32" t="b">
        <v>0</v>
      </c>
      <c r="E41" s="58"/>
      <c r="F41" s="51"/>
      <c r="G41" s="28"/>
      <c r="H41" s="28"/>
    </row>
    <row r="42" spans="1:8">
      <c r="A42" s="15" t="s">
        <v>56</v>
      </c>
      <c r="B42" s="15" t="s">
        <v>57</v>
      </c>
      <c r="C42" s="36">
        <v>1789</v>
      </c>
      <c r="D42" s="35">
        <v>1</v>
      </c>
      <c r="E42" s="57" t="s">
        <v>55</v>
      </c>
      <c r="F42" s="52"/>
      <c r="G42" s="52"/>
      <c r="H42" s="52"/>
    </row>
    <row r="43" spans="1:8" ht="15.75">
      <c r="A43" s="15"/>
      <c r="B43" s="15"/>
      <c r="C43" s="36">
        <v>1788</v>
      </c>
      <c r="D43" s="35">
        <v>0</v>
      </c>
      <c r="E43" s="59"/>
      <c r="F43" s="52"/>
      <c r="G43" s="52"/>
      <c r="H43" s="52"/>
    </row>
    <row r="44" spans="1:8" ht="15.75">
      <c r="A44" s="15"/>
      <c r="B44" s="15"/>
      <c r="C44" s="36">
        <v>1787</v>
      </c>
      <c r="D44" s="35">
        <v>0</v>
      </c>
      <c r="E44" s="59"/>
      <c r="F44" s="52"/>
      <c r="G44" s="52"/>
      <c r="H44" s="52"/>
    </row>
    <row r="45" spans="1:8">
      <c r="A45" s="16" t="s">
        <v>58</v>
      </c>
      <c r="B45" s="16" t="s">
        <v>59</v>
      </c>
      <c r="C45" s="33" t="s">
        <v>60</v>
      </c>
      <c r="D45" s="32">
        <v>0</v>
      </c>
      <c r="E45" s="57" t="s">
        <v>55</v>
      </c>
      <c r="F45" s="51"/>
      <c r="G45" s="28"/>
      <c r="H45" s="28"/>
    </row>
    <row r="46" spans="1:8" ht="15.75">
      <c r="A46" s="16"/>
      <c r="B46" s="16"/>
      <c r="C46" s="33" t="s">
        <v>61</v>
      </c>
      <c r="D46" s="32">
        <v>0</v>
      </c>
      <c r="E46" s="60"/>
      <c r="F46" s="51"/>
      <c r="G46" s="28"/>
      <c r="H46" s="28"/>
    </row>
    <row r="47" spans="1:8" ht="15.75">
      <c r="A47" s="16"/>
      <c r="B47" s="16"/>
      <c r="C47" s="33" t="s">
        <v>62</v>
      </c>
      <c r="D47" s="32">
        <v>100</v>
      </c>
      <c r="E47" s="60"/>
      <c r="F47" s="51"/>
      <c r="G47" s="28"/>
      <c r="H47" s="28"/>
    </row>
    <row r="48" spans="1:8">
      <c r="A48" s="15" t="s">
        <v>99</v>
      </c>
      <c r="B48" s="15" t="s">
        <v>57</v>
      </c>
      <c r="C48" s="36">
        <v>1789</v>
      </c>
      <c r="D48" s="35">
        <v>1</v>
      </c>
      <c r="E48" s="57" t="s">
        <v>55</v>
      </c>
      <c r="F48" s="52"/>
      <c r="G48" s="52"/>
      <c r="H48" s="52"/>
    </row>
    <row r="49" spans="1:14">
      <c r="A49" s="15"/>
      <c r="B49" s="15"/>
      <c r="C49" s="36">
        <v>1788</v>
      </c>
      <c r="D49" s="35"/>
      <c r="E49" s="48"/>
      <c r="F49" s="52"/>
      <c r="G49" s="52"/>
      <c r="H49" s="52"/>
    </row>
    <row r="50" spans="1:14">
      <c r="A50" s="15"/>
      <c r="B50" s="15"/>
      <c r="C50" s="36">
        <v>1787</v>
      </c>
      <c r="D50" s="35"/>
      <c r="E50" s="48"/>
      <c r="F50" s="52"/>
      <c r="G50" s="52"/>
      <c r="H50" s="52"/>
    </row>
    <row r="51" spans="1:14" ht="47.25">
      <c r="A51" s="75" t="s">
        <v>100</v>
      </c>
      <c r="B51" s="83" t="s">
        <v>101</v>
      </c>
      <c r="C51" s="62" t="s">
        <v>102</v>
      </c>
      <c r="D51" s="63" t="b">
        <v>0</v>
      </c>
      <c r="E51" s="57" t="s">
        <v>55</v>
      </c>
      <c r="F51" s="82"/>
      <c r="G51" s="82"/>
      <c r="H51" s="82"/>
    </row>
    <row r="52" spans="1:14" ht="15.75">
      <c r="A52" s="75"/>
      <c r="B52" s="63"/>
      <c r="C52" s="63" t="s">
        <v>103</v>
      </c>
      <c r="D52" s="63" t="b">
        <v>0</v>
      </c>
      <c r="E52" s="63"/>
      <c r="F52" s="82"/>
      <c r="G52" s="82"/>
      <c r="H52" s="82"/>
    </row>
    <row r="53" spans="1:14" ht="15.75">
      <c r="A53" s="75"/>
      <c r="B53" s="63"/>
      <c r="C53" s="63" t="s">
        <v>104</v>
      </c>
      <c r="D53" s="63" t="b">
        <v>1</v>
      </c>
      <c r="E53" s="63"/>
      <c r="F53" s="82"/>
      <c r="G53" s="82"/>
      <c r="H53" s="82"/>
    </row>
    <row r="54" spans="1:14">
      <c r="A54" s="30"/>
      <c r="B54" s="30" t="s">
        <v>63</v>
      </c>
      <c r="C54" s="31"/>
      <c r="D54" s="31"/>
      <c r="E54" s="45"/>
      <c r="F54" s="50">
        <v>1</v>
      </c>
      <c r="G54" s="43"/>
      <c r="H54" s="43"/>
    </row>
    <row r="55" spans="1:14" ht="15.75">
      <c r="A55" s="16" t="s">
        <v>64</v>
      </c>
      <c r="B55" s="16" t="s">
        <v>65</v>
      </c>
      <c r="C55" s="33"/>
      <c r="D55" s="25"/>
      <c r="E55" s="56" t="s">
        <v>66</v>
      </c>
      <c r="F55" s="33"/>
      <c r="G55" s="28"/>
      <c r="H55" s="28"/>
    </row>
    <row r="56" spans="1:14" ht="15.75">
      <c r="A56" s="15" t="s">
        <v>69</v>
      </c>
      <c r="B56" s="15" t="s">
        <v>67</v>
      </c>
      <c r="C56" s="36"/>
      <c r="D56" s="15"/>
      <c r="E56" s="56" t="s">
        <v>68</v>
      </c>
      <c r="F56" s="36">
        <v>5</v>
      </c>
      <c r="G56" s="15"/>
      <c r="H56" s="15"/>
    </row>
    <row r="57" spans="1:14">
      <c r="A57" s="30"/>
      <c r="B57" s="30" t="s">
        <v>97</v>
      </c>
      <c r="C57" s="31"/>
      <c r="D57" s="30"/>
      <c r="E57" s="30"/>
      <c r="F57" s="31"/>
      <c r="G57" s="31"/>
      <c r="H57" s="31"/>
      <c r="I57"/>
      <c r="J57"/>
      <c r="K57"/>
      <c r="L57"/>
      <c r="M57"/>
      <c r="N57"/>
    </row>
    <row r="58" spans="1:14">
      <c r="A58" s="16" t="s">
        <v>76</v>
      </c>
      <c r="B58" s="16" t="str">
        <f ca="1">"Si vous êtiez né en " &amp;K58&amp; ", quel âge auriez-vous eu en " &amp;L58&amp; " ?"</f>
        <v>Si vous êtiez né en 1980, quel âge auriez-vous eu en 2007 ?</v>
      </c>
      <c r="C58" s="33">
        <f ca="1">M58</f>
        <v>27</v>
      </c>
      <c r="D58" s="16"/>
      <c r="E58" s="16"/>
      <c r="F58" s="33" t="s">
        <v>77</v>
      </c>
      <c r="G58" s="33"/>
      <c r="H58" s="33"/>
      <c r="I58"/>
      <c r="J58"/>
      <c r="K58">
        <f ca="1">RANDBETWEEN(1960,2000)</f>
        <v>1980</v>
      </c>
      <c r="L58">
        <f ca="1">RANDBETWEEN(2001,2023)</f>
        <v>2007</v>
      </c>
      <c r="M58">
        <f ca="1">L58-K58</f>
        <v>27</v>
      </c>
      <c r="N58"/>
    </row>
    <row r="59" spans="1:14">
      <c r="A59" s="15" t="s">
        <v>78</v>
      </c>
      <c r="B59" s="15" t="str">
        <f ca="1">"Si vous êtiez né en " &amp;K59&amp; ", quel âge auriez-vous eu en " &amp;L59&amp; " ?"</f>
        <v>Si vous êtiez né en 1964, quel âge auriez-vous eu en 2006 ?</v>
      </c>
      <c r="C59" s="36">
        <f t="shared" ref="C59:C60" ca="1" si="0">M59</f>
        <v>42</v>
      </c>
      <c r="D59" s="15"/>
      <c r="E59" s="15"/>
      <c r="F59" s="36" t="s">
        <v>77</v>
      </c>
      <c r="G59" s="36"/>
      <c r="H59" s="36"/>
      <c r="I59"/>
      <c r="J59"/>
      <c r="K59">
        <f ca="1">RANDBETWEEN(1960,2000)</f>
        <v>1964</v>
      </c>
      <c r="L59">
        <f t="shared" ref="L59:L61" ca="1" si="1">RANDBETWEEN(2001,2023)</f>
        <v>2006</v>
      </c>
      <c r="M59">
        <f t="shared" ref="M59:M61" ca="1" si="2">L59-K59</f>
        <v>42</v>
      </c>
      <c r="N59"/>
    </row>
    <row r="60" spans="1:14">
      <c r="A60" s="16" t="s">
        <v>79</v>
      </c>
      <c r="B60" s="16" t="str">
        <f ca="1">"Si vous êtiez né en " &amp;K60&amp; ", quel âge auriez-vous eu en " &amp;L60&amp; " ?"</f>
        <v>Si vous êtiez né en 1975, quel âge auriez-vous eu en 2007 ?</v>
      </c>
      <c r="C60" s="33">
        <f t="shared" ca="1" si="0"/>
        <v>32</v>
      </c>
      <c r="D60" s="16"/>
      <c r="E60" s="16"/>
      <c r="F60" s="33" t="s">
        <v>77</v>
      </c>
      <c r="G60" s="33"/>
      <c r="H60" s="33"/>
      <c r="I60"/>
      <c r="J60"/>
      <c r="K60">
        <f t="shared" ref="K60:K61" ca="1" si="3">RANDBETWEEN(1960,2000)</f>
        <v>1975</v>
      </c>
      <c r="L60">
        <f t="shared" ca="1" si="1"/>
        <v>2007</v>
      </c>
      <c r="M60">
        <f t="shared" ca="1" si="2"/>
        <v>32</v>
      </c>
      <c r="N60"/>
    </row>
    <row r="61" spans="1:14">
      <c r="A61" s="15" t="s">
        <v>80</v>
      </c>
      <c r="B61" s="15" t="str">
        <f ca="1">"Si vous êtiez né en " &amp;K61&amp; ", quel âge auriez-vous eu en " &amp;L61&amp; " ?"</f>
        <v>Si vous êtiez né en 1993, quel âge auriez-vous eu en 2008 ?</v>
      </c>
      <c r="C61" s="36">
        <f ca="1">M61</f>
        <v>15</v>
      </c>
      <c r="D61" s="15"/>
      <c r="E61" s="15"/>
      <c r="F61" s="36" t="s">
        <v>77</v>
      </c>
      <c r="G61" s="36"/>
      <c r="H61" s="36"/>
      <c r="I61"/>
      <c r="J61"/>
      <c r="K61">
        <f t="shared" ca="1" si="3"/>
        <v>1993</v>
      </c>
      <c r="L61">
        <f t="shared" ca="1" si="1"/>
        <v>2008</v>
      </c>
      <c r="M61">
        <f t="shared" ca="1" si="2"/>
        <v>15</v>
      </c>
      <c r="N61"/>
    </row>
    <row r="62" spans="1:14">
      <c r="A62" s="30"/>
      <c r="B62" s="30" t="s">
        <v>96</v>
      </c>
      <c r="C62" s="31"/>
      <c r="D62" s="30"/>
      <c r="E62" s="30"/>
      <c r="F62" s="31"/>
      <c r="G62" s="31"/>
      <c r="H62" s="31"/>
      <c r="I62"/>
      <c r="J62"/>
      <c r="K62" t="s">
        <v>81</v>
      </c>
      <c r="L62" t="s">
        <v>82</v>
      </c>
      <c r="M62" t="s">
        <v>82</v>
      </c>
      <c r="N62" t="s">
        <v>83</v>
      </c>
    </row>
    <row r="63" spans="1:14">
      <c r="A63" s="16" t="s">
        <v>84</v>
      </c>
      <c r="B63" s="16" t="str">
        <f ca="1">"Calculez la moyenne avec 2 décimales des 3 valeurs suivantes : " &amp;K63&amp; ", " &amp;L63&amp; ", "  &amp;M63&amp; " ?"</f>
        <v>Calculez la moyenne avec 2 décimales des 3 valeurs suivantes : 4, 2, 7 ?</v>
      </c>
      <c r="C63" s="33">
        <f ca="1">ROUND(N63,2)</f>
        <v>4.33</v>
      </c>
      <c r="D63" s="16"/>
      <c r="E63" s="16"/>
      <c r="F63" s="33">
        <v>1</v>
      </c>
      <c r="G63" s="33"/>
      <c r="H63" s="33"/>
      <c r="I63"/>
      <c r="J63"/>
      <c r="K63">
        <f ca="1">RANDBETWEEN(3,5)</f>
        <v>4</v>
      </c>
      <c r="L63">
        <f ca="1">RANDBETWEEN(2,6)</f>
        <v>2</v>
      </c>
      <c r="M63">
        <f ca="1">RANDBETWEEN(4,8)</f>
        <v>7</v>
      </c>
      <c r="N63">
        <f ca="1">AVERAGE(K63:M63)</f>
        <v>4.333333333333333</v>
      </c>
    </row>
    <row r="64" spans="1:14">
      <c r="A64" s="15" t="s">
        <v>85</v>
      </c>
      <c r="B64" s="15" t="str">
        <f t="shared" ref="B64:B67" ca="1" si="4">"Calculez la moyenne avec 2 décimales des 3 valeurs suivantes : " &amp;K64&amp; ", " &amp;L64&amp; ", "  &amp;M64&amp; " ?"</f>
        <v>Calculez la moyenne avec 2 décimales des 3 valeurs suivantes : 5, 3, 5 ?</v>
      </c>
      <c r="C64" s="36">
        <f t="shared" ref="C64:C67" ca="1" si="5">ROUND(N64,2)</f>
        <v>4.33</v>
      </c>
      <c r="D64" s="15"/>
      <c r="E64" s="15"/>
      <c r="F64" s="36">
        <v>1</v>
      </c>
      <c r="G64" s="36"/>
      <c r="H64" s="36"/>
      <c r="I64"/>
      <c r="J64"/>
      <c r="K64">
        <f t="shared" ref="K64:K67" ca="1" si="6">RANDBETWEEN(3,5)</f>
        <v>5</v>
      </c>
      <c r="L64">
        <f t="shared" ref="L64:L67" ca="1" si="7">RANDBETWEEN(2,6)</f>
        <v>3</v>
      </c>
      <c r="M64">
        <f t="shared" ref="M64:M67" ca="1" si="8">RANDBETWEEN(4,8)</f>
        <v>5</v>
      </c>
      <c r="N64">
        <f t="shared" ref="N64:N67" ca="1" si="9">AVERAGE(K64:M64)</f>
        <v>4.333333333333333</v>
      </c>
    </row>
    <row r="65" spans="1:14">
      <c r="A65" s="16" t="s">
        <v>86</v>
      </c>
      <c r="B65" s="16" t="str">
        <f t="shared" ca="1" si="4"/>
        <v>Calculez la moyenne avec 2 décimales des 3 valeurs suivantes : 5, 2, 4 ?</v>
      </c>
      <c r="C65" s="33">
        <f t="shared" ca="1" si="5"/>
        <v>3.67</v>
      </c>
      <c r="D65" s="16"/>
      <c r="E65" s="16"/>
      <c r="F65" s="33">
        <v>1</v>
      </c>
      <c r="G65" s="33"/>
      <c r="H65" s="33"/>
      <c r="I65"/>
      <c r="J65"/>
      <c r="K65">
        <f t="shared" ca="1" si="6"/>
        <v>5</v>
      </c>
      <c r="L65">
        <f t="shared" ca="1" si="7"/>
        <v>2</v>
      </c>
      <c r="M65">
        <f t="shared" ca="1" si="8"/>
        <v>4</v>
      </c>
      <c r="N65">
        <f t="shared" ca="1" si="9"/>
        <v>3.6666666666666665</v>
      </c>
    </row>
    <row r="66" spans="1:14">
      <c r="A66" s="15" t="s">
        <v>87</v>
      </c>
      <c r="B66" s="15" t="str">
        <f t="shared" ca="1" si="4"/>
        <v>Calculez la moyenne avec 2 décimales des 3 valeurs suivantes : 5, 3, 8 ?</v>
      </c>
      <c r="C66" s="36">
        <f t="shared" ca="1" si="5"/>
        <v>5.33</v>
      </c>
      <c r="D66" s="15"/>
      <c r="E66" s="15"/>
      <c r="F66" s="36">
        <v>1</v>
      </c>
      <c r="G66" s="36"/>
      <c r="H66" s="36"/>
      <c r="I66"/>
      <c r="J66"/>
      <c r="K66">
        <f t="shared" ca="1" si="6"/>
        <v>5</v>
      </c>
      <c r="L66">
        <f t="shared" ca="1" si="7"/>
        <v>3</v>
      </c>
      <c r="M66">
        <f t="shared" ca="1" si="8"/>
        <v>8</v>
      </c>
      <c r="N66">
        <f t="shared" ca="1" si="9"/>
        <v>5.333333333333333</v>
      </c>
    </row>
    <row r="67" spans="1:14">
      <c r="A67" s="16" t="s">
        <v>88</v>
      </c>
      <c r="B67" s="16" t="str">
        <f t="shared" ca="1" si="4"/>
        <v>Calculez la moyenne avec 2 décimales des 3 valeurs suivantes : 4, 6, 8 ?</v>
      </c>
      <c r="C67" s="33">
        <f t="shared" ca="1" si="5"/>
        <v>6</v>
      </c>
      <c r="D67" s="16"/>
      <c r="E67" s="16"/>
      <c r="F67" s="33">
        <v>1</v>
      </c>
      <c r="G67" s="33"/>
      <c r="H67" s="33"/>
      <c r="I67"/>
      <c r="J67"/>
      <c r="K67">
        <f t="shared" ca="1" si="6"/>
        <v>4</v>
      </c>
      <c r="L67">
        <f t="shared" ca="1" si="7"/>
        <v>6</v>
      </c>
      <c r="M67">
        <f t="shared" ca="1" si="8"/>
        <v>8</v>
      </c>
      <c r="N67">
        <f t="shared" ca="1" si="9"/>
        <v>6</v>
      </c>
    </row>
    <row r="68" spans="1:14">
      <c r="A68" s="30"/>
      <c r="B68" s="30" t="s">
        <v>98</v>
      </c>
      <c r="C68" s="31"/>
      <c r="D68" s="30"/>
      <c r="E68" s="30"/>
      <c r="F68" s="31"/>
      <c r="G68" s="31"/>
      <c r="H68" s="31"/>
      <c r="I68"/>
      <c r="J68"/>
      <c r="K68" t="s">
        <v>89</v>
      </c>
      <c r="L68" t="s">
        <v>90</v>
      </c>
      <c r="M68"/>
      <c r="N68"/>
    </row>
    <row r="69" spans="1:14" ht="31.5">
      <c r="A69" s="64" t="s">
        <v>91</v>
      </c>
      <c r="B69" s="65" t="str">
        <f>"La valeur acquise au taux annuel de " &amp;K69&amp; " % par un capital de " &amp;L69&amp; " € placé aujourd’hui pour une durée de dix ans est égale à :"</f>
        <v>La valeur acquise au taux annuel de 3 % par un capital de 5000 € placé aujourd’hui pour une durée de dix ans est égale à :</v>
      </c>
      <c r="C69" s="80" t="str">
        <f>L69&amp;" &amp;times; (1 + "&amp;K69/100&amp;")&lt;sup&gt;10&lt;/sup&gt;"</f>
        <v>5000 &amp;times; (1 + 0,03)&lt;sup&gt;10&lt;/sup&gt;</v>
      </c>
      <c r="D69" s="66" t="b">
        <v>1</v>
      </c>
      <c r="E69" s="66" t="s">
        <v>55</v>
      </c>
      <c r="F69" s="67" t="s">
        <v>92</v>
      </c>
      <c r="G69" s="67"/>
      <c r="H69" s="67"/>
      <c r="I69" s="1"/>
      <c r="J69" s="1"/>
      <c r="K69" s="1">
        <v>3</v>
      </c>
      <c r="L69" s="61">
        <v>5000</v>
      </c>
      <c r="M69" s="1"/>
      <c r="N69" s="1"/>
    </row>
    <row r="70" spans="1:14" ht="15.75">
      <c r="A70" s="64"/>
      <c r="B70" s="65"/>
      <c r="C70" s="80" t="str">
        <f>L69&amp;" &amp;times; (1 + "&amp;K69/100&amp;")&lt;sup&gt;&amp;minus;10&lt;/sup&gt;"</f>
        <v>5000 &amp;times; (1 + 0,03)&lt;sup&gt;&amp;minus;10&lt;/sup&gt;</v>
      </c>
      <c r="D70" s="66" t="b">
        <v>0</v>
      </c>
      <c r="E70" s="66"/>
      <c r="F70" s="67"/>
      <c r="G70" s="67"/>
      <c r="H70" s="67"/>
      <c r="I70" s="1"/>
      <c r="J70" s="1"/>
      <c r="K70" s="1"/>
      <c r="L70" s="1"/>
      <c r="M70" s="1"/>
      <c r="N70" s="1"/>
    </row>
    <row r="71" spans="1:14" ht="31.5">
      <c r="A71" s="64"/>
      <c r="B71" s="65"/>
      <c r="C71" s="80" t="str">
        <f>L69&amp;" &amp;times; (1 + 10 &amp;times; "&amp;K69/10&amp;")&lt;sup&gt;&amp;minus;1&lt;/sup&gt;"</f>
        <v>5000 &amp;times; (1 + 10 &amp;times; 0,3)&lt;sup&gt;&amp;minus;1&lt;/sup&gt;</v>
      </c>
      <c r="D71" s="66" t="b">
        <v>0</v>
      </c>
      <c r="E71" s="66"/>
      <c r="F71" s="67"/>
      <c r="G71" s="67"/>
      <c r="H71" s="67"/>
      <c r="I71" s="1"/>
      <c r="J71" s="1"/>
      <c r="K71" s="1"/>
      <c r="L71" s="1"/>
      <c r="M71" s="1"/>
      <c r="N71" s="1"/>
    </row>
    <row r="72" spans="1:14" ht="15.75">
      <c r="A72" s="15"/>
      <c r="B72" s="68"/>
      <c r="C72" s="80" t="str">
        <f>L69&amp;" &amp;times; (1 + 10 &amp;times; "&amp;K69/100&amp;")&lt;sup&gt;1&lt;/sup&gt;"</f>
        <v>5000 &amp;times; (1 + 10 &amp;times; 0,03)&lt;sup&gt;1&lt;/sup&gt;</v>
      </c>
      <c r="D72" s="69" t="b">
        <v>0</v>
      </c>
      <c r="E72" s="69"/>
      <c r="F72" s="70"/>
      <c r="G72" s="70"/>
      <c r="H72" s="70"/>
      <c r="I72"/>
      <c r="J72"/>
      <c r="K72"/>
      <c r="L72"/>
      <c r="M72"/>
      <c r="N72"/>
    </row>
    <row r="73" spans="1:14" ht="31.5">
      <c r="A73" s="71" t="s">
        <v>93</v>
      </c>
      <c r="B73" s="72" t="str">
        <f t="shared" ref="B73" si="10">"La valeur acquise au taux annuel de " &amp;K73&amp; " % par un capital de " &amp;L73&amp; " € placé aujourd’hui pour une durée de dix ans est égale à :"</f>
        <v>La valeur acquise au taux annuel de 4 % par un capital de 7000 € placé aujourd’hui pour une durée de dix ans est égale à :</v>
      </c>
      <c r="C73" s="81" t="str">
        <f t="shared" ref="C73" si="11">L73&amp;" &amp;times; (1 + "&amp;K73/100&amp;")&lt;sup&gt;10&lt;/sup&gt;"</f>
        <v>7000 &amp;times; (1 + 0,04)&lt;sup&gt;10&lt;/sup&gt;</v>
      </c>
      <c r="D73" s="73" t="b">
        <v>1</v>
      </c>
      <c r="E73" s="73" t="s">
        <v>55</v>
      </c>
      <c r="F73" s="74" t="str">
        <f>F69</f>
        <v>0'30</v>
      </c>
      <c r="G73" s="74"/>
      <c r="H73" s="74"/>
      <c r="I73" s="1"/>
      <c r="J73" s="1"/>
      <c r="K73" s="1">
        <v>4</v>
      </c>
      <c r="L73" s="61">
        <v>7000</v>
      </c>
      <c r="M73"/>
      <c r="N73"/>
    </row>
    <row r="74" spans="1:14" ht="15.75">
      <c r="A74" s="71"/>
      <c r="B74" s="72"/>
      <c r="C74" s="81" t="str">
        <f t="shared" ref="C74" si="12">L73&amp;" &amp;times; (1 + "&amp;K73/100&amp;")&lt;sup&gt;&amp;minus;10&lt;/sup&gt;"</f>
        <v>7000 &amp;times; (1 + 0,04)&lt;sup&gt;&amp;minus;10&lt;/sup&gt;</v>
      </c>
      <c r="D74" s="73" t="b">
        <v>0</v>
      </c>
      <c r="E74" s="73"/>
      <c r="F74" s="74"/>
      <c r="G74" s="74"/>
      <c r="H74" s="74"/>
      <c r="I74" s="1"/>
      <c r="J74" s="1"/>
      <c r="K74" s="1"/>
      <c r="L74" s="1"/>
      <c r="M74"/>
      <c r="N74"/>
    </row>
    <row r="75" spans="1:14" ht="31.5">
      <c r="A75" s="71"/>
      <c r="B75" s="72"/>
      <c r="C75" s="81" t="str">
        <f t="shared" ref="C75" si="13">L73&amp;" &amp;times; (1 + 10 &amp;times; "&amp;K73/10&amp;")&lt;sup&gt;&amp;minus;1&lt;/sup&gt;"</f>
        <v>7000 &amp;times; (1 + 10 &amp;times; 0,4)&lt;sup&gt;&amp;minus;1&lt;/sup&gt;</v>
      </c>
      <c r="D75" s="73" t="b">
        <v>0</v>
      </c>
      <c r="E75" s="73"/>
      <c r="F75" s="74"/>
      <c r="G75" s="74"/>
      <c r="H75" s="74"/>
      <c r="I75" s="1"/>
      <c r="J75" s="1"/>
      <c r="K75" s="1"/>
      <c r="L75" s="1"/>
      <c r="M75"/>
      <c r="N75"/>
    </row>
    <row r="76" spans="1:14" ht="15.75">
      <c r="A76" s="75"/>
      <c r="B76" s="76"/>
      <c r="C76" s="81" t="str">
        <f t="shared" ref="C76" si="14">L73&amp;" &amp;times; (1 + 10 &amp;times; "&amp;K73/100&amp;")&lt;sup&gt;1&lt;/sup&gt;"</f>
        <v>7000 &amp;times; (1 + 10 &amp;times; 0,04)&lt;sup&gt;1&lt;/sup&gt;</v>
      </c>
      <c r="D76" s="77" t="b">
        <v>0</v>
      </c>
      <c r="E76" s="77"/>
      <c r="F76" s="78"/>
      <c r="G76" s="78"/>
      <c r="H76" s="78"/>
      <c r="I76"/>
      <c r="J76"/>
      <c r="K76"/>
      <c r="L76"/>
      <c r="M76"/>
      <c r="N76"/>
    </row>
    <row r="77" spans="1:14" ht="31.5">
      <c r="A77" s="64" t="s">
        <v>94</v>
      </c>
      <c r="B77" s="65" t="str">
        <f t="shared" ref="B77" si="15">"La valeur acquise au taux annuel de " &amp;K77&amp; " % par un capital de " &amp;L77&amp; " € placé aujourd’hui pour une durée de dix ans est égale à :"</f>
        <v>La valeur acquise au taux annuel de 5 % par un capital de 9000 € placé aujourd’hui pour une durée de dix ans est égale à :</v>
      </c>
      <c r="C77" s="80" t="str">
        <f t="shared" ref="C77" si="16">L77&amp;" &amp;times; (1 + "&amp;K77/100&amp;")&lt;sup&gt;10&lt;/sup&gt;"</f>
        <v>9000 &amp;times; (1 + 0,05)&lt;sup&gt;10&lt;/sup&gt;</v>
      </c>
      <c r="D77" s="66" t="b">
        <v>1</v>
      </c>
      <c r="E77" s="66" t="s">
        <v>55</v>
      </c>
      <c r="F77" s="67" t="str">
        <f>F73</f>
        <v>0'30</v>
      </c>
      <c r="G77" s="67"/>
      <c r="H77" s="67"/>
      <c r="I77" s="1"/>
      <c r="J77" s="1"/>
      <c r="K77" s="1">
        <v>5</v>
      </c>
      <c r="L77" s="61">
        <v>9000</v>
      </c>
      <c r="M77"/>
      <c r="N77"/>
    </row>
    <row r="78" spans="1:14" ht="15.75">
      <c r="A78" s="64"/>
      <c r="B78" s="65"/>
      <c r="C78" s="80" t="str">
        <f t="shared" ref="C78" si="17">L77&amp;" &amp;times; (1 + "&amp;K77/100&amp;")&lt;sup&gt;&amp;minus;10&lt;/sup&gt;"</f>
        <v>9000 &amp;times; (1 + 0,05)&lt;sup&gt;&amp;minus;10&lt;/sup&gt;</v>
      </c>
      <c r="D78" s="66" t="b">
        <v>0</v>
      </c>
      <c r="E78" s="66"/>
      <c r="F78" s="67"/>
      <c r="G78" s="67"/>
      <c r="H78" s="67"/>
      <c r="I78" s="1"/>
      <c r="J78" s="1"/>
      <c r="K78" s="1"/>
      <c r="L78" s="1"/>
      <c r="M78"/>
      <c r="N78"/>
    </row>
    <row r="79" spans="1:14" ht="31.5">
      <c r="A79" s="64"/>
      <c r="B79" s="65"/>
      <c r="C79" s="80" t="str">
        <f t="shared" ref="C79" si="18">L77&amp;" &amp;times; (1 + 10 &amp;times; "&amp;K77/10&amp;")&lt;sup&gt;&amp;minus;1&lt;/sup&gt;"</f>
        <v>9000 &amp;times; (1 + 10 &amp;times; 0,5)&lt;sup&gt;&amp;minus;1&lt;/sup&gt;</v>
      </c>
      <c r="D79" s="66" t="b">
        <v>0</v>
      </c>
      <c r="E79" s="66"/>
      <c r="F79" s="67"/>
      <c r="G79" s="67"/>
      <c r="H79" s="67"/>
      <c r="I79" s="1"/>
      <c r="J79" s="1"/>
      <c r="K79" s="1"/>
      <c r="L79" s="1"/>
      <c r="M79"/>
      <c r="N79"/>
    </row>
    <row r="80" spans="1:14" ht="15.75">
      <c r="A80" s="15"/>
      <c r="B80" s="68"/>
      <c r="C80" s="80" t="str">
        <f t="shared" ref="C80" si="19">L77&amp;" &amp;times; (1 + 10 &amp;times; "&amp;K77/100&amp;")&lt;sup&gt;1&lt;/sup&gt;"</f>
        <v>9000 &amp;times; (1 + 10 &amp;times; 0,05)&lt;sup&gt;1&lt;/sup&gt;</v>
      </c>
      <c r="D80" s="69" t="b">
        <v>0</v>
      </c>
      <c r="E80" s="69"/>
      <c r="F80" s="70"/>
      <c r="G80" s="70"/>
      <c r="H80" s="70"/>
      <c r="I80"/>
      <c r="J80"/>
      <c r="K80"/>
      <c r="L80"/>
      <c r="M80"/>
      <c r="N80"/>
    </row>
    <row r="81" spans="1:14" ht="31.5">
      <c r="A81" s="71" t="s">
        <v>95</v>
      </c>
      <c r="B81" s="72" t="str">
        <f t="shared" ref="B81" si="20">"La valeur acquise au taux annuel de " &amp;K81&amp; " % par un capital de " &amp;L81&amp; " € placé aujourd’hui pour une durée de dix ans est égale à :"</f>
        <v>La valeur acquise au taux annuel de 6 % par un capital de 10000 € placé aujourd’hui pour une durée de dix ans est égale à :</v>
      </c>
      <c r="C81" s="81" t="str">
        <f t="shared" ref="C81" si="21">L81&amp;" &amp;times; (1 + "&amp;K81/100&amp;")&lt;sup&gt;10&lt;/sup&gt;"</f>
        <v>10000 &amp;times; (1 + 0,06)&lt;sup&gt;10&lt;/sup&gt;</v>
      </c>
      <c r="D81" s="73" t="b">
        <v>1</v>
      </c>
      <c r="E81" s="73" t="s">
        <v>55</v>
      </c>
      <c r="F81" s="74" t="str">
        <f>F77</f>
        <v>0'30</v>
      </c>
      <c r="G81" s="74"/>
      <c r="H81" s="74"/>
      <c r="I81" s="1"/>
      <c r="J81" s="1"/>
      <c r="K81" s="1">
        <v>6</v>
      </c>
      <c r="L81" s="61">
        <v>10000</v>
      </c>
      <c r="M81"/>
      <c r="N81"/>
    </row>
    <row r="82" spans="1:14" ht="15.75">
      <c r="A82" s="71"/>
      <c r="B82" s="72"/>
      <c r="C82" s="81" t="str">
        <f t="shared" ref="C82" si="22">L81&amp;" &amp;times; (1 + "&amp;K81/100&amp;")&lt;sup&gt;&amp;minus;10&lt;/sup&gt;"</f>
        <v>10000 &amp;times; (1 + 0,06)&lt;sup&gt;&amp;minus;10&lt;/sup&gt;</v>
      </c>
      <c r="D82" s="73" t="b">
        <v>0</v>
      </c>
      <c r="E82" s="73"/>
      <c r="F82" s="74"/>
      <c r="G82" s="74"/>
      <c r="H82" s="74"/>
      <c r="I82" s="1"/>
      <c r="J82" s="1"/>
      <c r="K82" s="1"/>
      <c r="L82" s="1"/>
      <c r="M82"/>
      <c r="N82"/>
    </row>
    <row r="83" spans="1:14" ht="31.5">
      <c r="A83" s="71"/>
      <c r="B83" s="72"/>
      <c r="C83" s="81" t="str">
        <f t="shared" ref="C83" si="23">L81&amp;" &amp;times; (1 + 10 &amp;times; "&amp;K81/10&amp;")&lt;sup&gt;&amp;minus;1&lt;/sup&gt;"</f>
        <v>10000 &amp;times; (1 + 10 &amp;times; 0,6)&lt;sup&gt;&amp;minus;1&lt;/sup&gt;</v>
      </c>
      <c r="D83" s="73" t="b">
        <v>0</v>
      </c>
      <c r="E83" s="73"/>
      <c r="F83" s="74"/>
      <c r="G83" s="74"/>
      <c r="H83" s="74"/>
      <c r="I83" s="1"/>
      <c r="J83" s="1"/>
      <c r="K83" s="1"/>
      <c r="L83" s="1"/>
      <c r="M83"/>
      <c r="N83"/>
    </row>
    <row r="84" spans="1:14" ht="15.75">
      <c r="A84" s="75"/>
      <c r="B84" s="76"/>
      <c r="C84" s="81" t="str">
        <f t="shared" ref="C84" si="24">L81&amp;" &amp;times; (1 + 10 &amp;times; "&amp;K81/100&amp;")&lt;sup&gt;1&lt;/sup&gt;"</f>
        <v>10000 &amp;times; (1 + 10 &amp;times; 0,06)&lt;sup&gt;1&lt;/sup&gt;</v>
      </c>
      <c r="D84" s="77" t="b">
        <v>0</v>
      </c>
      <c r="E84" s="77"/>
      <c r="F84" s="78"/>
      <c r="G84" s="78"/>
      <c r="H84" s="78"/>
      <c r="I84"/>
      <c r="J84"/>
      <c r="K84"/>
      <c r="L84"/>
      <c r="M84"/>
      <c r="N8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</dc:creator>
  <cp:lastModifiedBy>08A4390D85EAA3A4FAAFB2DCF3F09F78</cp:lastModifiedBy>
  <dcterms:created xsi:type="dcterms:W3CDTF">2023-06-22T15:30:11Z</dcterms:created>
  <dcterms:modified xsi:type="dcterms:W3CDTF">2024-06-27T09:48:00Z</dcterms:modified>
</cp:coreProperties>
</file>