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8.xml" ContentType="application/vnd.openxmlformats-officedocument.drawingml.chart+xml"/>
  <Override PartName="/xl/charts/chart67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DUCT BACKLOG" sheetId="1" state="visible" r:id="rId2"/>
    <sheet name="SPRINT BACKLOG" sheetId="2" state="visible" r:id="rId3"/>
    <sheet name="BURNDOWN CHART" sheetId="3" state="visible" r:id="rId4"/>
    <sheet name="Sprint 1 " sheetId="4" state="visible" r:id="rId5"/>
    <sheet name="Sprint 2" sheetId="5" state="visible" r:id="rId6"/>
    <sheet name="Sprint 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<sst xmlns="http://schemas.openxmlformats.org/spreadsheetml/2006/main" count="270" uniqueCount="101">
  <si>
    <t xml:space="preserve">PRODUCT  BACKLOG – Création site B3D</t>
  </si>
  <si>
    <t xml:space="preserve">Product Owner : Ainhoa Riballo</t>
  </si>
  <si>
    <t xml:space="preserve">Scrum Master : </t>
  </si>
  <si>
    <t xml:space="preserve">Scrum Team : Rodrigo – Yanek – Marie</t>
  </si>
  <si>
    <t xml:space="preserve">Priorité</t>
  </si>
  <si>
    <t xml:space="preserve">En tant que…</t>
  </si>
  <si>
    <t xml:space="preserve">Je souhaite…</t>
  </si>
  <si>
    <t xml:space="preserve">Afin de/que…</t>
  </si>
  <si>
    <t xml:space="preserve">Critères d’acceptation</t>
  </si>
  <si>
    <t xml:space="preserve">Fonctionnalité</t>
  </si>
  <si>
    <t xml:space="preserve">Estimation</t>
  </si>
  <si>
    <t xml:space="preserve">Statut</t>
  </si>
  <si>
    <t xml:space="preserve">créer le…</t>
  </si>
  <si>
    <t xml:space="preserve">Visiteur</t>
  </si>
  <si>
    <t xml:space="preserve">connaître l’entreprise</t>
  </si>
  <si>
    <t xml:space="preserve">s'informer sur l'entreprise</t>
  </si>
  <si>
    <t xml:space="preserve"> Affichage description entreprise</t>
  </si>
  <si>
    <t xml:space="preserve">rédaction / affichage
Mise en avant environnement &amp; savoir-faire</t>
  </si>
  <si>
    <t xml:space="preserve">A faire</t>
  </si>
  <si>
    <t xml:space="preserve">connaître les produits</t>
  </si>
  <si>
    <t xml:space="preserve">s'informer sur les produits</t>
  </si>
  <si>
    <t xml:space="preserve"> Affichage description produits</t>
  </si>
  <si>
    <t xml:space="preserve">rédaction / affichage
Mise en avant produits</t>
  </si>
  <si>
    <t xml:space="preserve">contacter l'entreprise</t>
  </si>
  <si>
    <t xml:space="preserve">obtenir des informations</t>
  </si>
  <si>
    <t xml:space="preserve">Info contact sur toutes les pages
+ le site affiche un formulaire de contact</t>
  </si>
  <si>
    <t xml:space="preserve">avoir accès aux liens des réseaux sociaux</t>
  </si>
  <si>
    <t xml:space="preserve">mieux connaître la société et son réseau </t>
  </si>
  <si>
    <t xml:space="preserve">intégration des réseaux sociaux sur le site : twitter, facebook et linkedin.</t>
  </si>
  <si>
    <t xml:space="preserve">intégration des réseaux sociaux sur le site</t>
  </si>
  <si>
    <t xml:space="preserve">Equipe projet</t>
  </si>
  <si>
    <t xml:space="preserve">Créer la charte graphique</t>
  </si>
  <si>
    <t xml:space="preserve">respecter l'identité graphique de la société</t>
  </si>
  <si>
    <t xml:space="preserve">design et mise en forme</t>
  </si>
  <si>
    <t xml:space="preserve">design et mise en forme : charte graphique</t>
  </si>
  <si>
    <t xml:space="preserve">Créer un logo</t>
  </si>
  <si>
    <t xml:space="preserve">Design</t>
  </si>
  <si>
    <t xml:space="preserve">Design : logo</t>
  </si>
  <si>
    <t xml:space="preserve">Maquetter</t>
  </si>
  <si>
    <t xml:space="preserve">Prototype</t>
  </si>
  <si>
    <t xml:space="preserve">Architecture du site</t>
  </si>
  <si>
    <t xml:space="preserve">Intégration HTML CSS</t>
  </si>
  <si>
    <t xml:space="preserve">réaliser un gabarit </t>
  </si>
  <si>
    <t xml:space="preserve">Site vitrine</t>
  </si>
  <si>
    <t xml:space="preserve">Site vitrine en cohérence avec la charte graphique
Flat design, Parallax</t>
  </si>
  <si>
    <t xml:space="preserve">Développement JS</t>
  </si>
  <si>
    <t xml:space="preserve">rendre le site interactif</t>
  </si>
  <si>
    <t xml:space="preserve">Site vitrine interactif</t>
  </si>
  <si>
    <t xml:space="preserve">Site vitrine en cohérence avec la charte graphique, interactif
Flat design, Parallax</t>
  </si>
  <si>
    <t xml:space="preserve">  Sprint Backlog – Création site B3D</t>
  </si>
  <si>
    <r>
      <rPr>
        <b val="true"/>
        <sz val="14"/>
        <color rgb="FF000000"/>
        <rFont val="Calibri"/>
        <family val="2"/>
        <charset val="1"/>
      </rPr>
      <t xml:space="preserve">Product Owner</t>
    </r>
    <r>
      <rPr>
        <sz val="14"/>
        <color rgb="FF000000"/>
        <rFont val="Calibri"/>
        <family val="2"/>
        <charset val="1"/>
      </rPr>
      <t xml:space="preserve"> : Ainhoa Riballo</t>
    </r>
  </si>
  <si>
    <r>
      <rPr>
        <b val="true"/>
        <sz val="14"/>
        <color rgb="FF000000"/>
        <rFont val="Calibri"/>
        <family val="2"/>
        <charset val="1"/>
      </rPr>
      <t xml:space="preserve">Scrum Master</t>
    </r>
    <r>
      <rPr>
        <sz val="14"/>
        <color rgb="FF000000"/>
        <rFont val="Calibri"/>
        <family val="2"/>
        <charset val="1"/>
      </rPr>
      <t xml:space="preserve"> : Marie</t>
    </r>
  </si>
  <si>
    <r>
      <rPr>
        <b val="true"/>
        <sz val="14"/>
        <color rgb="FF000000"/>
        <rFont val="Calibri"/>
        <family val="2"/>
        <charset val="1"/>
      </rPr>
      <t xml:space="preserve">Scrum Team</t>
    </r>
    <r>
      <rPr>
        <sz val="14"/>
        <color rgb="FF000000"/>
        <rFont val="Calibri"/>
        <family val="2"/>
        <charset val="1"/>
      </rPr>
      <t xml:space="preserve"> : Rodrigo – Yanek – Marie</t>
    </r>
  </si>
  <si>
    <t xml:space="preserve">Ordre des sprint</t>
  </si>
  <si>
    <t xml:space="preserve">Exigence</t>
  </si>
  <si>
    <t xml:space="preserve">Sous tâches</t>
  </si>
  <si>
    <t xml:space="preserve">Reste à faire</t>
  </si>
  <si>
    <t xml:space="preserve">Jours d'itération</t>
  </si>
  <si>
    <t xml:space="preserve">Jeu 6 dec.</t>
  </si>
  <si>
    <t xml:space="preserve">Jeu 13 dec.</t>
  </si>
  <si>
    <t xml:space="preserve">Mer 19 dec.</t>
  </si>
  <si>
    <t xml:space="preserve">Jeu 20 dec.</t>
  </si>
  <si>
    <t xml:space="preserve">Jeu 3 janv.</t>
  </si>
  <si>
    <t xml:space="preserve">Mar 8 janv.</t>
  </si>
  <si>
    <t xml:space="preserve">Jeu 10 janv.</t>
  </si>
  <si>
    <t xml:space="preserve">Ven 11 janv.</t>
  </si>
  <si>
    <t xml:space="preserve">Ven 18 janv.</t>
  </si>
  <si>
    <t xml:space="preserve">Trajectoire idéale</t>
  </si>
  <si>
    <t xml:space="preserve">Trajectoire réelle</t>
  </si>
  <si>
    <t xml:space="preserve">1er</t>
  </si>
  <si>
    <r>
      <rPr>
        <b val="true"/>
        <sz val="11"/>
        <rFont val="Calibri"/>
        <family val="2"/>
        <charset val="1"/>
      </rPr>
      <t xml:space="preserve">
ACCUEIL
+ PRESENTATION PRODUITS
</t>
    </r>
    <r>
      <rPr>
        <sz val="11"/>
        <rFont val="Calibri"/>
        <family val="2"/>
        <charset val="1"/>
      </rPr>
      <t xml:space="preserve">
Design et mise en forme des pages
Respect de la charte graphique
Flat design &amp; Effets parallaxe
Site statique (</t>
    </r>
    <r>
      <rPr>
        <b val="true"/>
        <sz val="11"/>
        <rFont val="Calibri"/>
        <family val="2"/>
        <charset val="1"/>
      </rPr>
      <t xml:space="preserve">2 pages</t>
    </r>
    <r>
      <rPr>
        <sz val="11"/>
        <rFont val="Calibri"/>
        <family val="2"/>
        <charset val="1"/>
      </rPr>
      <t xml:space="preserve">)
Page d’accueil
+
Page de présentation des 3 produits</t>
    </r>
  </si>
  <si>
    <t xml:space="preserve">Création charte graphique</t>
  </si>
  <si>
    <t xml:space="preserve">Création logo</t>
  </si>
  <si>
    <t xml:space="preserve">Maquette fonctionnelle</t>
  </si>
  <si>
    <t xml:space="preserve">Maquette fonctionnelle tablette</t>
  </si>
  <si>
    <t xml:space="preserve">Maquette fonctionnelle mobile</t>
  </si>
  <si>
    <t xml:space="preserve">Maquette graphique</t>
  </si>
  <si>
    <t xml:space="preserve">étude et prise en main des effets parallaxe</t>
  </si>
  <si>
    <r>
      <rPr>
        <sz val="11"/>
        <rFont val="Calibri"/>
        <family val="2"/>
      </rPr>
      <t xml:space="preserve">Création</t>
    </r>
    <r>
      <rPr>
        <sz val="11"/>
        <rFont val="Calibri"/>
        <family val="2"/>
        <charset val="1"/>
      </rPr>
      <t xml:space="preserve"> du menu + intégration logo</t>
    </r>
  </si>
  <si>
    <t xml:space="preserve">Création - footer + contact</t>
  </si>
  <si>
    <t xml:space="preserve">3ème</t>
  </si>
  <si>
    <t xml:space="preserve">Design et mise en forme page d'accueil
Respect de la charte graphique
Flat design &amp; Effets parallaxe</t>
  </si>
  <si>
    <r>
      <rPr>
        <sz val="11"/>
        <rFont val="Calibri"/>
        <family val="2"/>
      </rPr>
      <t xml:space="preserve">Création</t>
    </r>
    <r>
      <rPr>
        <sz val="11"/>
        <rFont val="Calibri"/>
        <family val="2"/>
        <charset val="1"/>
      </rPr>
      <t xml:space="preserve">  – page accueil</t>
    </r>
  </si>
  <si>
    <r>
      <rPr>
        <sz val="11"/>
        <rFont val="Calibri"/>
        <family val="2"/>
      </rPr>
      <t xml:space="preserve">Création</t>
    </r>
    <r>
      <rPr>
        <sz val="11"/>
        <rFont val="Calibri"/>
        <family val="2"/>
        <charset val="1"/>
      </rPr>
      <t xml:space="preserve">  – page société</t>
    </r>
  </si>
  <si>
    <r>
      <rPr>
        <sz val="11"/>
        <rFont val="Calibri"/>
        <family val="2"/>
      </rPr>
      <t xml:space="preserve">Création</t>
    </r>
    <r>
      <rPr>
        <sz val="11"/>
        <rFont val="Calibri"/>
        <family val="2"/>
        <charset val="1"/>
      </rPr>
      <t xml:space="preserve">  – page produits</t>
    </r>
  </si>
  <si>
    <r>
      <rPr>
        <sz val="11"/>
        <rFont val="Calibri"/>
        <family val="2"/>
      </rPr>
      <t xml:space="preserve">Intégration</t>
    </r>
    <r>
      <rPr>
        <sz val="11"/>
        <rFont val="Calibri"/>
        <family val="2"/>
        <charset val="1"/>
      </rPr>
      <t xml:space="preserve"> du menu + logo</t>
    </r>
  </si>
  <si>
    <t xml:space="preserve">Intégration - footer + contact</t>
  </si>
  <si>
    <t xml:space="preserve">intégration de photos</t>
  </si>
  <si>
    <t xml:space="preserve">Temps de travail réel</t>
  </si>
  <si>
    <t xml:space="preserve">TOTAL SPRINT (estimation)</t>
  </si>
  <si>
    <t xml:space="preserve">2ème</t>
  </si>
  <si>
    <r>
      <rPr>
        <b val="true"/>
        <sz val="11"/>
        <rFont val="Calibri"/>
        <family val="2"/>
        <charset val="1"/>
      </rPr>
      <t xml:space="preserve">DETAILS PRODUITS
</t>
    </r>
    <r>
      <rPr>
        <sz val="11"/>
        <rFont val="Calibri"/>
        <family val="2"/>
        <charset val="1"/>
      </rPr>
      <t xml:space="preserve">
Design et mise en forme des pages
Respect de la charte graphique
Flat design &amp; Effets parallaxe
Site statique (</t>
    </r>
    <r>
      <rPr>
        <b val="true"/>
        <sz val="11"/>
        <rFont val="Calibri"/>
        <family val="2"/>
        <charset val="1"/>
      </rPr>
      <t xml:space="preserve">3 pages</t>
    </r>
    <r>
      <rPr>
        <sz val="11"/>
        <rFont val="Calibri"/>
        <family val="2"/>
        <charset val="1"/>
      </rPr>
      <t xml:space="preserve">)
Pages de détails pour chaques produits</t>
    </r>
  </si>
  <si>
    <t xml:space="preserve">Maquette fonctionnelle – tablette</t>
  </si>
  <si>
    <t xml:space="preserve">création pages produits détaillés responsive design</t>
  </si>
  <si>
    <r>
      <rPr>
        <b val="true"/>
        <sz val="11"/>
        <rFont val="Calibri"/>
        <family val="2"/>
        <charset val="1"/>
      </rPr>
      <t xml:space="preserve">FORMULAIRE DE CONTACT
</t>
    </r>
    <r>
      <rPr>
        <sz val="11"/>
        <rFont val="Calibri"/>
        <family val="2"/>
        <charset val="1"/>
      </rPr>
      <t xml:space="preserve">
Design et mise en forme des pages
Respect de la charte graphique
Flat design &amp; Effets parallaxe
Site statique (</t>
    </r>
    <r>
      <rPr>
        <b val="true"/>
        <sz val="11"/>
        <rFont val="Calibri"/>
        <family val="2"/>
        <charset val="1"/>
      </rPr>
      <t xml:space="preserve">1 page</t>
    </r>
    <r>
      <rPr>
        <sz val="11"/>
        <rFont val="Calibri"/>
        <family val="2"/>
        <charset val="1"/>
      </rPr>
      <t xml:space="preserve">)
Page de contact</t>
    </r>
  </si>
  <si>
    <t xml:space="preserve">Création – développement pages responsive design</t>
  </si>
  <si>
    <t xml:space="preserve">Burndown chart – Création site B3D</t>
  </si>
  <si>
    <t xml:space="preserve">TOTAL SPRINT</t>
  </si>
  <si>
    <t xml:space="preserve">Report</t>
  </si>
  <si>
    <t xml:space="preserve">test sprint</t>
  </si>
  <si>
    <t xml:space="preserve">Check 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</si>
</sst>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8"/>
      <color rgb="FF6FA8DC"/>
      <name val="Calibri"/>
      <family val="2"/>
      <charset val="1"/>
    </font>
    <font>
      <b val="true"/>
      <sz val="18"/>
      <color rgb="FF3D85C6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24"/>
      <color rgb="FF610506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610506"/>
      <name val="Calibri"/>
      <family val="2"/>
      <charset val="1"/>
    </font>
    <font>
      <b val="true"/>
      <sz val="11"/>
      <color rgb="FFFCD4D1"/>
      <name val="Calibri"/>
      <family val="2"/>
      <charset val="1"/>
    </font>
    <font>
      <sz val="11"/>
      <name val="Calibri"/>
      <family val="2"/>
    </font>
    <font>
      <sz val="11"/>
      <color rgb="FFCE181E"/>
      <name val="Calibri"/>
      <family val="2"/>
      <charset val="1"/>
    </font>
    <font>
      <b val="true"/>
      <sz val="12"/>
      <color rgb="FFCE181E"/>
      <name val="Calibri"/>
      <family val="2"/>
      <charset val="1"/>
    </font>
    <font>
      <b val="true"/>
      <sz val="11"/>
      <color rgb="FFFFFBCC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11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10506"/>
        <bgColor rgb="FF800000"/>
      </patternFill>
    </fill>
    <fill>
      <patternFill patternType="solid">
        <fgColor rgb="FFFFFFFF"/>
        <bgColor rgb="FFFFFBCC"/>
      </patternFill>
    </fill>
    <fill>
      <patternFill patternType="solid">
        <fgColor rgb="FFDDDDDD"/>
        <bgColor rgb="FFFCD4D1"/>
      </patternFill>
    </fill>
    <fill>
      <patternFill patternType="solid">
        <fgColor rgb="FFF37B70"/>
        <bgColor rgb="FFFF99CC"/>
      </patternFill>
    </fill>
    <fill>
      <patternFill patternType="solid">
        <fgColor rgb="FFBA131A"/>
        <bgColor rgb="FFCE181E"/>
      </patternFill>
    </fill>
    <fill>
      <patternFill patternType="solid">
        <fgColor rgb="FFFCD4D1"/>
        <bgColor rgb="FFDDDDD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CC0000"/>
      </left>
      <right style="thin">
        <color rgb="FFCC0000"/>
      </right>
      <top style="thin">
        <color rgb="FFCC0000"/>
      </top>
      <bottom/>
      <diagonal/>
    </border>
    <border diagonalUp="false" diagonalDown="false">
      <left style="thin">
        <color rgb="FFCC0000"/>
      </left>
      <right/>
      <top style="thin">
        <color rgb="FFCC000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CC0000"/>
      </right>
      <top style="thin">
        <color rgb="FFCC0000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610506"/>
      <rgbColor rgb="FF008000"/>
      <rgbColor rgb="FF000080"/>
      <rgbColor rgb="FF808000"/>
      <rgbColor rgb="FF800080"/>
      <rgbColor rgb="FF008080"/>
      <rgbColor rgb="FFB7B7B7"/>
      <rgbColor rgb="FF808080"/>
      <rgbColor rgb="FF6FA8DC"/>
      <rgbColor rgb="FFCE181E"/>
      <rgbColor rgb="FFFFFBCC"/>
      <rgbColor rgb="FFCCFFFF"/>
      <rgbColor rgb="FF660066"/>
      <rgbColor rgb="FFF37B7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SPRINT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32827616534741"/>
          <c:y val="0.113928702682837"/>
          <c:w val="0.854001759014952"/>
          <c:h val="0.694524072032341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2'!$C$9</c:f>
              <c:strCache>
                <c:ptCount val="1"/>
                <c:pt idx="0">
                  <c:v>Trajectoire idéale</c:v>
                </c:pt>
              </c:strCache>
            </c:strRef>
          </c:tx>
          <c:spPr>
            <a:solidFill>
              <a:srgbClr val="610506"/>
            </a:solidFill>
            <a:ln w="19080">
              <a:solidFill>
                <a:srgbClr val="610506"/>
              </a:solidFill>
              <a:custDash/>
              <a:round/>
            </a:ln>
          </c:spPr>
          <c:marker>
            <c:symbol val="circle"/>
            <c:size val="10"/>
            <c:spPr>
              <a:solidFill>
                <a:srgbClr val="610506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'BURNDOWN CHART'!$D$6:$L$6</c:f>
              <c:strCache>
                <c:ptCount val="9"/>
                <c:pt idx="0">
                  <c:v>Jeu 6 dec.</c:v>
                </c:pt>
                <c:pt idx="1">
                  <c:v>Jeu 13 dec.</c:v>
                </c:pt>
                <c:pt idx="2">
                  <c:v>Mer 19 dec.</c:v>
                </c:pt>
                <c:pt idx="3">
                  <c:v>Jeu 20 dec.</c:v>
                </c:pt>
                <c:pt idx="4">
                  <c:v>Jeu 3 janv.</c:v>
                </c:pt>
                <c:pt idx="5">
                  <c:v>Mar 8 janv.</c:v>
                </c:pt>
                <c:pt idx="6">
                  <c:v>Jeu 10 janv.</c:v>
                </c:pt>
                <c:pt idx="7">
                  <c:v>Ven 11 janv.</c:v>
                </c:pt>
                <c:pt idx="8">
                  <c:v>Ven 18 janv.</c:v>
                </c:pt>
              </c:strCache>
            </c:strRef>
          </c:cat>
          <c:val>
            <c:numRef>
              <c:f>'BURNDOWN CHART'!$D$7:$L$7</c:f>
              <c:numCache>
                <c:formatCode>General</c:formatCode>
                <c:ptCount val="9"/>
                <c:pt idx="0">
                  <c:v>103</c:v>
                </c:pt>
                <c:pt idx="1">
                  <c:v>90</c:v>
                </c:pt>
                <c:pt idx="2">
                  <c:v>77</c:v>
                </c:pt>
                <c:pt idx="3">
                  <c:v>64</c:v>
                </c:pt>
                <c:pt idx="4">
                  <c:v>51</c:v>
                </c:pt>
                <c:pt idx="5">
                  <c:v>38</c:v>
                </c:pt>
                <c:pt idx="6">
                  <c:v>25</c:v>
                </c:pt>
                <c:pt idx="7">
                  <c:v>12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 '!$C$10</c:f>
              <c:strCache>
                <c:ptCount val="1"/>
                <c:pt idx="0">
                  <c:v>Trajectoire réelle</c:v>
                </c:pt>
              </c:strCache>
            </c:strRef>
          </c:tx>
          <c:spPr>
            <a:solidFill>
              <a:srgbClr val="f37b70"/>
            </a:solidFill>
            <a:ln w="19080">
              <a:solidFill>
                <a:srgbClr val="f37b70"/>
              </a:solidFill>
              <a:round/>
            </a:ln>
          </c:spPr>
          <c:marker>
            <c:symbol val="circle"/>
            <c:size val="10"/>
            <c:spPr>
              <a:solidFill>
                <a:srgbClr val="f37b70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'BURNDOWN CHART'!$D$6:$L$6</c:f>
              <c:strCache>
                <c:ptCount val="9"/>
                <c:pt idx="0">
                  <c:v>Jeu 6 dec.</c:v>
                </c:pt>
                <c:pt idx="1">
                  <c:v>Jeu 13 dec.</c:v>
                </c:pt>
                <c:pt idx="2">
                  <c:v>Mer 19 dec.</c:v>
                </c:pt>
                <c:pt idx="3">
                  <c:v>Jeu 20 dec.</c:v>
                </c:pt>
                <c:pt idx="4">
                  <c:v>Jeu 3 janv.</c:v>
                </c:pt>
                <c:pt idx="5">
                  <c:v>Mar 8 janv.</c:v>
                </c:pt>
                <c:pt idx="6">
                  <c:v>Jeu 10 janv.</c:v>
                </c:pt>
                <c:pt idx="7">
                  <c:v>Ven 11 janv.</c:v>
                </c:pt>
                <c:pt idx="8">
                  <c:v>Ven 18 janv.</c:v>
                </c:pt>
              </c:strCache>
            </c:strRef>
          </c:cat>
          <c:val>
            <c:numRef>
              <c:f>'BURNDOWN CHART'!$D$8:$L$8</c:f>
              <c:numCache>
                <c:formatCode>General</c:formatCode>
                <c:ptCount val="9"/>
                <c:pt idx="0">
                  <c:v>103</c:v>
                </c:pt>
                <c:pt idx="1">
                  <c:v>78</c:v>
                </c:pt>
                <c:pt idx="2">
                  <c:v>57</c:v>
                </c:pt>
                <c:pt idx="3">
                  <c:v>38</c:v>
                </c:pt>
                <c:pt idx="4">
                  <c:v>38</c:v>
                </c:pt>
                <c:pt idx="5">
                  <c:v>26</c:v>
                </c:pt>
                <c:pt idx="6">
                  <c:v>21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070808"/>
        <c:axId val="54627335"/>
      </c:lineChart>
      <c:catAx>
        <c:axId val="410708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 de tarvail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627335"/>
        <c:crosses val="autoZero"/>
        <c:auto val="1"/>
        <c:lblAlgn val="ctr"/>
        <c:lblOffset val="100"/>
      </c:catAx>
      <c:valAx>
        <c:axId val="54627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Temps de travail restant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070808"/>
        <c:crosses val="autoZero"/>
        <c:crossBetween val="midCat"/>
      </c:valAx>
      <c:spPr>
        <a:solidFill>
          <a:srgbClr val="fcd4d1"/>
        </a:solidFill>
        <a:ln>
          <a:noFill/>
        </a:ln>
      </c:spPr>
    </c:plotArea>
    <c:legend>
      <c:layout>
        <c:manualLayout>
          <c:xMode val="edge"/>
          <c:yMode val="edge"/>
          <c:x val="0.104661389621812"/>
          <c:y val="0.912458654906284"/>
          <c:w val="0.782035072288494"/>
          <c:h val="0.0824757424286974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SPRINT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32827616534741"/>
          <c:y val="0.113928702682837"/>
          <c:w val="0.854001759014952"/>
          <c:h val="0.694524072032341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2'!$C$9</c:f>
              <c:strCache>
                <c:ptCount val="1"/>
                <c:pt idx="0">
                  <c:v>Trajectoire idéale</c:v>
                </c:pt>
              </c:strCache>
            </c:strRef>
          </c:tx>
          <c:spPr>
            <a:solidFill>
              <a:srgbClr val="610506"/>
            </a:solidFill>
            <a:ln w="19080">
              <a:solidFill>
                <a:srgbClr val="610506"/>
              </a:solidFill>
              <a:custDash/>
              <a:round/>
            </a:ln>
          </c:spPr>
          <c:marker>
            <c:symbol val="circle"/>
            <c:size val="10"/>
            <c:spPr>
              <a:solidFill>
                <a:srgbClr val="610506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'Sprint 1 '!$D$8:$G$8</c:f>
              <c:strCache>
                <c:ptCount val="4"/>
                <c:pt idx="0">
                  <c:v>Jeu 6 dec.</c:v>
                </c:pt>
                <c:pt idx="1">
                  <c:v>Jeu 13 dec.</c:v>
                </c:pt>
                <c:pt idx="2">
                  <c:v>Mer 19 dec.</c:v>
                </c:pt>
                <c:pt idx="3">
                  <c:v>Jeu 20 dec.</c:v>
                </c:pt>
              </c:strCache>
            </c:strRef>
          </c:cat>
          <c:val>
            <c:numRef>
              <c:f>'Sprint 1 '!$E$9:$H$9</c:f>
              <c:numCache>
                <c:formatCode>General</c:formatCode>
                <c:ptCount val="4"/>
                <c:pt idx="0">
                  <c:v>44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 '!$C$10</c:f>
              <c:strCache>
                <c:ptCount val="1"/>
                <c:pt idx="0">
                  <c:v>Trajectoire réelle</c:v>
                </c:pt>
              </c:strCache>
            </c:strRef>
          </c:tx>
          <c:spPr>
            <a:solidFill>
              <a:srgbClr val="f37b70"/>
            </a:solidFill>
            <a:ln w="19080">
              <a:solidFill>
                <a:srgbClr val="f37b70"/>
              </a:solidFill>
              <a:round/>
            </a:ln>
          </c:spPr>
          <c:marker>
            <c:symbol val="circle"/>
            <c:size val="10"/>
            <c:spPr>
              <a:solidFill>
                <a:srgbClr val="f37b70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'Sprint 1 '!$D$8:$G$8</c:f>
              <c:strCache>
                <c:ptCount val="4"/>
                <c:pt idx="0">
                  <c:v>Jeu 6 dec.</c:v>
                </c:pt>
                <c:pt idx="1">
                  <c:v>Jeu 13 dec.</c:v>
                </c:pt>
                <c:pt idx="2">
                  <c:v>Mer 19 dec.</c:v>
                </c:pt>
                <c:pt idx="3">
                  <c:v>Jeu 20 dec.</c:v>
                </c:pt>
              </c:strCache>
            </c:strRef>
          </c:cat>
          <c:val>
            <c:numRef>
              <c:f>'Sprint 1 '!$E$10:$H$10</c:f>
              <c:numCache>
                <c:formatCode>General</c:formatCode>
                <c:ptCount val="4"/>
                <c:pt idx="0">
                  <c:v>42</c:v>
                </c:pt>
                <c:pt idx="1">
                  <c:v>22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0054787"/>
        <c:axId val="20432486"/>
      </c:lineChart>
      <c:catAx>
        <c:axId val="900547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 de tarvail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432486"/>
        <c:crosses val="autoZero"/>
        <c:auto val="1"/>
        <c:lblAlgn val="ctr"/>
        <c:lblOffset val="100"/>
      </c:catAx>
      <c:valAx>
        <c:axId val="204324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Temps de travail restant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054787"/>
        <c:crosses val="autoZero"/>
        <c:crossBetween val="midCat"/>
      </c:valAx>
      <c:spPr>
        <a:solidFill>
          <a:srgbClr val="fcd4d1"/>
        </a:solidFill>
        <a:ln>
          <a:noFill/>
        </a:ln>
      </c:spPr>
    </c:plotArea>
    <c:legend>
      <c:layout>
        <c:manualLayout>
          <c:xMode val="edge"/>
          <c:yMode val="edge"/>
          <c:x val="0.104661389621812"/>
          <c:y val="0.912458654906284"/>
          <c:w val="0.782035072288494"/>
          <c:h val="0.0824757424286974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SPRINT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32878896157441"/>
          <c:y val="0.11397383122611"/>
          <c:w val="0.854048705403771"/>
          <c:h val="0.694575124963246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2'!$C$9</c:f>
              <c:strCache>
                <c:ptCount val="1"/>
                <c:pt idx="0">
                  <c:v>Trajectoire idéale</c:v>
                </c:pt>
              </c:strCache>
            </c:strRef>
          </c:tx>
          <c:spPr>
            <a:solidFill>
              <a:srgbClr val="610506"/>
            </a:solidFill>
            <a:ln w="19080">
              <a:solidFill>
                <a:srgbClr val="610506"/>
              </a:solidFill>
              <a:custDash/>
              <a:round/>
            </a:ln>
          </c:spPr>
          <c:marker>
            <c:symbol val="circle"/>
            <c:size val="10"/>
            <c:spPr>
              <a:solidFill>
                <a:srgbClr val="610506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'Sprint 2'!$F$8:$I$8</c:f>
              <c:strCache>
                <c:ptCount val="4"/>
                <c:pt idx="0">
                  <c:v>Jeu 20 dec.</c:v>
                </c:pt>
                <c:pt idx="1">
                  <c:v>Jeu 3 janv.</c:v>
                </c:pt>
                <c:pt idx="2">
                  <c:v>Mar 8 janv.</c:v>
                </c:pt>
                <c:pt idx="3">
                  <c:v>Report</c:v>
                </c:pt>
              </c:strCache>
            </c:strRef>
          </c:cat>
          <c:val>
            <c:numRef>
              <c:f>'Sprint 2'!$F$9:$I$9</c:f>
              <c:numCache>
                <c:formatCode>General</c:formatCode>
                <c:ptCount val="4"/>
                <c:pt idx="0">
                  <c:v>19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 '!$C$10</c:f>
              <c:strCache>
                <c:ptCount val="1"/>
                <c:pt idx="0">
                  <c:v>Trajectoire réelle</c:v>
                </c:pt>
              </c:strCache>
            </c:strRef>
          </c:tx>
          <c:spPr>
            <a:solidFill>
              <a:srgbClr val="f37b70"/>
            </a:solidFill>
            <a:ln w="19080">
              <a:solidFill>
                <a:srgbClr val="f37b70"/>
              </a:solidFill>
              <a:round/>
            </a:ln>
          </c:spPr>
          <c:marker>
            <c:symbol val="circle"/>
            <c:size val="10"/>
            <c:spPr>
              <a:solidFill>
                <a:srgbClr val="f37b70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'Sprint 2'!$F$8:$I$8</c:f>
              <c:strCache>
                <c:ptCount val="4"/>
                <c:pt idx="0">
                  <c:v>Jeu 20 dec.</c:v>
                </c:pt>
                <c:pt idx="1">
                  <c:v>Jeu 3 janv.</c:v>
                </c:pt>
                <c:pt idx="2">
                  <c:v>Mar 8 janv.</c:v>
                </c:pt>
                <c:pt idx="3">
                  <c:v>Report</c:v>
                </c:pt>
              </c:strCache>
            </c:strRef>
          </c:cat>
          <c:val>
            <c:numRef>
              <c:f>'Sprint 2'!$F$10:$I$10</c:f>
              <c:numCache>
                <c:formatCode>General</c:formatCode>
                <c:ptCount val="4"/>
                <c:pt idx="0">
                  <c:v>19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9580291"/>
        <c:axId val="33173471"/>
      </c:lineChart>
      <c:catAx>
        <c:axId val="995802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 de tarvail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173471"/>
        <c:crosses val="autoZero"/>
        <c:auto val="1"/>
        <c:lblAlgn val="ctr"/>
        <c:lblOffset val="100"/>
      </c:catAx>
      <c:valAx>
        <c:axId val="33173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Temps de travail restant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580291"/>
        <c:crosses val="autoZero"/>
        <c:crossBetween val="midCat"/>
      </c:valAx>
      <c:spPr>
        <a:solidFill>
          <a:srgbClr val="fcd4d1"/>
        </a:solidFill>
        <a:ln>
          <a:noFill/>
        </a:ln>
      </c:spPr>
    </c:plotArea>
    <c:legend>
      <c:layout>
        <c:manualLayout>
          <c:xMode val="edge"/>
          <c:yMode val="edge"/>
          <c:x val="0.104667143092738"/>
          <c:y val="0.912525727727139"/>
          <c:w val="0.782035072288494"/>
          <c:h val="0.0824757424286974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SPRINT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32827616534741"/>
          <c:y val="0.11391535754142"/>
          <c:w val="0.854001759014952"/>
          <c:h val="0.694566057172289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2'!$C$9</c:f>
              <c:strCache>
                <c:ptCount val="1"/>
                <c:pt idx="0">
                  <c:v>Trajectoire idéale</c:v>
                </c:pt>
              </c:strCache>
            </c:strRef>
          </c:tx>
          <c:spPr>
            <a:solidFill>
              <a:srgbClr val="610506"/>
            </a:solidFill>
            <a:ln w="19080">
              <a:solidFill>
                <a:srgbClr val="610506"/>
              </a:solidFill>
              <a:custDash/>
              <a:round/>
            </a:ln>
          </c:spPr>
          <c:marker>
            <c:symbol val="circle"/>
            <c:size val="10"/>
            <c:spPr>
              <a:solidFill>
                <a:srgbClr val="610506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'Sprint 3'!$E$8:$G$8</c:f>
              <c:strCache>
                <c:ptCount val="3"/>
                <c:pt idx="0">
                  <c:v>Jeu 10 janv.</c:v>
                </c:pt>
                <c:pt idx="1">
                  <c:v>Ven 11 janv.</c:v>
                </c:pt>
                <c:pt idx="2">
                  <c:v>Ven 18 janv.</c:v>
                </c:pt>
              </c:strCache>
            </c:strRef>
          </c:cat>
          <c:val>
            <c:numRef>
              <c:f>'Sprint 3'!$E$9:$G$9</c:f>
              <c:numCache>
                <c:formatCode>General</c:formatCode>
                <c:ptCount val="3"/>
                <c:pt idx="0">
                  <c:v>17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 '!$C$10</c:f>
              <c:strCache>
                <c:ptCount val="1"/>
                <c:pt idx="0">
                  <c:v>Trajectoire réelle</c:v>
                </c:pt>
              </c:strCache>
            </c:strRef>
          </c:tx>
          <c:spPr>
            <a:solidFill>
              <a:srgbClr val="f37b70"/>
            </a:solidFill>
            <a:ln w="19080">
              <a:solidFill>
                <a:srgbClr val="f37b70"/>
              </a:solidFill>
              <a:round/>
            </a:ln>
          </c:spPr>
          <c:marker>
            <c:symbol val="circle"/>
            <c:size val="10"/>
            <c:spPr>
              <a:solidFill>
                <a:srgbClr val="f37b70"/>
              </a:solidFill>
            </c:spPr>
          </c:marker>
          <c:dLbls>
            <c:numFmt formatCode="General" sourceLinked="1"/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'Sprint 3'!$E$8:$G$8</c:f>
              <c:strCache>
                <c:ptCount val="3"/>
                <c:pt idx="0">
                  <c:v>Jeu 10 janv.</c:v>
                </c:pt>
                <c:pt idx="1">
                  <c:v>Ven 11 janv.</c:v>
                </c:pt>
                <c:pt idx="2">
                  <c:v>Ven 18 janv.</c:v>
                </c:pt>
              </c:strCache>
            </c:strRef>
          </c:cat>
          <c:val>
            <c:numRef>
              <c:f>'Sprint 3'!$E$10:$G$10</c:f>
              <c:numCache>
                <c:formatCode>General</c:formatCode>
                <c:ptCount val="3"/>
                <c:pt idx="0">
                  <c:v>17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652982"/>
        <c:axId val="80020081"/>
      </c:lineChart>
      <c:catAx>
        <c:axId val="486529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 de tarvail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020081"/>
        <c:crosses val="autoZero"/>
        <c:auto val="1"/>
        <c:lblAlgn val="ctr"/>
        <c:lblOffset val="100"/>
      </c:catAx>
      <c:valAx>
        <c:axId val="80020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Temps de travail restant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652982"/>
        <c:crosses val="autoZero"/>
        <c:crossBetween val="midCat"/>
      </c:valAx>
      <c:spPr>
        <a:solidFill>
          <a:srgbClr val="fcd4d1"/>
        </a:solidFill>
        <a:ln>
          <a:noFill/>
        </a:ln>
      </c:spPr>
    </c:plotArea>
    <c:legend>
      <c:layout>
        <c:manualLayout>
          <c:xMode val="edge"/>
          <c:yMode val="edge"/>
          <c:x val="0.104661389621812"/>
          <c:y val="0.912524680230063"/>
          <c:w val="0.782035072288494"/>
          <c:h val="0.0824175824175824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-3960</xdr:colOff>
      <xdr:row>15</xdr:row>
      <xdr:rowOff>38880</xdr:rowOff>
    </xdr:from>
    <xdr:to>
      <xdr:col>11</xdr:col>
      <xdr:colOff>1339200</xdr:colOff>
      <xdr:row>59</xdr:row>
      <xdr:rowOff>16920</xdr:rowOff>
    </xdr:to>
    <xdr:graphicFrame>
      <xdr:nvGraphicFramePr>
        <xdr:cNvPr id="0" name="Chart 2"/>
        <xdr:cNvGraphicFramePr/>
      </xdr:nvGraphicFramePr>
      <xdr:xfrm>
        <a:off x="-3960" y="3937680"/>
        <a:ext cx="16901640" cy="730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266760</xdr:colOff>
      <xdr:row>5</xdr:row>
      <xdr:rowOff>144360</xdr:rowOff>
    </xdr:from>
    <xdr:to>
      <xdr:col>14</xdr:col>
      <xdr:colOff>708120</xdr:colOff>
      <xdr:row>26</xdr:row>
      <xdr:rowOff>267840</xdr:rowOff>
    </xdr:to>
    <xdr:graphicFrame>
      <xdr:nvGraphicFramePr>
        <xdr:cNvPr id="1" name="Chart 2"/>
        <xdr:cNvGraphicFramePr/>
      </xdr:nvGraphicFramePr>
      <xdr:xfrm>
        <a:off x="13672080" y="1455480"/>
        <a:ext cx="6548760" cy="675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316440</xdr:colOff>
      <xdr:row>5</xdr:row>
      <xdr:rowOff>148320</xdr:rowOff>
    </xdr:from>
    <xdr:to>
      <xdr:col>15</xdr:col>
      <xdr:colOff>757800</xdr:colOff>
      <xdr:row>20</xdr:row>
      <xdr:rowOff>74880</xdr:rowOff>
    </xdr:to>
    <xdr:graphicFrame>
      <xdr:nvGraphicFramePr>
        <xdr:cNvPr id="2" name="Chart 2"/>
        <xdr:cNvGraphicFramePr/>
      </xdr:nvGraphicFramePr>
      <xdr:xfrm>
        <a:off x="16662600" y="1459440"/>
        <a:ext cx="6548760" cy="484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387360</xdr:colOff>
      <xdr:row>6</xdr:row>
      <xdr:rowOff>47160</xdr:rowOff>
    </xdr:from>
    <xdr:to>
      <xdr:col>12</xdr:col>
      <xdr:colOff>839520</xdr:colOff>
      <xdr:row>19</xdr:row>
      <xdr:rowOff>155160</xdr:rowOff>
    </xdr:to>
    <xdr:graphicFrame>
      <xdr:nvGraphicFramePr>
        <xdr:cNvPr id="3" name="Chart 2"/>
        <xdr:cNvGraphicFramePr/>
      </xdr:nvGraphicFramePr>
      <xdr:xfrm>
        <a:off x="13184280" y="1533600"/>
        <a:ext cx="5541840" cy="450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pane xSplit="0" ySplit="7" topLeftCell="A8" activePane="bottomLeft" state="frozen"/>
      <selection pane="topLeft" activeCell="A1" activeCellId="0" sqref="A1"/>
      <selection pane="bottomLeft" activeCell="L17" activeCellId="0" sqref="L17"/>
    </sheetView>
  </sheetViews>
  <sheetFormatPr defaultRowHeight="12.8" zeroHeight="false" outlineLevelRow="0" outlineLevelCol="0"/>
  <cols>
    <col collapsed="false" customWidth="true" hidden="false" outlineLevel="0" max="2" min="1" style="1" width="18.38"/>
    <col collapsed="false" customWidth="true" hidden="false" outlineLevel="0" max="6" min="3" style="1" width="52.58"/>
    <col collapsed="false" customWidth="true" hidden="false" outlineLevel="0" max="8" min="7" style="2" width="11.32"/>
    <col collapsed="false" customWidth="true" hidden="false" outlineLevel="0" max="9" min="9" style="1" width="11.32"/>
    <col collapsed="false" customWidth="true" hidden="false" outlineLevel="0" max="23" min="10" style="1" width="8.71"/>
    <col collapsed="false" customWidth="true" hidden="false" outlineLevel="0" max="1025" min="24" style="1" width="14.43"/>
  </cols>
  <sheetData>
    <row r="1" customFormat="false" ht="21.9" hidden="false" customHeight="true" outlineLevel="0" collapsed="false">
      <c r="A1" s="3"/>
      <c r="B1" s="4"/>
      <c r="C1" s="5"/>
      <c r="D1" s="6"/>
      <c r="E1" s="7"/>
      <c r="F1" s="7"/>
      <c r="G1" s="7"/>
      <c r="H1" s="7"/>
      <c r="AMF1" s="8"/>
      <c r="AMG1" s="8"/>
      <c r="AMH1" s="8"/>
      <c r="AMI1" s="8"/>
      <c r="AMJ1" s="8"/>
    </row>
    <row r="2" customFormat="false" ht="30" hidden="false" customHeight="true" outlineLevel="0" collapsed="false">
      <c r="A2" s="9" t="s">
        <v>0</v>
      </c>
      <c r="B2" s="9"/>
      <c r="C2" s="9"/>
      <c r="D2" s="9"/>
      <c r="E2" s="9"/>
      <c r="F2" s="9"/>
      <c r="G2" s="9"/>
      <c r="H2" s="9"/>
      <c r="AMF2" s="8"/>
      <c r="AMG2" s="8"/>
      <c r="AMH2" s="8"/>
      <c r="AMI2" s="8"/>
      <c r="AMJ2" s="8"/>
    </row>
    <row r="3" s="10" customFormat="true" ht="21.9" hidden="false" customHeight="true" outlineLevel="0" collapsed="false">
      <c r="C3" s="10" t="s">
        <v>1</v>
      </c>
      <c r="D3" s="11"/>
      <c r="E3" s="11"/>
      <c r="F3" s="11"/>
      <c r="G3" s="11"/>
      <c r="H3" s="11"/>
      <c r="AMF3" s="8"/>
      <c r="AMG3" s="8"/>
      <c r="AMH3" s="8"/>
      <c r="AMI3" s="8"/>
      <c r="AMJ3" s="8"/>
    </row>
    <row r="4" s="10" customFormat="true" ht="21.9" hidden="false" customHeight="true" outlineLevel="0" collapsed="false">
      <c r="C4" s="10" t="s">
        <v>2</v>
      </c>
      <c r="D4" s="11"/>
      <c r="E4" s="11"/>
      <c r="F4" s="11"/>
      <c r="G4" s="11"/>
      <c r="H4" s="11"/>
      <c r="AMF4" s="8"/>
      <c r="AMG4" s="8"/>
      <c r="AMH4" s="8"/>
      <c r="AMI4" s="8"/>
      <c r="AMJ4" s="8"/>
    </row>
    <row r="5" s="10" customFormat="true" ht="21.9" hidden="false" customHeight="true" outlineLevel="0" collapsed="false">
      <c r="C5" s="10" t="s">
        <v>3</v>
      </c>
      <c r="D5" s="12"/>
      <c r="E5" s="11"/>
      <c r="F5" s="11"/>
      <c r="G5" s="11"/>
      <c r="H5" s="11"/>
      <c r="AMF5" s="8"/>
      <c r="AMG5" s="8"/>
      <c r="AMH5" s="8"/>
      <c r="AMI5" s="8"/>
      <c r="AMJ5" s="8"/>
    </row>
    <row r="6" customFormat="false" ht="21.9" hidden="false" customHeight="true" outlineLevel="0" collapsed="false">
      <c r="A6" s="13"/>
      <c r="B6" s="13"/>
      <c r="D6" s="7"/>
      <c r="E6" s="7"/>
      <c r="F6" s="7"/>
      <c r="G6" s="7"/>
      <c r="H6" s="7"/>
      <c r="AMF6" s="8"/>
      <c r="AMG6" s="8"/>
      <c r="AMH6" s="8"/>
      <c r="AMI6" s="8"/>
      <c r="AMJ6" s="8"/>
    </row>
    <row r="7" s="20" customFormat="true" ht="21.9" hidden="false" customHeight="true" outlineLevel="0" collapsed="false">
      <c r="A7" s="14" t="s">
        <v>4</v>
      </c>
      <c r="B7" s="15" t="s">
        <v>5</v>
      </c>
      <c r="C7" s="15" t="s">
        <v>6</v>
      </c>
      <c r="D7" s="15" t="s">
        <v>7</v>
      </c>
      <c r="E7" s="16" t="s">
        <v>8</v>
      </c>
      <c r="F7" s="17" t="s">
        <v>9</v>
      </c>
      <c r="G7" s="18" t="s">
        <v>10</v>
      </c>
      <c r="H7" s="15" t="s">
        <v>11</v>
      </c>
      <c r="I7" s="15" t="s">
        <v>12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="20" customFormat="true" ht="54.2" hidden="false" customHeight="true" outlineLevel="0" collapsed="false">
      <c r="A8" s="21"/>
      <c r="B8" s="22" t="s">
        <v>13</v>
      </c>
      <c r="C8" s="23" t="s">
        <v>14</v>
      </c>
      <c r="D8" s="23" t="s">
        <v>15</v>
      </c>
      <c r="E8" s="23" t="s">
        <v>16</v>
      </c>
      <c r="F8" s="24" t="s">
        <v>17</v>
      </c>
      <c r="G8" s="21"/>
      <c r="H8" s="21" t="s">
        <v>18</v>
      </c>
      <c r="I8" s="23"/>
    </row>
    <row r="9" s="20" customFormat="true" ht="54.2" hidden="false" customHeight="true" outlineLevel="0" collapsed="false">
      <c r="A9" s="21"/>
      <c r="B9" s="22"/>
      <c r="C9" s="23" t="s">
        <v>19</v>
      </c>
      <c r="D9" s="23" t="s">
        <v>20</v>
      </c>
      <c r="E9" s="23" t="s">
        <v>21</v>
      </c>
      <c r="F9" s="24" t="s">
        <v>22</v>
      </c>
      <c r="G9" s="21"/>
      <c r="H9" s="21" t="s">
        <v>18</v>
      </c>
      <c r="I9" s="23"/>
    </row>
    <row r="10" s="20" customFormat="true" ht="54.2" hidden="false" customHeight="true" outlineLevel="0" collapsed="false">
      <c r="A10" s="21"/>
      <c r="B10" s="22"/>
      <c r="C10" s="25" t="s">
        <v>23</v>
      </c>
      <c r="D10" s="23" t="s">
        <v>24</v>
      </c>
      <c r="E10" s="24" t="s">
        <v>25</v>
      </c>
      <c r="F10" s="24" t="s">
        <v>25</v>
      </c>
      <c r="G10" s="21"/>
      <c r="H10" s="21" t="s">
        <v>18</v>
      </c>
      <c r="I10" s="23"/>
    </row>
    <row r="11" s="20" customFormat="true" ht="54.2" hidden="false" customHeight="true" outlineLevel="0" collapsed="false">
      <c r="A11" s="26"/>
      <c r="B11" s="22"/>
      <c r="C11" s="27" t="s">
        <v>26</v>
      </c>
      <c r="D11" s="27" t="s">
        <v>27</v>
      </c>
      <c r="E11" s="27" t="s">
        <v>28</v>
      </c>
      <c r="F11" s="28" t="s">
        <v>29</v>
      </c>
      <c r="G11" s="26"/>
      <c r="H11" s="21" t="s">
        <v>18</v>
      </c>
      <c r="I11" s="27"/>
    </row>
    <row r="12" s="20" customFormat="true" ht="16.25" hidden="false" customHeight="true" outlineLevel="0" collapsed="false">
      <c r="A12" s="29"/>
      <c r="B12" s="29"/>
      <c r="C12" s="30"/>
      <c r="D12" s="30"/>
      <c r="E12" s="30"/>
      <c r="F12" s="30"/>
      <c r="G12" s="29"/>
      <c r="H12" s="29"/>
      <c r="I12" s="30"/>
    </row>
    <row r="13" s="20" customFormat="true" ht="54.2" hidden="false" customHeight="true" outlineLevel="0" collapsed="false">
      <c r="A13" s="21" t="n">
        <v>1</v>
      </c>
      <c r="B13" s="21" t="s">
        <v>30</v>
      </c>
      <c r="C13" s="23" t="s">
        <v>31</v>
      </c>
      <c r="D13" s="23" t="s">
        <v>32</v>
      </c>
      <c r="E13" s="23" t="s">
        <v>33</v>
      </c>
      <c r="F13" s="24" t="s">
        <v>34</v>
      </c>
      <c r="G13" s="21" t="n">
        <v>2</v>
      </c>
      <c r="H13" s="21" t="s">
        <v>18</v>
      </c>
      <c r="I13" s="23"/>
    </row>
    <row r="14" s="20" customFormat="true" ht="54.2" hidden="false" customHeight="true" outlineLevel="0" collapsed="false">
      <c r="A14" s="21" t="n">
        <v>1</v>
      </c>
      <c r="B14" s="21"/>
      <c r="C14" s="31" t="s">
        <v>35</v>
      </c>
      <c r="D14" s="23" t="s">
        <v>32</v>
      </c>
      <c r="E14" s="32" t="s">
        <v>36</v>
      </c>
      <c r="F14" s="33" t="s">
        <v>37</v>
      </c>
      <c r="G14" s="21" t="n">
        <v>8</v>
      </c>
      <c r="H14" s="21" t="s">
        <v>18</v>
      </c>
      <c r="I14" s="23"/>
    </row>
    <row r="15" s="20" customFormat="true" ht="54.2" hidden="false" customHeight="true" outlineLevel="0" collapsed="false">
      <c r="A15" s="21" t="n">
        <v>2</v>
      </c>
      <c r="B15" s="21"/>
      <c r="C15" s="23" t="s">
        <v>38</v>
      </c>
      <c r="D15" s="23" t="s">
        <v>32</v>
      </c>
      <c r="E15" s="23" t="s">
        <v>39</v>
      </c>
      <c r="F15" s="24" t="s">
        <v>40</v>
      </c>
      <c r="G15" s="21" t="n">
        <v>6</v>
      </c>
      <c r="H15" s="21" t="s">
        <v>18</v>
      </c>
      <c r="I15" s="23"/>
    </row>
    <row r="16" s="20" customFormat="true" ht="54.2" hidden="false" customHeight="true" outlineLevel="0" collapsed="false">
      <c r="A16" s="21" t="n">
        <v>3</v>
      </c>
      <c r="B16" s="21"/>
      <c r="C16" s="23" t="s">
        <v>41</v>
      </c>
      <c r="D16" s="23" t="s">
        <v>42</v>
      </c>
      <c r="E16" s="23" t="s">
        <v>43</v>
      </c>
      <c r="F16" s="24" t="s">
        <v>44</v>
      </c>
      <c r="G16" s="21" t="n">
        <v>8</v>
      </c>
      <c r="H16" s="21" t="s">
        <v>18</v>
      </c>
      <c r="I16" s="23"/>
    </row>
    <row r="17" s="20" customFormat="true" ht="54.2" hidden="false" customHeight="true" outlineLevel="0" collapsed="false">
      <c r="A17" s="21" t="n">
        <v>4</v>
      </c>
      <c r="B17" s="21"/>
      <c r="C17" s="23" t="s">
        <v>45</v>
      </c>
      <c r="D17" s="23" t="s">
        <v>46</v>
      </c>
      <c r="E17" s="23" t="s">
        <v>47</v>
      </c>
      <c r="F17" s="34" t="s">
        <v>48</v>
      </c>
      <c r="G17" s="35" t="n">
        <v>4</v>
      </c>
      <c r="H17" s="21" t="s">
        <v>18</v>
      </c>
      <c r="I17" s="23"/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1048576" customFormat="false" ht="12.8" hidden="false" customHeight="true" outlineLevel="0" collapsed="false"/>
  </sheetData>
  <mergeCells count="3">
    <mergeCell ref="A2:H2"/>
    <mergeCell ref="B8:B11"/>
    <mergeCell ref="B13:B17"/>
  </mergeCells>
  <printOptions headings="false" gridLines="false" gridLinesSet="true" horizontalCentered="false" verticalCentered="false"/>
  <pageMargins left="0.25" right="0.25" top="0.611111111111111" bottom="0.75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pane xSplit="0" ySplit="10" topLeftCell="D11" activePane="bottomLeft" state="frozen"/>
      <selection pane="topLeft" activeCell="A1" activeCellId="0" sqref="A1"/>
      <selection pane="bottomLeft" activeCell="O23" activeCellId="0" sqref="O23"/>
    </sheetView>
  </sheetViews>
  <sheetFormatPr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48.52"/>
    <col collapsed="false" customWidth="true" hidden="false" outlineLevel="0" max="3" min="3" style="1" width="70.32"/>
    <col collapsed="false" customWidth="true" hidden="false" outlineLevel="0" max="8" min="4" style="1" width="16.03"/>
    <col collapsed="false" customWidth="true" hidden="false" outlineLevel="0" max="1012" min="9" style="1" width="14.43"/>
    <col collapsed="false" customWidth="false" hidden="false" outlineLevel="0" max="1019" min="1013" style="1" width="11.52"/>
    <col collapsed="false" customWidth="false" hidden="false" outlineLevel="0" max="1025" min="1020" style="0" width="11.52"/>
  </cols>
  <sheetData>
    <row r="1" customFormat="false" ht="16.55" hidden="false" customHeight="true" outlineLevel="0" collapsed="false">
      <c r="A1" s="3"/>
      <c r="B1" s="4"/>
      <c r="C1" s="5"/>
      <c r="D1" s="6"/>
      <c r="E1" s="7"/>
      <c r="F1" s="7"/>
      <c r="G1" s="7"/>
      <c r="H1" s="7"/>
    </row>
    <row r="2" customFormat="false" ht="27" hidden="false" customHeight="true" outlineLevel="0" collapsed="false">
      <c r="A2" s="9" t="s">
        <v>49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="10" customFormat="true" ht="16.55" hidden="false" customHeight="true" outlineLevel="0" collapsed="false">
      <c r="C3" s="36" t="s">
        <v>50</v>
      </c>
      <c r="D3" s="11"/>
      <c r="E3" s="11"/>
      <c r="F3" s="11"/>
      <c r="G3" s="11"/>
      <c r="H3" s="11"/>
      <c r="AMF3" s="0"/>
      <c r="AMG3" s="0"/>
      <c r="AMH3" s="0"/>
      <c r="AMI3" s="0"/>
      <c r="AMJ3" s="0"/>
    </row>
    <row r="4" s="10" customFormat="true" ht="16.55" hidden="false" customHeight="true" outlineLevel="0" collapsed="false">
      <c r="C4" s="36" t="s">
        <v>51</v>
      </c>
      <c r="D4" s="11"/>
      <c r="E4" s="11"/>
      <c r="F4" s="11"/>
      <c r="G4" s="11"/>
      <c r="H4" s="11"/>
      <c r="AMF4" s="0"/>
      <c r="AMG4" s="0"/>
      <c r="AMH4" s="0"/>
      <c r="AMI4" s="0"/>
      <c r="AMJ4" s="0"/>
    </row>
    <row r="5" s="10" customFormat="true" ht="16.55" hidden="false" customHeight="true" outlineLevel="0" collapsed="false">
      <c r="C5" s="36" t="s">
        <v>52</v>
      </c>
      <c r="D5" s="12"/>
      <c r="E5" s="11"/>
      <c r="F5" s="11"/>
      <c r="G5" s="11"/>
      <c r="H5" s="11"/>
      <c r="AMF5" s="0"/>
      <c r="AMG5" s="0"/>
      <c r="AMH5" s="0"/>
      <c r="AMI5" s="0"/>
      <c r="AMJ5" s="0"/>
    </row>
    <row r="6" customFormat="false" ht="16.55" hidden="false" customHeight="true" outlineLevel="0" collapsed="false">
      <c r="A6" s="13"/>
      <c r="B6" s="13"/>
      <c r="D6" s="7"/>
      <c r="E6" s="7"/>
      <c r="F6" s="7"/>
      <c r="G6" s="7"/>
      <c r="H6" s="7"/>
    </row>
    <row r="7" customFormat="false" ht="15" hidden="false" customHeight="true" outlineLevel="0" collapsed="false">
      <c r="A7" s="37" t="s">
        <v>53</v>
      </c>
      <c r="B7" s="38" t="s">
        <v>54</v>
      </c>
      <c r="C7" s="38" t="s">
        <v>55</v>
      </c>
      <c r="D7" s="38" t="s">
        <v>56</v>
      </c>
      <c r="E7" s="38"/>
      <c r="F7" s="38"/>
      <c r="G7" s="38"/>
      <c r="H7" s="38"/>
      <c r="I7" s="38"/>
      <c r="J7" s="38"/>
      <c r="K7" s="38"/>
      <c r="L7" s="38"/>
    </row>
    <row r="8" customFormat="false" ht="15" hidden="false" customHeight="true" outlineLevel="0" collapsed="false">
      <c r="A8" s="37"/>
      <c r="B8" s="38"/>
      <c r="C8" s="39" t="s">
        <v>57</v>
      </c>
      <c r="D8" s="40" t="s">
        <v>58</v>
      </c>
      <c r="E8" s="40" t="s">
        <v>59</v>
      </c>
      <c r="F8" s="40" t="s">
        <v>60</v>
      </c>
      <c r="G8" s="40" t="s">
        <v>61</v>
      </c>
      <c r="H8" s="40" t="s">
        <v>62</v>
      </c>
      <c r="I8" s="41" t="s">
        <v>63</v>
      </c>
      <c r="J8" s="41" t="s">
        <v>64</v>
      </c>
      <c r="K8" s="41" t="s">
        <v>65</v>
      </c>
      <c r="L8" s="40" t="s">
        <v>66</v>
      </c>
    </row>
    <row r="9" customFormat="false" ht="15" hidden="false" customHeight="true" outlineLevel="0" collapsed="false">
      <c r="A9" s="37"/>
      <c r="B9" s="38"/>
      <c r="C9" s="39" t="s">
        <v>67</v>
      </c>
      <c r="D9" s="42" t="n">
        <v>103</v>
      </c>
      <c r="E9" s="42" t="n">
        <f aca="false">D9-13</f>
        <v>90</v>
      </c>
      <c r="F9" s="42" t="n">
        <f aca="false">E9-13</f>
        <v>77</v>
      </c>
      <c r="G9" s="42" t="n">
        <f aca="false">F9-13</f>
        <v>64</v>
      </c>
      <c r="H9" s="42" t="n">
        <f aca="false">G9-13</f>
        <v>51</v>
      </c>
      <c r="I9" s="42" t="n">
        <f aca="false">H9-13</f>
        <v>38</v>
      </c>
      <c r="J9" s="42" t="n">
        <f aca="false">I9-13</f>
        <v>25</v>
      </c>
      <c r="K9" s="42" t="n">
        <f aca="false">J9-13</f>
        <v>12</v>
      </c>
      <c r="L9" s="42" t="n">
        <v>0</v>
      </c>
    </row>
    <row r="10" customFormat="false" ht="15" hidden="false" customHeight="true" outlineLevel="0" collapsed="false">
      <c r="A10" s="37"/>
      <c r="B10" s="38"/>
      <c r="C10" s="39" t="s">
        <v>68</v>
      </c>
      <c r="D10" s="43" t="n">
        <f aca="false">SUM(D11:D25,D29:D36,D40:D46)</f>
        <v>103</v>
      </c>
      <c r="E10" s="43" t="n">
        <f aca="false">SUM(E27,D38,D48)</f>
        <v>78</v>
      </c>
      <c r="F10" s="43" t="n">
        <f aca="false">SUM(F27,D38,D48)</f>
        <v>57</v>
      </c>
      <c r="G10" s="43" t="n">
        <f aca="false">SUM(G27,D38,D48)</f>
        <v>38</v>
      </c>
      <c r="H10" s="44" t="n">
        <f aca="false">SUM(H27,H38,D48)</f>
        <v>38</v>
      </c>
      <c r="I10" s="43" t="n">
        <f aca="false">SUM(I27,I38,D48)</f>
        <v>26</v>
      </c>
      <c r="J10" s="43" t="n">
        <f aca="false">SUM(J27,J38,D48)</f>
        <v>21</v>
      </c>
      <c r="K10" s="43" t="n">
        <f aca="false">SUM(K27,K38,K48)</f>
        <v>8</v>
      </c>
      <c r="L10" s="43" t="n">
        <f aca="false">SUM(K27,L38,L48)</f>
        <v>0</v>
      </c>
    </row>
    <row r="11" customFormat="false" ht="26.5" hidden="false" customHeight="true" outlineLevel="0" collapsed="false">
      <c r="A11" s="45" t="s">
        <v>69</v>
      </c>
      <c r="B11" s="46" t="s">
        <v>70</v>
      </c>
      <c r="C11" s="47" t="s">
        <v>71</v>
      </c>
      <c r="D11" s="48" t="n">
        <v>2</v>
      </c>
      <c r="E11" s="48" t="n">
        <v>0</v>
      </c>
      <c r="F11" s="48" t="n">
        <v>0</v>
      </c>
      <c r="G11" s="48" t="n">
        <v>0</v>
      </c>
      <c r="H11" s="49" t="n">
        <v>0</v>
      </c>
      <c r="I11" s="49" t="n">
        <v>0</v>
      </c>
      <c r="J11" s="49" t="n">
        <v>0</v>
      </c>
      <c r="K11" s="49" t="n">
        <v>0</v>
      </c>
      <c r="L11" s="49" t="n">
        <v>0</v>
      </c>
    </row>
    <row r="12" customFormat="false" ht="26.5" hidden="false" customHeight="true" outlineLevel="0" collapsed="false">
      <c r="A12" s="45"/>
      <c r="B12" s="46"/>
      <c r="C12" s="47" t="s">
        <v>72</v>
      </c>
      <c r="D12" s="48" t="n">
        <v>10</v>
      </c>
      <c r="E12" s="48" t="n">
        <v>6</v>
      </c>
      <c r="F12" s="48" t="n">
        <v>1</v>
      </c>
      <c r="G12" s="48" t="n">
        <v>0</v>
      </c>
      <c r="H12" s="49" t="n">
        <v>0</v>
      </c>
      <c r="I12" s="49" t="n">
        <v>0</v>
      </c>
      <c r="J12" s="49" t="n">
        <v>0</v>
      </c>
      <c r="K12" s="49" t="n">
        <v>0</v>
      </c>
      <c r="L12" s="49" t="n">
        <v>0</v>
      </c>
    </row>
    <row r="13" customFormat="false" ht="26.5" hidden="false" customHeight="true" outlineLevel="0" collapsed="false">
      <c r="A13" s="45"/>
      <c r="B13" s="46"/>
      <c r="C13" s="47" t="s">
        <v>73</v>
      </c>
      <c r="D13" s="48" t="n">
        <v>6</v>
      </c>
      <c r="E13" s="48" t="n">
        <v>0</v>
      </c>
      <c r="F13" s="48" t="n">
        <v>0</v>
      </c>
      <c r="G13" s="48" t="n">
        <v>0</v>
      </c>
      <c r="H13" s="49" t="n">
        <v>0</v>
      </c>
      <c r="I13" s="49" t="n">
        <v>0</v>
      </c>
      <c r="J13" s="49" t="n">
        <v>0</v>
      </c>
      <c r="K13" s="49" t="n">
        <v>0</v>
      </c>
      <c r="L13" s="49" t="n">
        <v>0</v>
      </c>
    </row>
    <row r="14" customFormat="false" ht="26.5" hidden="false" customHeight="true" outlineLevel="0" collapsed="false">
      <c r="A14" s="45"/>
      <c r="B14" s="46"/>
      <c r="C14" s="47" t="s">
        <v>74</v>
      </c>
      <c r="D14" s="48" t="n">
        <v>2</v>
      </c>
      <c r="E14" s="48" t="n">
        <v>2</v>
      </c>
      <c r="F14" s="48" t="n">
        <v>0</v>
      </c>
      <c r="G14" s="48" t="n">
        <v>0</v>
      </c>
      <c r="H14" s="49" t="n">
        <v>0</v>
      </c>
      <c r="I14" s="49" t="n">
        <v>0</v>
      </c>
      <c r="J14" s="49" t="n">
        <v>0</v>
      </c>
      <c r="K14" s="49" t="n">
        <v>0</v>
      </c>
      <c r="L14" s="49" t="n">
        <v>0</v>
      </c>
    </row>
    <row r="15" customFormat="false" ht="26.5" hidden="false" customHeight="true" outlineLevel="0" collapsed="false">
      <c r="A15" s="45"/>
      <c r="B15" s="46"/>
      <c r="C15" s="47" t="s">
        <v>75</v>
      </c>
      <c r="D15" s="48" t="n">
        <v>2</v>
      </c>
      <c r="E15" s="48" t="n">
        <v>0</v>
      </c>
      <c r="F15" s="48" t="n">
        <v>0</v>
      </c>
      <c r="G15" s="48" t="n">
        <v>0</v>
      </c>
      <c r="H15" s="49" t="n">
        <v>0</v>
      </c>
      <c r="I15" s="49" t="n">
        <v>0</v>
      </c>
      <c r="J15" s="49" t="n">
        <v>0</v>
      </c>
      <c r="K15" s="49" t="n">
        <v>0</v>
      </c>
      <c r="L15" s="49" t="n">
        <v>0</v>
      </c>
    </row>
    <row r="16" customFormat="false" ht="26.5" hidden="false" customHeight="true" outlineLevel="0" collapsed="false">
      <c r="A16" s="45"/>
      <c r="B16" s="46"/>
      <c r="C16" s="47" t="s">
        <v>76</v>
      </c>
      <c r="D16" s="48" t="n">
        <v>12</v>
      </c>
      <c r="E16" s="48" t="n">
        <v>6</v>
      </c>
      <c r="F16" s="48" t="n">
        <v>0</v>
      </c>
      <c r="G16" s="48" t="n">
        <v>0</v>
      </c>
      <c r="H16" s="49" t="n">
        <v>0</v>
      </c>
      <c r="I16" s="49" t="n">
        <v>0</v>
      </c>
      <c r="J16" s="49" t="n">
        <v>0</v>
      </c>
      <c r="K16" s="49" t="n">
        <v>0</v>
      </c>
      <c r="L16" s="49" t="n">
        <v>0</v>
      </c>
    </row>
    <row r="17" customFormat="false" ht="26.5" hidden="false" customHeight="true" outlineLevel="0" collapsed="false">
      <c r="A17" s="45"/>
      <c r="B17" s="46"/>
      <c r="C17" s="47" t="s">
        <v>77</v>
      </c>
      <c r="D17" s="48" t="n">
        <v>4</v>
      </c>
      <c r="E17" s="48" t="n">
        <v>4</v>
      </c>
      <c r="F17" s="48" t="n">
        <v>4</v>
      </c>
      <c r="G17" s="48" t="n">
        <v>0</v>
      </c>
      <c r="H17" s="49" t="n">
        <v>0</v>
      </c>
      <c r="I17" s="49" t="n">
        <v>0</v>
      </c>
      <c r="J17" s="49" t="n">
        <v>0</v>
      </c>
      <c r="K17" s="49" t="n">
        <v>0</v>
      </c>
      <c r="L17" s="49" t="n">
        <v>0</v>
      </c>
    </row>
    <row r="18" customFormat="false" ht="26.5" hidden="false" customHeight="true" outlineLevel="0" collapsed="false">
      <c r="A18" s="45"/>
      <c r="B18" s="46"/>
      <c r="C18" s="50" t="s">
        <v>78</v>
      </c>
      <c r="D18" s="48" t="n">
        <v>1</v>
      </c>
      <c r="E18" s="48" t="n">
        <v>1</v>
      </c>
      <c r="F18" s="48" t="n">
        <v>0</v>
      </c>
      <c r="G18" s="48" t="n">
        <v>0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</row>
    <row r="19" customFormat="false" ht="26.5" hidden="false" customHeight="true" outlineLevel="0" collapsed="false">
      <c r="A19" s="45"/>
      <c r="B19" s="46"/>
      <c r="C19" s="51" t="s">
        <v>79</v>
      </c>
      <c r="D19" s="48" t="n">
        <v>2</v>
      </c>
      <c r="E19" s="48" t="n">
        <v>1</v>
      </c>
      <c r="F19" s="48" t="n">
        <v>2</v>
      </c>
      <c r="G19" s="48" t="n">
        <v>0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</row>
    <row r="20" customFormat="false" ht="26.5" hidden="false" customHeight="true" outlineLevel="0" collapsed="false">
      <c r="A20" s="45" t="s">
        <v>80</v>
      </c>
      <c r="B20" s="46" t="s">
        <v>81</v>
      </c>
      <c r="C20" s="50" t="s">
        <v>82</v>
      </c>
      <c r="D20" s="48" t="n">
        <v>4</v>
      </c>
      <c r="E20" s="48" t="n">
        <v>0</v>
      </c>
      <c r="F20" s="48" t="n">
        <v>0</v>
      </c>
      <c r="G20" s="48" t="n">
        <v>0</v>
      </c>
      <c r="H20" s="49" t="n">
        <v>0</v>
      </c>
      <c r="I20" s="49" t="n">
        <v>0</v>
      </c>
      <c r="J20" s="49" t="n">
        <v>0</v>
      </c>
      <c r="K20" s="49" t="n">
        <v>0</v>
      </c>
      <c r="L20" s="49" t="n">
        <v>0</v>
      </c>
    </row>
    <row r="21" customFormat="false" ht="26.5" hidden="false" customHeight="true" outlineLevel="0" collapsed="false">
      <c r="A21" s="45" t="s">
        <v>80</v>
      </c>
      <c r="B21" s="46" t="s">
        <v>81</v>
      </c>
      <c r="C21" s="50" t="s">
        <v>83</v>
      </c>
      <c r="D21" s="48" t="n">
        <v>8</v>
      </c>
      <c r="E21" s="48" t="n">
        <v>8</v>
      </c>
      <c r="F21" s="48" t="n">
        <v>2</v>
      </c>
      <c r="G21" s="48" t="n">
        <v>0</v>
      </c>
      <c r="H21" s="49" t="n">
        <v>0</v>
      </c>
      <c r="I21" s="49" t="n">
        <v>0</v>
      </c>
      <c r="J21" s="49" t="n">
        <v>0</v>
      </c>
      <c r="K21" s="49" t="n">
        <v>0</v>
      </c>
      <c r="L21" s="49" t="n">
        <v>0</v>
      </c>
    </row>
    <row r="22" customFormat="false" ht="26.5" hidden="false" customHeight="true" outlineLevel="0" collapsed="false">
      <c r="A22" s="45" t="s">
        <v>80</v>
      </c>
      <c r="B22" s="46" t="s">
        <v>81</v>
      </c>
      <c r="C22" s="50" t="s">
        <v>84</v>
      </c>
      <c r="D22" s="48" t="n">
        <v>8</v>
      </c>
      <c r="E22" s="48" t="n">
        <v>8</v>
      </c>
      <c r="F22" s="48" t="n">
        <v>8</v>
      </c>
      <c r="G22" s="48" t="n">
        <v>0</v>
      </c>
      <c r="H22" s="49" t="n">
        <v>0</v>
      </c>
      <c r="I22" s="49" t="n">
        <v>0</v>
      </c>
      <c r="J22" s="49" t="n">
        <v>0</v>
      </c>
      <c r="K22" s="49" t="n">
        <v>0</v>
      </c>
      <c r="L22" s="49" t="n">
        <v>0</v>
      </c>
    </row>
    <row r="23" customFormat="false" ht="26.5" hidden="false" customHeight="true" outlineLevel="0" collapsed="false">
      <c r="A23" s="45"/>
      <c r="B23" s="46"/>
      <c r="C23" s="50" t="s">
        <v>85</v>
      </c>
      <c r="D23" s="48" t="n">
        <v>2</v>
      </c>
      <c r="E23" s="48" t="n">
        <v>2</v>
      </c>
      <c r="F23" s="48" t="n">
        <v>2</v>
      </c>
      <c r="G23" s="48" t="n">
        <v>1</v>
      </c>
      <c r="H23" s="49" t="n">
        <v>1</v>
      </c>
      <c r="I23" s="49" t="n">
        <v>1</v>
      </c>
      <c r="J23" s="49" t="n">
        <v>1</v>
      </c>
      <c r="K23" s="49" t="n">
        <v>0</v>
      </c>
      <c r="L23" s="49" t="n">
        <v>0</v>
      </c>
    </row>
    <row r="24" customFormat="false" ht="26.5" hidden="false" customHeight="true" outlineLevel="0" collapsed="false">
      <c r="A24" s="45"/>
      <c r="B24" s="46"/>
      <c r="C24" s="51" t="s">
        <v>86</v>
      </c>
      <c r="D24" s="48" t="n">
        <v>2</v>
      </c>
      <c r="E24" s="48" t="n">
        <v>2</v>
      </c>
      <c r="F24" s="48" t="n">
        <v>2</v>
      </c>
      <c r="G24" s="48" t="n">
        <v>1</v>
      </c>
      <c r="H24" s="49" t="n">
        <v>1</v>
      </c>
      <c r="I24" s="49" t="n">
        <v>1</v>
      </c>
      <c r="J24" s="49" t="n">
        <v>1</v>
      </c>
      <c r="K24" s="49" t="n">
        <v>0</v>
      </c>
      <c r="L24" s="49" t="n">
        <v>0</v>
      </c>
    </row>
    <row r="25" customFormat="false" ht="26.5" hidden="false" customHeight="true" outlineLevel="0" collapsed="false">
      <c r="A25" s="45"/>
      <c r="B25" s="46"/>
      <c r="C25" s="51" t="s">
        <v>87</v>
      </c>
      <c r="D25" s="48" t="n">
        <v>2</v>
      </c>
      <c r="E25" s="48" t="n">
        <v>2</v>
      </c>
      <c r="F25" s="48" t="n">
        <v>1</v>
      </c>
      <c r="G25" s="48" t="n">
        <v>0</v>
      </c>
      <c r="H25" s="49" t="n">
        <v>0</v>
      </c>
      <c r="I25" s="49" t="n">
        <v>0</v>
      </c>
      <c r="J25" s="49" t="n">
        <v>0</v>
      </c>
      <c r="K25" s="49" t="n">
        <v>0</v>
      </c>
      <c r="L25" s="49" t="n">
        <v>0</v>
      </c>
    </row>
    <row r="26" customFormat="false" ht="24.2" hidden="false" customHeight="true" outlineLevel="0" collapsed="false">
      <c r="A26" s="45"/>
      <c r="B26" s="52" t="s">
        <v>88</v>
      </c>
      <c r="C26" s="53"/>
      <c r="D26" s="52"/>
      <c r="E26" s="53"/>
      <c r="F26" s="53"/>
      <c r="G26" s="53"/>
      <c r="H26" s="53"/>
      <c r="I26" s="53"/>
      <c r="J26" s="53"/>
      <c r="K26" s="53"/>
      <c r="L26" s="53"/>
    </row>
    <row r="27" customFormat="false" ht="27.65" hidden="false" customHeight="true" outlineLevel="0" collapsed="false">
      <c r="A27" s="45"/>
      <c r="B27" s="54" t="s">
        <v>89</v>
      </c>
      <c r="C27" s="55" t="n">
        <v>67</v>
      </c>
      <c r="D27" s="55" t="n">
        <f aca="false">SUM(D11:D25)</f>
        <v>67</v>
      </c>
      <c r="E27" s="55" t="n">
        <f aca="false">SUM(E11:E25)</f>
        <v>42</v>
      </c>
      <c r="F27" s="55" t="n">
        <f aca="false">SUM(F14:F25)</f>
        <v>21</v>
      </c>
      <c r="G27" s="55" t="n">
        <f aca="false">SUM(G14:G25)</f>
        <v>2</v>
      </c>
      <c r="H27" s="56" t="n">
        <f aca="false">SUM(H14:H25)</f>
        <v>2</v>
      </c>
      <c r="I27" s="56" t="n">
        <f aca="false">SUM(I14:I25)</f>
        <v>2</v>
      </c>
      <c r="J27" s="56" t="n">
        <f aca="false">SUM(J14:J25)</f>
        <v>2</v>
      </c>
      <c r="K27" s="56" t="n">
        <f aca="false">SUM(K14:K25)</f>
        <v>0</v>
      </c>
      <c r="L27" s="56" t="n">
        <f aca="false">SUM(L14:L25)</f>
        <v>0</v>
      </c>
    </row>
    <row r="28" customFormat="false" ht="11.5" hidden="false" customHeight="true" outlineLevel="0" collapsed="false">
      <c r="A28" s="57"/>
      <c r="B28" s="58"/>
      <c r="C28" s="59"/>
      <c r="D28" s="58"/>
      <c r="E28" s="60"/>
      <c r="F28" s="60"/>
      <c r="G28" s="60"/>
      <c r="H28" s="60"/>
      <c r="I28" s="60"/>
      <c r="J28" s="60"/>
      <c r="K28" s="60"/>
      <c r="L28" s="60"/>
    </row>
    <row r="29" customFormat="false" ht="24.2" hidden="false" customHeight="true" outlineLevel="0" collapsed="false">
      <c r="A29" s="61" t="s">
        <v>90</v>
      </c>
      <c r="B29" s="46" t="s">
        <v>91</v>
      </c>
      <c r="C29" s="47" t="s">
        <v>73</v>
      </c>
      <c r="D29" s="62" t="n">
        <v>2</v>
      </c>
      <c r="E29" s="62" t="n">
        <v>2</v>
      </c>
      <c r="F29" s="62" t="n">
        <v>2</v>
      </c>
      <c r="G29" s="62" t="n">
        <v>2</v>
      </c>
      <c r="H29" s="48" t="n">
        <v>2</v>
      </c>
      <c r="I29" s="48" t="n">
        <v>0</v>
      </c>
      <c r="J29" s="62" t="n">
        <v>0</v>
      </c>
      <c r="K29" s="62" t="n">
        <v>0</v>
      </c>
      <c r="L29" s="62" t="n">
        <v>0</v>
      </c>
    </row>
    <row r="30" customFormat="false" ht="24.2" hidden="false" customHeight="true" outlineLevel="0" collapsed="false">
      <c r="A30" s="61" t="s">
        <v>90</v>
      </c>
      <c r="B30" s="46" t="s">
        <v>81</v>
      </c>
      <c r="C30" s="47" t="s">
        <v>92</v>
      </c>
      <c r="D30" s="62" t="n">
        <v>1</v>
      </c>
      <c r="E30" s="62" t="n">
        <v>1</v>
      </c>
      <c r="F30" s="62" t="n">
        <v>1</v>
      </c>
      <c r="G30" s="62" t="n">
        <v>1</v>
      </c>
      <c r="H30" s="48" t="n">
        <v>1</v>
      </c>
      <c r="I30" s="48" t="n">
        <v>0</v>
      </c>
      <c r="J30" s="62" t="n">
        <v>0</v>
      </c>
      <c r="K30" s="62"/>
      <c r="L30" s="62"/>
    </row>
    <row r="31" customFormat="false" ht="24.2" hidden="false" customHeight="true" outlineLevel="0" collapsed="false">
      <c r="A31" s="61"/>
      <c r="B31" s="61"/>
      <c r="C31" s="47" t="s">
        <v>75</v>
      </c>
      <c r="D31" s="62" t="n">
        <v>1</v>
      </c>
      <c r="E31" s="62" t="n">
        <v>1</v>
      </c>
      <c r="F31" s="62" t="n">
        <v>1</v>
      </c>
      <c r="G31" s="62" t="n">
        <v>1</v>
      </c>
      <c r="H31" s="48" t="n">
        <v>1</v>
      </c>
      <c r="I31" s="48" t="n">
        <v>0</v>
      </c>
      <c r="J31" s="62" t="n">
        <v>0</v>
      </c>
      <c r="K31" s="62"/>
      <c r="L31" s="62"/>
    </row>
    <row r="32" customFormat="false" ht="24.2" hidden="false" customHeight="true" outlineLevel="0" collapsed="false">
      <c r="A32" s="61"/>
      <c r="B32" s="61"/>
      <c r="C32" s="47" t="s">
        <v>76</v>
      </c>
      <c r="D32" s="62" t="n">
        <v>4</v>
      </c>
      <c r="E32" s="62" t="n">
        <v>4</v>
      </c>
      <c r="F32" s="62" t="n">
        <v>4</v>
      </c>
      <c r="G32" s="62" t="n">
        <v>4</v>
      </c>
      <c r="H32" s="48" t="n">
        <v>4</v>
      </c>
      <c r="I32" s="48" t="n">
        <v>0</v>
      </c>
      <c r="J32" s="62" t="n">
        <v>0</v>
      </c>
      <c r="K32" s="62"/>
      <c r="L32" s="62"/>
    </row>
    <row r="33" customFormat="false" ht="24.2" hidden="false" customHeight="true" outlineLevel="0" collapsed="false">
      <c r="A33" s="61" t="s">
        <v>80</v>
      </c>
      <c r="B33" s="46" t="s">
        <v>81</v>
      </c>
      <c r="C33" s="63" t="s">
        <v>93</v>
      </c>
      <c r="D33" s="62" t="n">
        <v>6</v>
      </c>
      <c r="E33" s="62" t="n">
        <v>6</v>
      </c>
      <c r="F33" s="62" t="n">
        <v>6</v>
      </c>
      <c r="G33" s="62" t="n">
        <v>6</v>
      </c>
      <c r="H33" s="48" t="n">
        <v>6</v>
      </c>
      <c r="I33" s="48" t="n">
        <v>4</v>
      </c>
      <c r="J33" s="62" t="n">
        <v>0</v>
      </c>
      <c r="K33" s="62"/>
      <c r="L33" s="62"/>
    </row>
    <row r="34" customFormat="false" ht="26.5" hidden="false" customHeight="true" outlineLevel="0" collapsed="false">
      <c r="A34" s="61"/>
      <c r="B34" s="46"/>
      <c r="C34" s="50" t="s">
        <v>85</v>
      </c>
      <c r="D34" s="62" t="n">
        <v>2</v>
      </c>
      <c r="E34" s="62" t="n">
        <v>2</v>
      </c>
      <c r="F34" s="62" t="n">
        <v>2</v>
      </c>
      <c r="G34" s="62" t="n">
        <v>2</v>
      </c>
      <c r="H34" s="48" t="n">
        <v>2</v>
      </c>
      <c r="I34" s="48" t="n">
        <v>1</v>
      </c>
      <c r="J34" s="62" t="n">
        <v>1</v>
      </c>
      <c r="K34" s="62" t="n">
        <v>1</v>
      </c>
      <c r="L34" s="49" t="n">
        <v>0</v>
      </c>
    </row>
    <row r="35" customFormat="false" ht="26.5" hidden="false" customHeight="true" outlineLevel="0" collapsed="false">
      <c r="A35" s="61"/>
      <c r="B35" s="46"/>
      <c r="C35" s="51" t="s">
        <v>86</v>
      </c>
      <c r="D35" s="62" t="n">
        <v>2</v>
      </c>
      <c r="E35" s="62" t="n">
        <v>2</v>
      </c>
      <c r="F35" s="62" t="n">
        <v>2</v>
      </c>
      <c r="G35" s="62" t="n">
        <v>2</v>
      </c>
      <c r="H35" s="48" t="n">
        <v>2</v>
      </c>
      <c r="I35" s="48" t="n">
        <v>1</v>
      </c>
      <c r="J35" s="62" t="n">
        <v>1</v>
      </c>
      <c r="K35" s="62" t="n">
        <v>1</v>
      </c>
      <c r="L35" s="49" t="n">
        <v>0</v>
      </c>
    </row>
    <row r="36" customFormat="false" ht="24.2" hidden="false" customHeight="true" outlineLevel="0" collapsed="false">
      <c r="A36" s="61"/>
      <c r="B36" s="61"/>
      <c r="C36" s="51" t="s">
        <v>87</v>
      </c>
      <c r="D36" s="62" t="n">
        <v>1</v>
      </c>
      <c r="E36" s="62" t="n">
        <v>1</v>
      </c>
      <c r="F36" s="62" t="n">
        <v>1</v>
      </c>
      <c r="G36" s="62" t="n">
        <v>1</v>
      </c>
      <c r="H36" s="48" t="n">
        <v>1</v>
      </c>
      <c r="I36" s="48" t="n">
        <v>1</v>
      </c>
      <c r="J36" s="62" t="n">
        <v>0</v>
      </c>
      <c r="K36" s="62"/>
      <c r="L36" s="62"/>
    </row>
    <row r="37" customFormat="false" ht="24.2" hidden="false" customHeight="true" outlineLevel="0" collapsed="false">
      <c r="A37" s="61"/>
      <c r="B37" s="52" t="s">
        <v>88</v>
      </c>
      <c r="C37" s="53"/>
      <c r="D37" s="52"/>
      <c r="E37" s="53"/>
      <c r="F37" s="53"/>
      <c r="G37" s="53"/>
      <c r="H37" s="53"/>
      <c r="I37" s="53"/>
      <c r="J37" s="53"/>
      <c r="K37" s="53"/>
      <c r="L37" s="53"/>
    </row>
    <row r="38" customFormat="false" ht="24.2" hidden="false" customHeight="true" outlineLevel="0" collapsed="false">
      <c r="A38" s="61"/>
      <c r="B38" s="54" t="s">
        <v>89</v>
      </c>
      <c r="C38" s="64" t="n">
        <v>19</v>
      </c>
      <c r="D38" s="65" t="n">
        <f aca="false">SUM(D29:D36)</f>
        <v>19</v>
      </c>
      <c r="E38" s="65" t="n">
        <f aca="false">SUM(E29:E36)</f>
        <v>19</v>
      </c>
      <c r="F38" s="65" t="n">
        <f aca="false">SUM(F29:F36)</f>
        <v>19</v>
      </c>
      <c r="G38" s="65" t="n">
        <f aca="false">SUM(G29:G36)</f>
        <v>19</v>
      </c>
      <c r="H38" s="64" t="n">
        <f aca="false">SUM(H29:H36)</f>
        <v>19</v>
      </c>
      <c r="I38" s="64" t="n">
        <f aca="false">SUM(I29:I36)</f>
        <v>7</v>
      </c>
      <c r="J38" s="65" t="n">
        <f aca="false">SUM(J29:J36)</f>
        <v>2</v>
      </c>
      <c r="K38" s="65" t="n">
        <v>0</v>
      </c>
      <c r="L38" s="65" t="n">
        <f aca="false">SUM(L29:L36)</f>
        <v>0</v>
      </c>
    </row>
    <row r="39" customFormat="false" ht="11.5" hidden="false" customHeight="true" outlineLevel="0" collapsed="false">
      <c r="A39" s="57"/>
      <c r="B39" s="58"/>
      <c r="C39" s="59"/>
      <c r="D39" s="58"/>
      <c r="E39" s="60"/>
      <c r="F39" s="60"/>
      <c r="G39" s="60"/>
      <c r="H39" s="60"/>
      <c r="I39" s="60"/>
      <c r="J39" s="60"/>
      <c r="K39" s="60"/>
      <c r="L39" s="60"/>
    </row>
    <row r="40" customFormat="false" ht="25.35" hidden="false" customHeight="true" outlineLevel="0" collapsed="false">
      <c r="A40" s="61" t="s">
        <v>90</v>
      </c>
      <c r="B40" s="46" t="s">
        <v>94</v>
      </c>
      <c r="C40" s="47" t="s">
        <v>73</v>
      </c>
      <c r="D40" s="62" t="n">
        <v>1</v>
      </c>
      <c r="E40" s="62" t="n">
        <v>1</v>
      </c>
      <c r="F40" s="62" t="n">
        <v>1</v>
      </c>
      <c r="G40" s="62" t="n">
        <v>1</v>
      </c>
      <c r="H40" s="62" t="n">
        <v>1</v>
      </c>
      <c r="I40" s="62" t="n">
        <v>1</v>
      </c>
      <c r="J40" s="48" t="n">
        <v>1</v>
      </c>
      <c r="K40" s="48" t="n">
        <v>0</v>
      </c>
      <c r="L40" s="48" t="n">
        <v>0</v>
      </c>
    </row>
    <row r="41" customFormat="false" ht="25.35" hidden="false" customHeight="true" outlineLevel="0" collapsed="false">
      <c r="A41" s="61" t="s">
        <v>90</v>
      </c>
      <c r="B41" s="46" t="s">
        <v>81</v>
      </c>
      <c r="C41" s="47" t="s">
        <v>92</v>
      </c>
      <c r="D41" s="62" t="n">
        <v>1</v>
      </c>
      <c r="E41" s="62" t="n">
        <v>1</v>
      </c>
      <c r="F41" s="62" t="n">
        <v>1</v>
      </c>
      <c r="G41" s="62" t="n">
        <v>1</v>
      </c>
      <c r="H41" s="62" t="n">
        <v>1</v>
      </c>
      <c r="I41" s="62" t="n">
        <v>1</v>
      </c>
      <c r="J41" s="48" t="n">
        <v>1</v>
      </c>
      <c r="K41" s="48" t="n">
        <v>0</v>
      </c>
      <c r="L41" s="48" t="n">
        <v>0</v>
      </c>
    </row>
    <row r="42" customFormat="false" ht="25.35" hidden="false" customHeight="true" outlineLevel="0" collapsed="false">
      <c r="A42" s="61"/>
      <c r="B42" s="61"/>
      <c r="C42" s="47" t="s">
        <v>75</v>
      </c>
      <c r="D42" s="62" t="n">
        <v>1</v>
      </c>
      <c r="E42" s="62" t="n">
        <v>1</v>
      </c>
      <c r="F42" s="62" t="n">
        <v>1</v>
      </c>
      <c r="G42" s="62" t="n">
        <v>1</v>
      </c>
      <c r="H42" s="62" t="n">
        <v>1</v>
      </c>
      <c r="I42" s="62" t="n">
        <v>1</v>
      </c>
      <c r="J42" s="48" t="n">
        <v>1</v>
      </c>
      <c r="K42" s="48" t="n">
        <v>0</v>
      </c>
      <c r="L42" s="48" t="n">
        <v>0</v>
      </c>
    </row>
    <row r="43" customFormat="false" ht="25.35" hidden="false" customHeight="true" outlineLevel="0" collapsed="false">
      <c r="A43" s="61"/>
      <c r="B43" s="61"/>
      <c r="C43" s="47" t="s">
        <v>76</v>
      </c>
      <c r="D43" s="62" t="n">
        <v>4</v>
      </c>
      <c r="E43" s="62" t="n">
        <v>4</v>
      </c>
      <c r="F43" s="62" t="n">
        <v>4</v>
      </c>
      <c r="G43" s="62" t="n">
        <v>4</v>
      </c>
      <c r="H43" s="62" t="n">
        <v>4</v>
      </c>
      <c r="I43" s="62" t="n">
        <v>4</v>
      </c>
      <c r="J43" s="48" t="n">
        <v>4</v>
      </c>
      <c r="K43" s="48" t="n">
        <v>4</v>
      </c>
      <c r="L43" s="48" t="n">
        <v>0</v>
      </c>
    </row>
    <row r="44" customFormat="false" ht="25.35" hidden="false" customHeight="true" outlineLevel="0" collapsed="false">
      <c r="A44" s="61" t="s">
        <v>80</v>
      </c>
      <c r="B44" s="46" t="s">
        <v>81</v>
      </c>
      <c r="C44" s="63" t="s">
        <v>95</v>
      </c>
      <c r="D44" s="62" t="n">
        <v>6</v>
      </c>
      <c r="E44" s="62" t="n">
        <v>6</v>
      </c>
      <c r="F44" s="62" t="n">
        <v>6</v>
      </c>
      <c r="G44" s="62" t="n">
        <v>6</v>
      </c>
      <c r="H44" s="62" t="n">
        <v>6</v>
      </c>
      <c r="I44" s="62" t="n">
        <v>6</v>
      </c>
      <c r="J44" s="48" t="n">
        <v>6</v>
      </c>
      <c r="K44" s="48" t="n">
        <v>2</v>
      </c>
      <c r="L44" s="48" t="n">
        <v>0</v>
      </c>
    </row>
    <row r="45" customFormat="false" ht="26.5" hidden="false" customHeight="true" outlineLevel="0" collapsed="false">
      <c r="A45" s="61"/>
      <c r="B45" s="46"/>
      <c r="C45" s="50" t="s">
        <v>85</v>
      </c>
      <c r="D45" s="62" t="n">
        <v>2</v>
      </c>
      <c r="E45" s="62" t="n">
        <v>2</v>
      </c>
      <c r="F45" s="62" t="n">
        <v>2</v>
      </c>
      <c r="G45" s="62" t="n">
        <v>2</v>
      </c>
      <c r="H45" s="62" t="n">
        <v>2</v>
      </c>
      <c r="I45" s="62" t="n">
        <v>2</v>
      </c>
      <c r="J45" s="48" t="n">
        <v>2</v>
      </c>
      <c r="K45" s="48" t="n">
        <v>1</v>
      </c>
      <c r="L45" s="66" t="n">
        <v>0</v>
      </c>
    </row>
    <row r="46" customFormat="false" ht="26.5" hidden="false" customHeight="true" outlineLevel="0" collapsed="false">
      <c r="A46" s="61"/>
      <c r="B46" s="46"/>
      <c r="C46" s="51" t="s">
        <v>86</v>
      </c>
      <c r="D46" s="62" t="n">
        <v>2</v>
      </c>
      <c r="E46" s="62" t="n">
        <v>2</v>
      </c>
      <c r="F46" s="62" t="n">
        <v>2</v>
      </c>
      <c r="G46" s="62" t="n">
        <v>2</v>
      </c>
      <c r="H46" s="62" t="n">
        <v>2</v>
      </c>
      <c r="I46" s="62" t="n">
        <v>2</v>
      </c>
      <c r="J46" s="48" t="n">
        <v>2</v>
      </c>
      <c r="K46" s="48" t="n">
        <v>1</v>
      </c>
      <c r="L46" s="66" t="n">
        <v>0</v>
      </c>
    </row>
    <row r="47" customFormat="false" ht="24.2" hidden="false" customHeight="true" outlineLevel="0" collapsed="false">
      <c r="A47" s="61"/>
      <c r="B47" s="52" t="s">
        <v>88</v>
      </c>
      <c r="C47" s="53"/>
      <c r="D47" s="52"/>
      <c r="E47" s="53"/>
      <c r="F47" s="53"/>
      <c r="G47" s="53"/>
      <c r="H47" s="53"/>
      <c r="I47" s="53"/>
      <c r="J47" s="53"/>
      <c r="K47" s="53"/>
      <c r="L47" s="53"/>
    </row>
    <row r="48" customFormat="false" ht="25.35" hidden="false" customHeight="true" outlineLevel="0" collapsed="false">
      <c r="A48" s="61"/>
      <c r="B48" s="54" t="s">
        <v>89</v>
      </c>
      <c r="C48" s="64" t="n">
        <v>17</v>
      </c>
      <c r="D48" s="65" t="n">
        <f aca="false">SUM(D40:D46)</f>
        <v>17</v>
      </c>
      <c r="E48" s="65" t="n">
        <f aca="false">SUM(D40:D46)</f>
        <v>17</v>
      </c>
      <c r="F48" s="65" t="n">
        <f aca="false">SUM(F40:F47)</f>
        <v>17</v>
      </c>
      <c r="G48" s="65" t="n">
        <f aca="false">SUM(G40:G46)</f>
        <v>17</v>
      </c>
      <c r="H48" s="65" t="n">
        <f aca="false">SUM(H40:H46)</f>
        <v>17</v>
      </c>
      <c r="I48" s="65" t="n">
        <f aca="false">SUM(I40:I46)</f>
        <v>17</v>
      </c>
      <c r="J48" s="67" t="n">
        <f aca="false">SUM(J40:J46)</f>
        <v>17</v>
      </c>
      <c r="K48" s="64" t="n">
        <f aca="false">SUM(K40:K46)</f>
        <v>8</v>
      </c>
      <c r="L48" s="64" t="n">
        <f aca="false">SUM(L40:L46)</f>
        <v>0</v>
      </c>
    </row>
    <row r="49" customFormat="false" ht="13.8" hidden="false" customHeight="false" outlineLevel="0" collapsed="false">
      <c r="A49" s="68"/>
      <c r="B49" s="69"/>
      <c r="C49" s="70"/>
      <c r="D49" s="71"/>
      <c r="E49" s="71"/>
      <c r="F49" s="71"/>
      <c r="G49" s="71"/>
      <c r="H49" s="72"/>
      <c r="I49" s="71"/>
      <c r="J49" s="72"/>
      <c r="K49" s="71"/>
      <c r="L49" s="72"/>
    </row>
  </sheetData>
  <mergeCells count="53">
    <mergeCell ref="A2:L2"/>
    <mergeCell ref="A7:A10"/>
    <mergeCell ref="B7:B10"/>
    <mergeCell ref="D7:L7"/>
    <mergeCell ref="A11:A27"/>
    <mergeCell ref="B11:B25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22:L22"/>
    <mergeCell ref="H23:J23"/>
    <mergeCell ref="K23:L23"/>
    <mergeCell ref="H24:J24"/>
    <mergeCell ref="K24:L24"/>
    <mergeCell ref="H25:L25"/>
    <mergeCell ref="K27:L27"/>
    <mergeCell ref="A29:A38"/>
    <mergeCell ref="B29:B36"/>
    <mergeCell ref="D29:G29"/>
    <mergeCell ref="J29:L29"/>
    <mergeCell ref="D30:G30"/>
    <mergeCell ref="J30:L30"/>
    <mergeCell ref="D31:G31"/>
    <mergeCell ref="J31:L31"/>
    <mergeCell ref="D32:G32"/>
    <mergeCell ref="J32:L32"/>
    <mergeCell ref="D33:G33"/>
    <mergeCell ref="J33:L33"/>
    <mergeCell ref="D34:G34"/>
    <mergeCell ref="J34:K34"/>
    <mergeCell ref="D35:G35"/>
    <mergeCell ref="J35:K35"/>
    <mergeCell ref="D36:G36"/>
    <mergeCell ref="J36:L36"/>
    <mergeCell ref="D38:G38"/>
    <mergeCell ref="A40:A48"/>
    <mergeCell ref="B40:B46"/>
    <mergeCell ref="D40:I40"/>
    <mergeCell ref="D41:I41"/>
    <mergeCell ref="D42:I42"/>
    <mergeCell ref="D43:I43"/>
    <mergeCell ref="D44:I44"/>
    <mergeCell ref="D45:I45"/>
    <mergeCell ref="D46:I46"/>
    <mergeCell ref="D48:I48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73" width="23.51"/>
    <col collapsed="false" customWidth="true" hidden="false" outlineLevel="0" max="6" min="2" style="73" width="19.7"/>
    <col collapsed="false" customWidth="true" hidden="false" outlineLevel="0" max="12" min="7" style="0" width="19.7"/>
    <col collapsed="false" customWidth="true" hidden="false" outlineLevel="0" max="18" min="13" style="0" width="13.68"/>
    <col collapsed="false" customWidth="true" hidden="false" outlineLevel="0" max="1025" min="19" style="73" width="14.43"/>
  </cols>
  <sheetData>
    <row r="1" s="1" customFormat="true" ht="27" hidden="false" customHeight="true" outlineLevel="0" collapsed="false">
      <c r="A1" s="9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AMF1" s="0"/>
      <c r="AMG1" s="0"/>
      <c r="AMH1" s="0"/>
      <c r="AMI1" s="0"/>
      <c r="AMJ1" s="0"/>
    </row>
    <row r="2" customFormat="false" ht="26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customFormat="false" ht="26.5" hidden="false" customHeight="true" outlineLevel="0" collapsed="false"/>
    <row r="4" customFormat="false" ht="26.5" hidden="false" customHeight="true" outlineLevel="0" collapsed="false"/>
    <row r="5" s="1" customFormat="true" ht="15" hidden="false" customHeight="true" outlineLevel="0" collapsed="false">
      <c r="A5" s="37" t="s">
        <v>53</v>
      </c>
      <c r="B5" s="38" t="s">
        <v>54</v>
      </c>
      <c r="C5" s="38" t="s">
        <v>55</v>
      </c>
      <c r="D5" s="38" t="s">
        <v>56</v>
      </c>
      <c r="E5" s="38"/>
      <c r="F5" s="38"/>
      <c r="G5" s="38"/>
      <c r="H5" s="38"/>
      <c r="I5" s="38"/>
      <c r="J5" s="38"/>
      <c r="K5" s="38"/>
      <c r="L5" s="38"/>
      <c r="AMF5" s="0"/>
      <c r="AMG5" s="0"/>
      <c r="AMH5" s="0"/>
      <c r="AMI5" s="0"/>
      <c r="AMJ5" s="0"/>
    </row>
    <row r="6" s="1" customFormat="true" ht="15" hidden="false" customHeight="true" outlineLevel="0" collapsed="false">
      <c r="A6" s="37"/>
      <c r="B6" s="38"/>
      <c r="C6" s="39" t="s">
        <v>57</v>
      </c>
      <c r="D6" s="40" t="s">
        <v>58</v>
      </c>
      <c r="E6" s="40" t="s">
        <v>59</v>
      </c>
      <c r="F6" s="40" t="s">
        <v>60</v>
      </c>
      <c r="G6" s="40" t="s">
        <v>61</v>
      </c>
      <c r="H6" s="40" t="s">
        <v>62</v>
      </c>
      <c r="I6" s="41" t="s">
        <v>63</v>
      </c>
      <c r="J6" s="41" t="s">
        <v>64</v>
      </c>
      <c r="K6" s="41" t="s">
        <v>65</v>
      </c>
      <c r="L6" s="40" t="s">
        <v>66</v>
      </c>
      <c r="AMF6" s="0"/>
      <c r="AMG6" s="0"/>
      <c r="AMH6" s="0"/>
      <c r="AMI6" s="0"/>
      <c r="AMJ6" s="0"/>
    </row>
    <row r="7" s="1" customFormat="true" ht="15" hidden="false" customHeight="true" outlineLevel="0" collapsed="false">
      <c r="A7" s="37"/>
      <c r="B7" s="38"/>
      <c r="C7" s="39" t="s">
        <v>67</v>
      </c>
      <c r="D7" s="74" t="n">
        <v>103</v>
      </c>
      <c r="E7" s="74" t="n">
        <f aca="false">D7-13</f>
        <v>90</v>
      </c>
      <c r="F7" s="74" t="n">
        <f aca="false">E7-13</f>
        <v>77</v>
      </c>
      <c r="G7" s="74" t="n">
        <f aca="false">F7-13</f>
        <v>64</v>
      </c>
      <c r="H7" s="74" t="n">
        <f aca="false">G7-13</f>
        <v>51</v>
      </c>
      <c r="I7" s="74" t="n">
        <f aca="false">H7-13</f>
        <v>38</v>
      </c>
      <c r="J7" s="74" t="n">
        <f aca="false">I7-13</f>
        <v>25</v>
      </c>
      <c r="K7" s="74" t="n">
        <f aca="false">J7-13</f>
        <v>12</v>
      </c>
      <c r="L7" s="74" t="n">
        <v>0</v>
      </c>
      <c r="AMF7" s="0"/>
      <c r="AMG7" s="0"/>
      <c r="AMH7" s="0"/>
      <c r="AMI7" s="0"/>
      <c r="AMJ7" s="0"/>
    </row>
    <row r="8" s="1" customFormat="true" ht="15" hidden="false" customHeight="true" outlineLevel="0" collapsed="false">
      <c r="A8" s="37"/>
      <c r="B8" s="38"/>
      <c r="C8" s="39" t="s">
        <v>68</v>
      </c>
      <c r="D8" s="43" t="n">
        <v>103</v>
      </c>
      <c r="E8" s="43" t="n">
        <v>78</v>
      </c>
      <c r="F8" s="43" t="n">
        <v>57</v>
      </c>
      <c r="G8" s="43" t="n">
        <v>38</v>
      </c>
      <c r="H8" s="44" t="n">
        <v>38</v>
      </c>
      <c r="I8" s="43" t="n">
        <v>26</v>
      </c>
      <c r="J8" s="43" t="n">
        <v>21</v>
      </c>
      <c r="K8" s="43" t="n">
        <v>8</v>
      </c>
      <c r="L8" s="43" t="n">
        <v>0</v>
      </c>
      <c r="AMF8" s="0"/>
      <c r="AMG8" s="0"/>
      <c r="AMH8" s="0"/>
      <c r="AMI8" s="0"/>
      <c r="AMJ8" s="0"/>
    </row>
    <row r="9" s="1" customFormat="true" ht="27.65" hidden="false" customHeight="true" outlineLevel="0" collapsed="false">
      <c r="A9" s="75" t="n">
        <v>1</v>
      </c>
      <c r="B9" s="54" t="s">
        <v>97</v>
      </c>
      <c r="C9" s="76" t="n">
        <v>67</v>
      </c>
      <c r="D9" s="55" t="n">
        <v>67</v>
      </c>
      <c r="E9" s="55" t="n">
        <v>42</v>
      </c>
      <c r="F9" s="55" t="n">
        <v>21</v>
      </c>
      <c r="G9" s="55" t="n">
        <v>2</v>
      </c>
      <c r="H9" s="56" t="n">
        <v>2</v>
      </c>
      <c r="I9" s="56" t="n">
        <v>2</v>
      </c>
      <c r="J9" s="56" t="n">
        <v>2</v>
      </c>
      <c r="K9" s="56" t="n">
        <v>0</v>
      </c>
      <c r="L9" s="56" t="n">
        <v>0</v>
      </c>
      <c r="AMF9" s="0"/>
      <c r="AMG9" s="0"/>
      <c r="AMH9" s="0"/>
      <c r="AMI9" s="0"/>
      <c r="AMJ9" s="0"/>
    </row>
    <row r="10" s="1" customFormat="true" ht="11.5" hidden="false" customHeight="true" outlineLevel="0" collapsed="false">
      <c r="A10" s="57"/>
      <c r="B10" s="58"/>
      <c r="C10" s="59"/>
      <c r="D10" s="58"/>
      <c r="E10" s="60"/>
      <c r="F10" s="60"/>
      <c r="G10" s="60"/>
      <c r="H10" s="60"/>
      <c r="I10" s="60"/>
      <c r="J10" s="60"/>
      <c r="K10" s="60"/>
      <c r="L10" s="60"/>
      <c r="AMF10" s="0"/>
      <c r="AMG10" s="0"/>
      <c r="AMH10" s="0"/>
      <c r="AMI10" s="0"/>
      <c r="AMJ10" s="0"/>
    </row>
    <row r="11" s="1" customFormat="true" ht="24.2" hidden="false" customHeight="true" outlineLevel="0" collapsed="false">
      <c r="A11" s="77" t="n">
        <v>2</v>
      </c>
      <c r="B11" s="64" t="s">
        <v>97</v>
      </c>
      <c r="C11" s="78" t="n">
        <v>104</v>
      </c>
      <c r="D11" s="65" t="n">
        <v>19</v>
      </c>
      <c r="E11" s="65" t="n">
        <v>19</v>
      </c>
      <c r="F11" s="65" t="n">
        <v>19</v>
      </c>
      <c r="G11" s="65" t="n">
        <v>19</v>
      </c>
      <c r="H11" s="64" t="n">
        <v>19</v>
      </c>
      <c r="I11" s="64" t="n">
        <v>7</v>
      </c>
      <c r="J11" s="65" t="n">
        <v>2</v>
      </c>
      <c r="K11" s="65" t="n">
        <v>0</v>
      </c>
      <c r="L11" s="65" t="n">
        <v>0</v>
      </c>
      <c r="AMF11" s="0"/>
      <c r="AMG11" s="0"/>
      <c r="AMH11" s="0"/>
      <c r="AMI11" s="0"/>
      <c r="AMJ11" s="0"/>
    </row>
    <row r="12" s="1" customFormat="true" ht="11.5" hidden="false" customHeight="true" outlineLevel="0" collapsed="false">
      <c r="A12" s="57"/>
      <c r="B12" s="58"/>
      <c r="C12" s="59"/>
      <c r="D12" s="58"/>
      <c r="E12" s="60"/>
      <c r="F12" s="60"/>
      <c r="G12" s="60"/>
      <c r="H12" s="60"/>
      <c r="I12" s="60"/>
      <c r="J12" s="60"/>
      <c r="K12" s="60"/>
      <c r="L12" s="60"/>
      <c r="AMF12" s="0"/>
      <c r="AMG12" s="0"/>
      <c r="AMH12" s="0"/>
      <c r="AMI12" s="0"/>
      <c r="AMJ12" s="0"/>
    </row>
    <row r="13" s="1" customFormat="true" ht="25.35" hidden="false" customHeight="true" outlineLevel="0" collapsed="false">
      <c r="A13" s="77" t="n">
        <v>3</v>
      </c>
      <c r="B13" s="64" t="s">
        <v>97</v>
      </c>
      <c r="C13" s="78" t="n">
        <v>127</v>
      </c>
      <c r="D13" s="65" t="n">
        <v>17</v>
      </c>
      <c r="E13" s="65" t="n">
        <v>17</v>
      </c>
      <c r="F13" s="65" t="n">
        <v>17</v>
      </c>
      <c r="G13" s="65" t="n">
        <v>17</v>
      </c>
      <c r="H13" s="65" t="n">
        <v>17</v>
      </c>
      <c r="I13" s="65" t="n">
        <v>17</v>
      </c>
      <c r="J13" s="67" t="n">
        <v>17</v>
      </c>
      <c r="K13" s="64" t="n">
        <v>8</v>
      </c>
      <c r="L13" s="64" t="n">
        <v>0</v>
      </c>
      <c r="AMF13" s="0"/>
      <c r="AMG13" s="0"/>
      <c r="AMH13" s="0"/>
      <c r="AMI13" s="0"/>
      <c r="AMJ13" s="0"/>
    </row>
    <row r="14" s="1" customFormat="true" ht="13.8" hidden="false" customHeight="false" outlineLevel="0" collapsed="false">
      <c r="A14" s="68"/>
      <c r="B14" s="69"/>
      <c r="C14" s="70"/>
      <c r="D14" s="71"/>
      <c r="E14" s="71"/>
      <c r="F14" s="71"/>
      <c r="G14" s="71"/>
      <c r="H14" s="72"/>
      <c r="I14" s="71"/>
      <c r="J14" s="72"/>
      <c r="K14" s="71"/>
      <c r="L14" s="72"/>
      <c r="AMF14" s="0"/>
      <c r="AMG14" s="0"/>
      <c r="AMH14" s="0"/>
      <c r="AMI14" s="0"/>
      <c r="AMJ14" s="0"/>
    </row>
    <row r="15" customFormat="false" ht="26.5" hidden="false" customHeight="true" outlineLevel="0" collapsed="false"/>
    <row r="16" customFormat="false" ht="26.5" hidden="false" customHeight="true" outlineLevel="0" collapsed="false"/>
  </sheetData>
  <mergeCells count="8">
    <mergeCell ref="A1:L2"/>
    <mergeCell ref="A5:A8"/>
    <mergeCell ref="B5:B8"/>
    <mergeCell ref="D5:L5"/>
    <mergeCell ref="K9:L9"/>
    <mergeCell ref="D11:G11"/>
    <mergeCell ref="K11:L11"/>
    <mergeCell ref="D13:I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7" colorId="64" zoomScale="45" zoomScaleNormal="45" zoomScalePageLayoutView="100" workbookViewId="0">
      <pane xSplit="3" ySplit="0" topLeftCell="D7" activePane="topRight" state="frozen"/>
      <selection pane="topLeft" activeCell="A7" activeCellId="0" sqref="A7"/>
      <selection pane="topRigh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46.68"/>
    <col collapsed="false" customWidth="true" hidden="false" outlineLevel="0" max="3" min="3" style="0" width="50.2"/>
    <col collapsed="false" customWidth="true" hidden="false" outlineLevel="0" max="1017" min="4" style="0" width="14.43"/>
    <col collapsed="false" customWidth="false" hidden="false" outlineLevel="0" max="1025" min="1018" style="0" width="11.52"/>
  </cols>
  <sheetData>
    <row r="1" customFormat="false" ht="22.05" hidden="false" customHeight="false" outlineLevel="0" collapsed="false">
      <c r="A1" s="3"/>
      <c r="B1" s="4"/>
      <c r="C1" s="5"/>
      <c r="D1" s="6"/>
      <c r="E1" s="7"/>
      <c r="F1" s="7"/>
      <c r="G1" s="7"/>
      <c r="H1" s="7"/>
    </row>
    <row r="2" customFormat="false" ht="29.15" hidden="false" customHeight="false" outlineLevel="0" collapsed="false">
      <c r="A2" s="9" t="s">
        <v>49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customFormat="false" ht="17.35" hidden="false" customHeight="false" outlineLevel="0" collapsed="false">
      <c r="A3" s="10"/>
      <c r="B3" s="10"/>
      <c r="C3" s="36" t="s">
        <v>50</v>
      </c>
      <c r="D3" s="11"/>
      <c r="E3" s="11"/>
      <c r="F3" s="11"/>
      <c r="G3" s="11"/>
      <c r="H3" s="11"/>
    </row>
    <row r="4" customFormat="false" ht="17.35" hidden="false" customHeight="false" outlineLevel="0" collapsed="false">
      <c r="A4" s="10"/>
      <c r="B4" s="10"/>
      <c r="C4" s="36" t="s">
        <v>51</v>
      </c>
      <c r="D4" s="11"/>
      <c r="E4" s="11"/>
      <c r="F4" s="11"/>
      <c r="G4" s="11"/>
      <c r="H4" s="11"/>
    </row>
    <row r="5" customFormat="false" ht="17.35" hidden="false" customHeight="false" outlineLevel="0" collapsed="false">
      <c r="A5" s="10"/>
      <c r="B5" s="10"/>
      <c r="C5" s="36" t="s">
        <v>52</v>
      </c>
      <c r="D5" s="12"/>
      <c r="E5" s="11"/>
      <c r="F5" s="11"/>
      <c r="G5" s="11"/>
      <c r="H5" s="11"/>
    </row>
    <row r="6" customFormat="false" ht="13.8" hidden="false" customHeight="false" outlineLevel="0" collapsed="false">
      <c r="A6" s="13"/>
      <c r="B6" s="13"/>
      <c r="C6" s="1"/>
      <c r="D6" s="7"/>
      <c r="E6" s="7"/>
      <c r="F6" s="7"/>
      <c r="G6" s="7"/>
      <c r="H6" s="7"/>
    </row>
    <row r="7" customFormat="false" ht="20.75" hidden="false" customHeight="true" outlineLevel="0" collapsed="false">
      <c r="A7" s="79" t="s">
        <v>53</v>
      </c>
      <c r="B7" s="80" t="s">
        <v>54</v>
      </c>
      <c r="C7" s="80" t="s">
        <v>55</v>
      </c>
      <c r="D7" s="81" t="s">
        <v>56</v>
      </c>
      <c r="E7" s="81"/>
      <c r="F7" s="81"/>
      <c r="G7" s="81"/>
      <c r="H7" s="81"/>
      <c r="I7" s="82"/>
    </row>
    <row r="8" customFormat="false" ht="20.75" hidden="false" customHeight="true" outlineLevel="0" collapsed="false">
      <c r="A8" s="79"/>
      <c r="B8" s="80"/>
      <c r="C8" s="39" t="s">
        <v>57</v>
      </c>
      <c r="D8" s="40" t="s">
        <v>58</v>
      </c>
      <c r="E8" s="40" t="s">
        <v>59</v>
      </c>
      <c r="F8" s="40" t="s">
        <v>60</v>
      </c>
      <c r="G8" s="40" t="s">
        <v>61</v>
      </c>
      <c r="H8" s="40" t="s">
        <v>98</v>
      </c>
    </row>
    <row r="9" customFormat="false" ht="20.75" hidden="false" customHeight="true" outlineLevel="0" collapsed="false">
      <c r="A9" s="79"/>
      <c r="B9" s="80"/>
      <c r="C9" s="83" t="s">
        <v>67</v>
      </c>
      <c r="D9" s="42" t="n">
        <f aca="false">SUM(D11:D25)</f>
        <v>67</v>
      </c>
      <c r="E9" s="42" t="n">
        <f aca="false">D9-23</f>
        <v>44</v>
      </c>
      <c r="F9" s="42" t="n">
        <f aca="false">E9-22</f>
        <v>22</v>
      </c>
      <c r="G9" s="42" t="n">
        <f aca="false">F9-22</f>
        <v>0</v>
      </c>
      <c r="H9" s="84" t="n">
        <v>0</v>
      </c>
    </row>
    <row r="10" customFormat="false" ht="20.75" hidden="false" customHeight="true" outlineLevel="0" collapsed="false">
      <c r="A10" s="79"/>
      <c r="B10" s="80"/>
      <c r="C10" s="85" t="s">
        <v>68</v>
      </c>
      <c r="D10" s="43" t="n">
        <f aca="false">SUM(D11:D25)</f>
        <v>67</v>
      </c>
      <c r="E10" s="43" t="n">
        <f aca="false">SUM(E11:E25)</f>
        <v>42</v>
      </c>
      <c r="F10" s="43" t="n">
        <f aca="false">SUM(F11:F25)</f>
        <v>22</v>
      </c>
      <c r="G10" s="43" t="n">
        <f aca="false">SUM(G11:G25)</f>
        <v>2</v>
      </c>
      <c r="H10" s="44" t="n">
        <f aca="false">SUM(H11:H25)</f>
        <v>2</v>
      </c>
    </row>
    <row r="11" s="1" customFormat="true" ht="26.5" hidden="false" customHeight="true" outlineLevel="0" collapsed="false">
      <c r="A11" s="45" t="s">
        <v>69</v>
      </c>
      <c r="B11" s="46" t="s">
        <v>70</v>
      </c>
      <c r="C11" s="47" t="s">
        <v>71</v>
      </c>
      <c r="D11" s="48" t="n">
        <v>2</v>
      </c>
      <c r="E11" s="48" t="n">
        <v>0</v>
      </c>
      <c r="F11" s="48" t="n">
        <v>0</v>
      </c>
      <c r="G11" s="48" t="n">
        <v>0</v>
      </c>
      <c r="H11" s="49" t="n">
        <v>0</v>
      </c>
      <c r="AMF11" s="0"/>
      <c r="AMG11" s="0"/>
      <c r="AMH11" s="0"/>
      <c r="AMI11" s="0"/>
      <c r="AMJ11" s="0"/>
    </row>
    <row r="12" s="1" customFormat="true" ht="26.5" hidden="false" customHeight="true" outlineLevel="0" collapsed="false">
      <c r="A12" s="45"/>
      <c r="B12" s="46"/>
      <c r="C12" s="47" t="s">
        <v>72</v>
      </c>
      <c r="D12" s="48" t="n">
        <v>10</v>
      </c>
      <c r="E12" s="48" t="n">
        <v>6</v>
      </c>
      <c r="F12" s="48" t="n">
        <v>1</v>
      </c>
      <c r="G12" s="48" t="n">
        <v>0</v>
      </c>
      <c r="H12" s="49" t="n">
        <v>0</v>
      </c>
      <c r="AMF12" s="0"/>
      <c r="AMG12" s="0"/>
      <c r="AMH12" s="0"/>
      <c r="AMI12" s="0"/>
      <c r="AMJ12" s="0"/>
    </row>
    <row r="13" s="1" customFormat="true" ht="26.5" hidden="false" customHeight="true" outlineLevel="0" collapsed="false">
      <c r="A13" s="45"/>
      <c r="B13" s="46"/>
      <c r="C13" s="47" t="s">
        <v>73</v>
      </c>
      <c r="D13" s="48" t="n">
        <v>6</v>
      </c>
      <c r="E13" s="48" t="n">
        <v>0</v>
      </c>
      <c r="F13" s="48" t="n">
        <v>0</v>
      </c>
      <c r="G13" s="48" t="n">
        <v>0</v>
      </c>
      <c r="H13" s="49" t="n">
        <v>0</v>
      </c>
      <c r="AMF13" s="0"/>
      <c r="AMG13" s="0"/>
      <c r="AMH13" s="0"/>
      <c r="AMI13" s="0"/>
      <c r="AMJ13" s="0"/>
    </row>
    <row r="14" s="1" customFormat="true" ht="26.5" hidden="false" customHeight="true" outlineLevel="0" collapsed="false">
      <c r="A14" s="45"/>
      <c r="B14" s="46"/>
      <c r="C14" s="47" t="s">
        <v>74</v>
      </c>
      <c r="D14" s="48" t="n">
        <v>2</v>
      </c>
      <c r="E14" s="48" t="n">
        <v>2</v>
      </c>
      <c r="F14" s="48" t="n">
        <v>0</v>
      </c>
      <c r="G14" s="48" t="n">
        <v>0</v>
      </c>
      <c r="H14" s="49" t="n">
        <v>0</v>
      </c>
      <c r="AMF14" s="0"/>
      <c r="AMG14" s="0"/>
      <c r="AMH14" s="0"/>
      <c r="AMI14" s="0"/>
      <c r="AMJ14" s="0"/>
    </row>
    <row r="15" s="1" customFormat="true" ht="26.5" hidden="false" customHeight="true" outlineLevel="0" collapsed="false">
      <c r="A15" s="45"/>
      <c r="B15" s="46"/>
      <c r="C15" s="47" t="s">
        <v>75</v>
      </c>
      <c r="D15" s="48" t="n">
        <v>2</v>
      </c>
      <c r="E15" s="48" t="n">
        <v>0</v>
      </c>
      <c r="F15" s="48" t="n">
        <v>0</v>
      </c>
      <c r="G15" s="48" t="n">
        <v>0</v>
      </c>
      <c r="H15" s="49" t="n">
        <v>0</v>
      </c>
      <c r="AMF15" s="0"/>
      <c r="AMG15" s="0"/>
      <c r="AMH15" s="0"/>
      <c r="AMI15" s="0"/>
      <c r="AMJ15" s="0"/>
    </row>
    <row r="16" s="1" customFormat="true" ht="26.5" hidden="false" customHeight="true" outlineLevel="0" collapsed="false">
      <c r="A16" s="45"/>
      <c r="B16" s="46"/>
      <c r="C16" s="47" t="s">
        <v>76</v>
      </c>
      <c r="D16" s="48" t="n">
        <v>12</v>
      </c>
      <c r="E16" s="48" t="n">
        <v>6</v>
      </c>
      <c r="F16" s="48" t="n">
        <v>0</v>
      </c>
      <c r="G16" s="48" t="n">
        <v>0</v>
      </c>
      <c r="H16" s="49" t="n">
        <v>0</v>
      </c>
      <c r="I16" s="86"/>
      <c r="J16" s="86"/>
      <c r="AMF16" s="0"/>
      <c r="AMG16" s="0"/>
      <c r="AMH16" s="0"/>
      <c r="AMI16" s="0"/>
      <c r="AMJ16" s="0"/>
    </row>
    <row r="17" s="1" customFormat="true" ht="26.5" hidden="false" customHeight="true" outlineLevel="0" collapsed="false">
      <c r="A17" s="45"/>
      <c r="B17" s="46"/>
      <c r="C17" s="47" t="s">
        <v>77</v>
      </c>
      <c r="D17" s="48" t="n">
        <v>4</v>
      </c>
      <c r="E17" s="48" t="n">
        <v>4</v>
      </c>
      <c r="F17" s="48" t="n">
        <v>4</v>
      </c>
      <c r="G17" s="48" t="n">
        <v>0</v>
      </c>
      <c r="H17" s="49" t="n">
        <v>0</v>
      </c>
      <c r="AMF17" s="0"/>
      <c r="AMG17" s="0"/>
      <c r="AMH17" s="0"/>
      <c r="AMI17" s="0"/>
      <c r="AMJ17" s="0"/>
    </row>
    <row r="18" s="1" customFormat="true" ht="26.5" hidden="false" customHeight="true" outlineLevel="0" collapsed="false">
      <c r="A18" s="45"/>
      <c r="B18" s="46"/>
      <c r="C18" s="50" t="s">
        <v>78</v>
      </c>
      <c r="D18" s="48" t="n">
        <v>1</v>
      </c>
      <c r="E18" s="48" t="n">
        <v>1</v>
      </c>
      <c r="F18" s="48" t="n">
        <v>0</v>
      </c>
      <c r="G18" s="48" t="n">
        <v>0</v>
      </c>
      <c r="H18" s="49" t="n">
        <v>0</v>
      </c>
      <c r="AMF18" s="0"/>
      <c r="AMG18" s="0"/>
      <c r="AMH18" s="0"/>
      <c r="AMI18" s="0"/>
      <c r="AMJ18" s="0"/>
    </row>
    <row r="19" s="1" customFormat="true" ht="26.5" hidden="false" customHeight="true" outlineLevel="0" collapsed="false">
      <c r="A19" s="45"/>
      <c r="B19" s="46"/>
      <c r="C19" s="51" t="s">
        <v>79</v>
      </c>
      <c r="D19" s="48" t="n">
        <v>2</v>
      </c>
      <c r="E19" s="48" t="n">
        <v>1</v>
      </c>
      <c r="F19" s="48" t="n">
        <v>2</v>
      </c>
      <c r="G19" s="48" t="n">
        <v>0</v>
      </c>
      <c r="H19" s="49" t="n">
        <v>0</v>
      </c>
      <c r="AMF19" s="0"/>
      <c r="AMG19" s="0"/>
      <c r="AMH19" s="0"/>
      <c r="AMI19" s="0"/>
      <c r="AMJ19" s="0"/>
    </row>
    <row r="20" s="1" customFormat="true" ht="26.5" hidden="false" customHeight="true" outlineLevel="0" collapsed="false">
      <c r="A20" s="45" t="s">
        <v>80</v>
      </c>
      <c r="B20" s="46" t="s">
        <v>81</v>
      </c>
      <c r="C20" s="50" t="s">
        <v>82</v>
      </c>
      <c r="D20" s="48" t="n">
        <v>4</v>
      </c>
      <c r="E20" s="48" t="n">
        <v>0</v>
      </c>
      <c r="F20" s="48" t="n">
        <v>0</v>
      </c>
      <c r="G20" s="48" t="n">
        <v>0</v>
      </c>
      <c r="H20" s="49" t="n">
        <v>0</v>
      </c>
      <c r="AMF20" s="0"/>
      <c r="AMG20" s="0"/>
      <c r="AMH20" s="0"/>
      <c r="AMI20" s="0"/>
      <c r="AMJ20" s="0"/>
    </row>
    <row r="21" s="1" customFormat="true" ht="26.5" hidden="false" customHeight="true" outlineLevel="0" collapsed="false">
      <c r="A21" s="45" t="s">
        <v>80</v>
      </c>
      <c r="B21" s="46" t="s">
        <v>81</v>
      </c>
      <c r="C21" s="50" t="s">
        <v>83</v>
      </c>
      <c r="D21" s="48" t="n">
        <v>8</v>
      </c>
      <c r="E21" s="48" t="n">
        <v>8</v>
      </c>
      <c r="F21" s="48" t="n">
        <v>2</v>
      </c>
      <c r="G21" s="48" t="n">
        <v>0</v>
      </c>
      <c r="H21" s="49" t="n">
        <v>0</v>
      </c>
      <c r="AMF21" s="0"/>
      <c r="AMG21" s="0"/>
      <c r="AMH21" s="0"/>
      <c r="AMI21" s="0"/>
      <c r="AMJ21" s="0"/>
    </row>
    <row r="22" s="1" customFormat="true" ht="26.5" hidden="false" customHeight="true" outlineLevel="0" collapsed="false">
      <c r="A22" s="45" t="s">
        <v>80</v>
      </c>
      <c r="B22" s="46" t="s">
        <v>81</v>
      </c>
      <c r="C22" s="50" t="s">
        <v>84</v>
      </c>
      <c r="D22" s="48" t="n">
        <v>8</v>
      </c>
      <c r="E22" s="48" t="n">
        <v>8</v>
      </c>
      <c r="F22" s="48" t="n">
        <v>8</v>
      </c>
      <c r="G22" s="48" t="n">
        <v>0</v>
      </c>
      <c r="H22" s="49" t="n">
        <v>0</v>
      </c>
      <c r="AMF22" s="0"/>
      <c r="AMG22" s="0"/>
      <c r="AMH22" s="0"/>
      <c r="AMI22" s="0"/>
      <c r="AMJ22" s="0"/>
    </row>
    <row r="23" s="1" customFormat="true" ht="26.5" hidden="false" customHeight="true" outlineLevel="0" collapsed="false">
      <c r="A23" s="45"/>
      <c r="B23" s="46"/>
      <c r="C23" s="50" t="s">
        <v>85</v>
      </c>
      <c r="D23" s="48" t="n">
        <v>2</v>
      </c>
      <c r="E23" s="48" t="n">
        <v>2</v>
      </c>
      <c r="F23" s="48" t="n">
        <v>2</v>
      </c>
      <c r="G23" s="48" t="n">
        <v>1</v>
      </c>
      <c r="H23" s="49" t="n">
        <v>1</v>
      </c>
      <c r="AMF23" s="0"/>
      <c r="AMG23" s="0"/>
      <c r="AMH23" s="0"/>
      <c r="AMI23" s="0"/>
      <c r="AMJ23" s="0"/>
    </row>
    <row r="24" s="1" customFormat="true" ht="26.5" hidden="false" customHeight="true" outlineLevel="0" collapsed="false">
      <c r="A24" s="45"/>
      <c r="B24" s="46"/>
      <c r="C24" s="51" t="s">
        <v>86</v>
      </c>
      <c r="D24" s="48" t="n">
        <v>2</v>
      </c>
      <c r="E24" s="48" t="n">
        <v>2</v>
      </c>
      <c r="F24" s="48" t="n">
        <v>2</v>
      </c>
      <c r="G24" s="48" t="n">
        <v>1</v>
      </c>
      <c r="H24" s="49" t="n">
        <v>1</v>
      </c>
      <c r="AMF24" s="0"/>
      <c r="AMG24" s="0"/>
      <c r="AMH24" s="0"/>
      <c r="AMI24" s="0"/>
      <c r="AMJ24" s="0"/>
    </row>
    <row r="25" s="1" customFormat="true" ht="26.5" hidden="false" customHeight="true" outlineLevel="0" collapsed="false">
      <c r="A25" s="45"/>
      <c r="B25" s="46"/>
      <c r="C25" s="51" t="s">
        <v>87</v>
      </c>
      <c r="D25" s="48" t="n">
        <v>2</v>
      </c>
      <c r="E25" s="48" t="n">
        <v>2</v>
      </c>
      <c r="F25" s="48" t="n">
        <v>1</v>
      </c>
      <c r="G25" s="48" t="n">
        <v>0</v>
      </c>
      <c r="H25" s="49" t="n">
        <v>0</v>
      </c>
      <c r="I25" s="86"/>
      <c r="J25" s="86"/>
      <c r="AMF25" s="0"/>
      <c r="AMG25" s="0"/>
      <c r="AMH25" s="0"/>
      <c r="AMI25" s="0"/>
      <c r="AMJ25" s="0"/>
    </row>
    <row r="26" s="1" customFormat="true" ht="27.65" hidden="false" customHeight="true" outlineLevel="0" collapsed="false">
      <c r="A26" s="45"/>
      <c r="B26" s="52" t="s">
        <v>99</v>
      </c>
      <c r="C26" s="52"/>
      <c r="D26" s="52"/>
      <c r="E26" s="52"/>
      <c r="F26" s="52"/>
      <c r="G26" s="52"/>
      <c r="H26" s="87"/>
      <c r="AMF26" s="0"/>
      <c r="AMG26" s="0"/>
      <c r="AMH26" s="0"/>
      <c r="AMI26" s="0"/>
      <c r="AMJ26" s="0"/>
    </row>
    <row r="27" s="1" customFormat="true" ht="27.65" hidden="false" customHeight="true" outlineLevel="0" collapsed="false">
      <c r="A27" s="45"/>
      <c r="B27" s="54" t="s">
        <v>97</v>
      </c>
      <c r="C27" s="76" t="n">
        <f aca="false">SUM(D11:D26)</f>
        <v>67</v>
      </c>
      <c r="D27" s="55" t="n">
        <f aca="false">SUM(D11:D25)</f>
        <v>67</v>
      </c>
      <c r="E27" s="55" t="n">
        <f aca="false">SUM(E11:E25)</f>
        <v>42</v>
      </c>
      <c r="F27" s="55" t="n">
        <f aca="false">SUM(F14:F25)</f>
        <v>21</v>
      </c>
      <c r="G27" s="55" t="n">
        <f aca="false">SUM(G14:G25)</f>
        <v>2</v>
      </c>
      <c r="H27" s="88" t="n">
        <f aca="false">SUM(H14:H25)</f>
        <v>2</v>
      </c>
      <c r="AMF27" s="0"/>
      <c r="AMG27" s="0"/>
      <c r="AMH27" s="0"/>
      <c r="AMI27" s="0"/>
      <c r="AMJ27" s="0"/>
    </row>
    <row r="28" s="1" customFormat="true" ht="8.8" hidden="false" customHeight="true" outlineLevel="0" collapsed="false">
      <c r="A28" s="68"/>
      <c r="B28" s="69"/>
      <c r="C28" s="70"/>
      <c r="D28" s="71"/>
      <c r="E28" s="71"/>
      <c r="F28" s="71"/>
      <c r="G28" s="71" t="n">
        <f aca="false">SUM(G18:G25)</f>
        <v>2</v>
      </c>
      <c r="H28" s="71"/>
      <c r="AMF28" s="0"/>
      <c r="AMG28" s="0"/>
      <c r="AMH28" s="0"/>
      <c r="AMI28" s="0"/>
      <c r="AMJ28" s="0"/>
    </row>
  </sheetData>
  <mergeCells count="7">
    <mergeCell ref="A2:N2"/>
    <mergeCell ref="A7:A10"/>
    <mergeCell ref="B7:B10"/>
    <mergeCell ref="D7:H7"/>
    <mergeCell ref="A11:A27"/>
    <mergeCell ref="B11:B25"/>
    <mergeCell ref="H11:H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pane xSplit="2" ySplit="0" topLeftCell="D1" activePane="topRight" state="frozen"/>
      <selection pane="topLeft" activeCell="A1" activeCellId="0" sqref="A1"/>
      <selection pane="topRigh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46.68"/>
    <col collapsed="false" customWidth="true" hidden="false" outlineLevel="0" max="3" min="3" style="0" width="50.2"/>
    <col collapsed="false" customWidth="true" hidden="false" outlineLevel="0" max="4" min="4" style="0" width="41.68"/>
    <col collapsed="false" customWidth="true" hidden="false" outlineLevel="0" max="1020" min="5" style="0" width="14.43"/>
    <col collapsed="false" customWidth="false" hidden="false" outlineLevel="0" max="1025" min="1021" style="0" width="11.52"/>
  </cols>
  <sheetData>
    <row r="1" customFormat="false" ht="22.05" hidden="false" customHeight="false" outlineLevel="0" collapsed="false">
      <c r="A1" s="3"/>
      <c r="B1" s="4"/>
      <c r="C1" s="5"/>
      <c r="D1" s="5"/>
      <c r="E1" s="6"/>
      <c r="F1" s="6"/>
      <c r="G1" s="6"/>
      <c r="H1" s="6"/>
      <c r="I1" s="7"/>
    </row>
    <row r="2" customFormat="false" ht="29.15" hidden="false" customHeight="false" outlineLevel="0" collapsed="false">
      <c r="A2" s="9" t="s">
        <v>49</v>
      </c>
      <c r="B2" s="9"/>
      <c r="C2" s="9"/>
      <c r="D2" s="9"/>
      <c r="E2" s="9"/>
      <c r="F2" s="9"/>
      <c r="G2" s="9"/>
      <c r="H2" s="9"/>
      <c r="I2" s="9"/>
    </row>
    <row r="3" customFormat="false" ht="17.35" hidden="false" customHeight="false" outlineLevel="0" collapsed="false">
      <c r="A3" s="10"/>
      <c r="B3" s="10"/>
      <c r="C3" s="10" t="s">
        <v>1</v>
      </c>
      <c r="D3" s="10"/>
      <c r="E3" s="11"/>
      <c r="F3" s="11"/>
      <c r="G3" s="11"/>
      <c r="H3" s="11"/>
      <c r="I3" s="11"/>
    </row>
    <row r="4" customFormat="false" ht="17.35" hidden="false" customHeight="false" outlineLevel="0" collapsed="false">
      <c r="A4" s="10"/>
      <c r="B4" s="10"/>
      <c r="C4" s="10" t="s">
        <v>2</v>
      </c>
      <c r="D4" s="10"/>
      <c r="E4" s="11"/>
      <c r="F4" s="11"/>
      <c r="G4" s="11"/>
      <c r="H4" s="11"/>
      <c r="I4" s="11"/>
    </row>
    <row r="5" customFormat="false" ht="17.35" hidden="false" customHeight="false" outlineLevel="0" collapsed="false">
      <c r="A5" s="10"/>
      <c r="B5" s="10"/>
      <c r="C5" s="10" t="s">
        <v>3</v>
      </c>
      <c r="D5" s="10"/>
      <c r="E5" s="12"/>
      <c r="F5" s="12"/>
      <c r="G5" s="12"/>
      <c r="H5" s="12"/>
      <c r="I5" s="11"/>
    </row>
    <row r="6" customFormat="false" ht="13.8" hidden="false" customHeight="false" outlineLevel="0" collapsed="false">
      <c r="A6" s="13"/>
      <c r="B6" s="13"/>
      <c r="C6" s="1"/>
      <c r="D6" s="1"/>
      <c r="E6" s="7"/>
      <c r="F6" s="7"/>
      <c r="G6" s="7"/>
      <c r="H6" s="7"/>
      <c r="I6" s="7"/>
    </row>
    <row r="7" customFormat="false" ht="13.8" hidden="false" customHeight="true" outlineLevel="0" collapsed="false">
      <c r="A7" s="37" t="s">
        <v>53</v>
      </c>
      <c r="B7" s="38" t="s">
        <v>54</v>
      </c>
      <c r="C7" s="38" t="s">
        <v>55</v>
      </c>
      <c r="D7" s="38" t="s">
        <v>55</v>
      </c>
      <c r="E7" s="38" t="s">
        <v>56</v>
      </c>
      <c r="F7" s="38"/>
      <c r="G7" s="38"/>
      <c r="H7" s="38"/>
      <c r="I7" s="38"/>
      <c r="J7" s="82"/>
    </row>
    <row r="8" customFormat="false" ht="13.8" hidden="false" customHeight="false" outlineLevel="0" collapsed="false">
      <c r="A8" s="37"/>
      <c r="B8" s="38"/>
      <c r="C8" s="39" t="s">
        <v>57</v>
      </c>
      <c r="D8" s="39" t="s">
        <v>57</v>
      </c>
      <c r="E8" s="40" t="s">
        <v>98</v>
      </c>
      <c r="F8" s="40" t="s">
        <v>61</v>
      </c>
      <c r="G8" s="40" t="s">
        <v>62</v>
      </c>
      <c r="H8" s="41" t="s">
        <v>63</v>
      </c>
      <c r="I8" s="41" t="s">
        <v>98</v>
      </c>
    </row>
    <row r="9" customFormat="false" ht="13.8" hidden="false" customHeight="false" outlineLevel="0" collapsed="false">
      <c r="A9" s="37"/>
      <c r="B9" s="38"/>
      <c r="C9" s="39" t="s">
        <v>67</v>
      </c>
      <c r="D9" s="39" t="s">
        <v>67</v>
      </c>
      <c r="E9" s="89" t="n">
        <v>0</v>
      </c>
      <c r="F9" s="89" t="n">
        <f aca="false">SUM(F11:F18)</f>
        <v>19</v>
      </c>
      <c r="G9" s="89" t="n">
        <v>10</v>
      </c>
      <c r="H9" s="89" t="n">
        <v>0</v>
      </c>
      <c r="I9" s="89" t="n">
        <v>0</v>
      </c>
    </row>
    <row r="10" customFormat="false" ht="13.8" hidden="false" customHeight="false" outlineLevel="0" collapsed="false">
      <c r="A10" s="37"/>
      <c r="B10" s="38"/>
      <c r="C10" s="39" t="s">
        <v>68</v>
      </c>
      <c r="D10" s="39" t="s">
        <v>68</v>
      </c>
      <c r="E10" s="89" t="n">
        <f aca="false">SUM(E11:E18)</f>
        <v>2</v>
      </c>
      <c r="F10" s="43" t="n">
        <f aca="false">SUM(F11:F18)</f>
        <v>19</v>
      </c>
      <c r="G10" s="44" t="n">
        <f aca="false">SUM(G11:G18)</f>
        <v>6</v>
      </c>
      <c r="H10" s="43" t="n">
        <f aca="false">SUM(H11:H18)</f>
        <v>2</v>
      </c>
      <c r="I10" s="43" t="n">
        <f aca="false">SUM(I11:I18)</f>
        <v>2</v>
      </c>
    </row>
    <row r="11" s="1" customFormat="true" ht="31.15" hidden="false" customHeight="true" outlineLevel="0" collapsed="false">
      <c r="A11" s="61" t="s">
        <v>90</v>
      </c>
      <c r="B11" s="46" t="s">
        <v>91</v>
      </c>
      <c r="C11" s="47" t="s">
        <v>73</v>
      </c>
      <c r="D11" s="47" t="s">
        <v>73</v>
      </c>
      <c r="E11" s="62" t="n">
        <v>0</v>
      </c>
      <c r="F11" s="48" t="n">
        <v>2</v>
      </c>
      <c r="G11" s="48" t="n">
        <v>0</v>
      </c>
      <c r="H11" s="48" t="n">
        <v>0</v>
      </c>
      <c r="I11" s="62" t="n">
        <v>0</v>
      </c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31.15" hidden="false" customHeight="true" outlineLevel="0" collapsed="false">
      <c r="A12" s="61"/>
      <c r="B12" s="46" t="s">
        <v>81</v>
      </c>
      <c r="C12" s="47" t="s">
        <v>92</v>
      </c>
      <c r="D12" s="47" t="s">
        <v>92</v>
      </c>
      <c r="E12" s="62" t="n">
        <v>0</v>
      </c>
      <c r="F12" s="48" t="n">
        <v>1</v>
      </c>
      <c r="G12" s="48" t="n">
        <v>0</v>
      </c>
      <c r="H12" s="48" t="n">
        <v>0</v>
      </c>
      <c r="I12" s="62" t="n">
        <v>0</v>
      </c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31.15" hidden="false" customHeight="true" outlineLevel="0" collapsed="false">
      <c r="A13" s="61"/>
      <c r="B13" s="61"/>
      <c r="C13" s="47" t="s">
        <v>75</v>
      </c>
      <c r="D13" s="47" t="s">
        <v>75</v>
      </c>
      <c r="E13" s="62" t="n">
        <v>0</v>
      </c>
      <c r="F13" s="48" t="n">
        <v>1</v>
      </c>
      <c r="G13" s="48" t="n">
        <v>0</v>
      </c>
      <c r="H13" s="48" t="n">
        <v>0</v>
      </c>
      <c r="I13" s="62" t="n">
        <v>0</v>
      </c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31.15" hidden="false" customHeight="true" outlineLevel="0" collapsed="false">
      <c r="A14" s="61"/>
      <c r="B14" s="61"/>
      <c r="C14" s="47" t="s">
        <v>76</v>
      </c>
      <c r="D14" s="47" t="s">
        <v>76</v>
      </c>
      <c r="E14" s="62" t="n">
        <v>0</v>
      </c>
      <c r="F14" s="48" t="n">
        <v>4</v>
      </c>
      <c r="G14" s="48" t="n">
        <v>0</v>
      </c>
      <c r="H14" s="48" t="n">
        <v>0</v>
      </c>
      <c r="I14" s="62" t="n">
        <v>0</v>
      </c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31.15" hidden="false" customHeight="true" outlineLevel="0" collapsed="false">
      <c r="A15" s="61"/>
      <c r="B15" s="46" t="s">
        <v>81</v>
      </c>
      <c r="C15" s="63" t="s">
        <v>93</v>
      </c>
      <c r="D15" s="63" t="s">
        <v>93</v>
      </c>
      <c r="E15" s="62" t="n">
        <v>0</v>
      </c>
      <c r="F15" s="48" t="n">
        <v>6</v>
      </c>
      <c r="G15" s="48" t="n">
        <v>4</v>
      </c>
      <c r="H15" s="48" t="n">
        <v>0</v>
      </c>
      <c r="I15" s="62" t="n">
        <v>0</v>
      </c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31.15" hidden="false" customHeight="true" outlineLevel="0" collapsed="false">
      <c r="A16" s="61"/>
      <c r="B16" s="46"/>
      <c r="C16" s="50" t="s">
        <v>85</v>
      </c>
      <c r="D16" s="50" t="s">
        <v>85</v>
      </c>
      <c r="E16" s="62" t="n">
        <v>1</v>
      </c>
      <c r="F16" s="48" t="n">
        <v>2</v>
      </c>
      <c r="G16" s="48" t="n">
        <v>1</v>
      </c>
      <c r="H16" s="48" t="n">
        <v>1</v>
      </c>
      <c r="I16" s="62" t="n">
        <v>1</v>
      </c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31.15" hidden="false" customHeight="true" outlineLevel="0" collapsed="false">
      <c r="A17" s="61"/>
      <c r="B17" s="46"/>
      <c r="C17" s="51" t="s">
        <v>86</v>
      </c>
      <c r="D17" s="51" t="s">
        <v>86</v>
      </c>
      <c r="E17" s="62" t="n">
        <v>1</v>
      </c>
      <c r="F17" s="48" t="n">
        <v>2</v>
      </c>
      <c r="G17" s="48" t="n">
        <v>1</v>
      </c>
      <c r="H17" s="48" t="n">
        <v>1</v>
      </c>
      <c r="I17" s="62" t="n">
        <v>1</v>
      </c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31.15" hidden="false" customHeight="true" outlineLevel="0" collapsed="false">
      <c r="A18" s="61"/>
      <c r="B18" s="61"/>
      <c r="C18" s="51" t="s">
        <v>87</v>
      </c>
      <c r="D18" s="51" t="s">
        <v>87</v>
      </c>
      <c r="E18" s="62" t="n">
        <v>0</v>
      </c>
      <c r="F18" s="48" t="n">
        <v>1</v>
      </c>
      <c r="G18" s="48" t="n">
        <v>0</v>
      </c>
      <c r="H18" s="48" t="n">
        <v>0</v>
      </c>
      <c r="I18" s="62" t="n">
        <v>0</v>
      </c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34.4" hidden="false" customHeight="true" outlineLevel="0" collapsed="false">
      <c r="A19" s="61"/>
      <c r="B19" s="52" t="s">
        <v>99</v>
      </c>
      <c r="C19" s="52"/>
      <c r="D19" s="52"/>
      <c r="E19" s="52"/>
      <c r="F19" s="52"/>
      <c r="G19" s="52"/>
      <c r="H19" s="52"/>
      <c r="I19" s="52"/>
      <c r="AMG19" s="0"/>
      <c r="AMH19" s="0"/>
      <c r="AMI19" s="0"/>
      <c r="AMJ19" s="0"/>
    </row>
    <row r="20" s="1" customFormat="true" ht="34.4" hidden="false" customHeight="true" outlineLevel="0" collapsed="false">
      <c r="A20" s="61"/>
      <c r="B20" s="64" t="s">
        <v>97</v>
      </c>
      <c r="C20" s="78" t="n">
        <f aca="false">SUM(G20:I20)</f>
        <v>10</v>
      </c>
      <c r="D20" s="78"/>
      <c r="E20" s="65" t="n">
        <f aca="false">SUM(E11:E17)</f>
        <v>2</v>
      </c>
      <c r="F20" s="90" t="n">
        <f aca="false">SUM(F11:F18)</f>
        <v>19</v>
      </c>
      <c r="G20" s="64" t="n">
        <f aca="false">SUM(G11:G18)</f>
        <v>6</v>
      </c>
      <c r="H20" s="64" t="n">
        <f aca="false">SUM(H11:H18)</f>
        <v>2</v>
      </c>
      <c r="I20" s="91" t="n">
        <f aca="false">SUM(I11:I18)</f>
        <v>2</v>
      </c>
      <c r="J20" s="86"/>
      <c r="K20" s="86"/>
      <c r="AMG20" s="0"/>
      <c r="AMH20" s="0"/>
      <c r="AMI20" s="0"/>
      <c r="AMJ20" s="0"/>
    </row>
    <row r="21" s="1" customFormat="true" ht="8.8" hidden="false" customHeight="true" outlineLevel="0" collapsed="false">
      <c r="A21" s="68"/>
      <c r="B21" s="69"/>
      <c r="C21" s="70"/>
      <c r="D21" s="70"/>
      <c r="E21" s="71"/>
      <c r="F21" s="71"/>
      <c r="G21" s="71"/>
      <c r="H21" s="71" t="n">
        <f aca="false">SUM(H11:H18)</f>
        <v>2</v>
      </c>
      <c r="I21" s="71"/>
      <c r="AMG21" s="0"/>
      <c r="AMH21" s="0"/>
      <c r="AMI21" s="0"/>
      <c r="AMJ21" s="0"/>
    </row>
  </sheetData>
  <mergeCells count="5">
    <mergeCell ref="A7:A10"/>
    <mergeCell ref="B7:B10"/>
    <mergeCell ref="E7:I7"/>
    <mergeCell ref="A11:A20"/>
    <mergeCell ref="B11:B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2" ySplit="0" topLeftCell="C1" activePane="topRight" state="frozen"/>
      <selection pane="topLeft" activeCell="A1" activeCellId="0" sqref="A1"/>
      <selection pane="topRight" activeCell="H40" activeCellId="0" sqref="H40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46.68"/>
    <col collapsed="false" customWidth="true" hidden="false" outlineLevel="0" max="3" min="3" style="0" width="56.01"/>
    <col collapsed="false" customWidth="true" hidden="false" outlineLevel="0" max="1019" min="4" style="0" width="14.43"/>
    <col collapsed="false" customWidth="false" hidden="false" outlineLevel="0" max="1025" min="1020" style="0" width="11.52"/>
  </cols>
  <sheetData>
    <row r="1" customFormat="false" ht="22.05" hidden="false" customHeight="false" outlineLevel="0" collapsed="false">
      <c r="A1" s="3"/>
      <c r="B1" s="4"/>
      <c r="C1" s="5"/>
      <c r="D1" s="6"/>
    </row>
    <row r="2" customFormat="false" ht="29.15" hidden="false" customHeight="false" outlineLevel="0" collapsed="false">
      <c r="A2" s="9" t="s">
        <v>49</v>
      </c>
      <c r="B2" s="9"/>
      <c r="C2" s="9"/>
      <c r="D2" s="9"/>
    </row>
    <row r="3" customFormat="false" ht="17.35" hidden="false" customHeight="false" outlineLevel="0" collapsed="false">
      <c r="A3" s="10"/>
      <c r="B3" s="10"/>
      <c r="C3" s="10" t="s">
        <v>1</v>
      </c>
      <c r="D3" s="11"/>
    </row>
    <row r="4" customFormat="false" ht="17.35" hidden="false" customHeight="false" outlineLevel="0" collapsed="false">
      <c r="A4" s="10"/>
      <c r="B4" s="10"/>
      <c r="C4" s="10" t="s">
        <v>2</v>
      </c>
      <c r="D4" s="11"/>
    </row>
    <row r="5" customFormat="false" ht="17.35" hidden="false" customHeight="false" outlineLevel="0" collapsed="false">
      <c r="A5" s="10"/>
      <c r="B5" s="10"/>
      <c r="C5" s="10" t="s">
        <v>3</v>
      </c>
      <c r="D5" s="12"/>
    </row>
    <row r="6" customFormat="false" ht="13.8" hidden="false" customHeight="false" outlineLevel="0" collapsed="false">
      <c r="A6" s="13"/>
      <c r="B6" s="13"/>
      <c r="C6" s="1"/>
      <c r="D6" s="7"/>
    </row>
    <row r="7" customFormat="false" ht="13.8" hidden="false" customHeight="true" outlineLevel="0" collapsed="false">
      <c r="A7" s="37" t="s">
        <v>53</v>
      </c>
      <c r="B7" s="38" t="s">
        <v>54</v>
      </c>
      <c r="C7" s="38" t="s">
        <v>55</v>
      </c>
      <c r="D7" s="38" t="s">
        <v>56</v>
      </c>
      <c r="E7" s="38"/>
      <c r="F7" s="38"/>
      <c r="G7" s="38"/>
    </row>
    <row r="8" customFormat="false" ht="13.8" hidden="false" customHeight="false" outlineLevel="0" collapsed="false">
      <c r="A8" s="37"/>
      <c r="B8" s="38"/>
      <c r="C8" s="39" t="s">
        <v>57</v>
      </c>
      <c r="D8" s="40" t="s">
        <v>98</v>
      </c>
      <c r="E8" s="41" t="s">
        <v>64</v>
      </c>
      <c r="F8" s="41" t="s">
        <v>65</v>
      </c>
      <c r="G8" s="40" t="s">
        <v>66</v>
      </c>
    </row>
    <row r="9" customFormat="false" ht="13.8" hidden="false" customHeight="false" outlineLevel="0" collapsed="false">
      <c r="A9" s="37"/>
      <c r="B9" s="38"/>
      <c r="C9" s="39" t="s">
        <v>67</v>
      </c>
      <c r="D9" s="89" t="n">
        <v>0</v>
      </c>
      <c r="E9" s="42" t="n">
        <f aca="false">SUM(E11:E17)</f>
        <v>17</v>
      </c>
      <c r="F9" s="42" t="n">
        <f aca="false">E9-9</f>
        <v>8</v>
      </c>
      <c r="G9" s="42" t="n">
        <v>0</v>
      </c>
    </row>
    <row r="10" customFormat="false" ht="13.8" hidden="false" customHeight="false" outlineLevel="0" collapsed="false">
      <c r="A10" s="37"/>
      <c r="B10" s="38"/>
      <c r="C10" s="39" t="s">
        <v>68</v>
      </c>
      <c r="D10" s="89" t="n">
        <f aca="false">SUM(D11:D17)</f>
        <v>2</v>
      </c>
      <c r="E10" s="43" t="n">
        <f aca="false">SUM(E11:E17)</f>
        <v>17</v>
      </c>
      <c r="F10" s="43" t="n">
        <f aca="false">SUM(F11:F17)</f>
        <v>8</v>
      </c>
      <c r="G10" s="43" t="n">
        <f aca="false">SUM(G11:G17)</f>
        <v>0</v>
      </c>
    </row>
    <row r="11" s="1" customFormat="true" ht="32.3" hidden="false" customHeight="true" outlineLevel="0" collapsed="false">
      <c r="A11" s="61" t="s">
        <v>90</v>
      </c>
      <c r="B11" s="46" t="s">
        <v>94</v>
      </c>
      <c r="C11" s="47" t="s">
        <v>73</v>
      </c>
      <c r="D11" s="62" t="n">
        <v>0</v>
      </c>
      <c r="E11" s="48" t="n">
        <v>1</v>
      </c>
      <c r="F11" s="48" t="n">
        <v>0</v>
      </c>
      <c r="G11" s="48" t="n">
        <v>0</v>
      </c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32.3" hidden="false" customHeight="true" outlineLevel="0" collapsed="false">
      <c r="A12" s="61" t="s">
        <v>90</v>
      </c>
      <c r="B12" s="46" t="s">
        <v>81</v>
      </c>
      <c r="C12" s="47" t="s">
        <v>92</v>
      </c>
      <c r="D12" s="62" t="n">
        <v>0</v>
      </c>
      <c r="E12" s="48" t="n">
        <v>1</v>
      </c>
      <c r="F12" s="48" t="n">
        <v>0</v>
      </c>
      <c r="G12" s="48" t="n">
        <v>0</v>
      </c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32.3" hidden="false" customHeight="true" outlineLevel="0" collapsed="false">
      <c r="A13" s="61"/>
      <c r="B13" s="61"/>
      <c r="C13" s="47" t="s">
        <v>75</v>
      </c>
      <c r="D13" s="62" t="n">
        <v>0</v>
      </c>
      <c r="E13" s="48" t="n">
        <v>1</v>
      </c>
      <c r="F13" s="48" t="n">
        <v>0</v>
      </c>
      <c r="G13" s="48" t="n">
        <v>0</v>
      </c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32.3" hidden="false" customHeight="true" outlineLevel="0" collapsed="false">
      <c r="A14" s="61"/>
      <c r="B14" s="61"/>
      <c r="C14" s="47" t="s">
        <v>76</v>
      </c>
      <c r="D14" s="62" t="n">
        <v>0</v>
      </c>
      <c r="E14" s="48" t="n">
        <v>4</v>
      </c>
      <c r="F14" s="48" t="n">
        <v>4</v>
      </c>
      <c r="G14" s="48" t="n">
        <v>0</v>
      </c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32.3" hidden="false" customHeight="true" outlineLevel="0" collapsed="false">
      <c r="A15" s="61" t="s">
        <v>80</v>
      </c>
      <c r="B15" s="46" t="s">
        <v>81</v>
      </c>
      <c r="C15" s="63" t="s">
        <v>95</v>
      </c>
      <c r="D15" s="62" t="n">
        <v>0</v>
      </c>
      <c r="E15" s="48" t="n">
        <v>6</v>
      </c>
      <c r="F15" s="48" t="n">
        <v>2</v>
      </c>
      <c r="G15" s="48" t="n">
        <v>0</v>
      </c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32.3" hidden="false" customHeight="true" outlineLevel="0" collapsed="false">
      <c r="A16" s="61"/>
      <c r="B16" s="46"/>
      <c r="C16" s="50" t="s">
        <v>85</v>
      </c>
      <c r="D16" s="62" t="n">
        <v>1</v>
      </c>
      <c r="E16" s="48" t="n">
        <v>2</v>
      </c>
      <c r="F16" s="48" t="n">
        <v>1</v>
      </c>
      <c r="G16" s="66" t="n">
        <v>0</v>
      </c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32.3" hidden="false" customHeight="true" outlineLevel="0" collapsed="false">
      <c r="A17" s="61"/>
      <c r="B17" s="46"/>
      <c r="C17" s="51" t="s">
        <v>86</v>
      </c>
      <c r="D17" s="62" t="n">
        <v>1</v>
      </c>
      <c r="E17" s="48" t="n">
        <v>2</v>
      </c>
      <c r="F17" s="48" t="n">
        <v>1</v>
      </c>
      <c r="G17" s="66" t="n">
        <v>0</v>
      </c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32.3" hidden="false" customHeight="true" outlineLevel="0" collapsed="false">
      <c r="A18" s="61"/>
      <c r="B18" s="52" t="s">
        <v>100</v>
      </c>
      <c r="C18" s="52" t="s">
        <v>88</v>
      </c>
      <c r="D18" s="52"/>
      <c r="E18" s="52"/>
      <c r="F18" s="52"/>
      <c r="G18" s="52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32.3" hidden="false" customHeight="true" outlineLevel="0" collapsed="false">
      <c r="A19" s="61"/>
      <c r="B19" s="64" t="s">
        <v>97</v>
      </c>
      <c r="C19" s="78" t="n">
        <f aca="false">SUM(D19:G19)</f>
        <v>27</v>
      </c>
      <c r="D19" s="65" t="n">
        <f aca="false">SUM(D11:D17)</f>
        <v>2</v>
      </c>
      <c r="E19" s="67" t="n">
        <f aca="false">SUM(E11:E17)</f>
        <v>17</v>
      </c>
      <c r="F19" s="64" t="n">
        <f aca="false">SUM(F11:F17)</f>
        <v>8</v>
      </c>
      <c r="G19" s="64" t="n">
        <f aca="false">SUM(G11:G17)</f>
        <v>0</v>
      </c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" customFormat="true" ht="13.8" hidden="false" customHeight="false" outlineLevel="0" collapsed="false">
      <c r="A20" s="68"/>
      <c r="B20" s="69"/>
      <c r="C20" s="70"/>
      <c r="D20" s="71"/>
      <c r="E20" s="72"/>
      <c r="F20" s="71"/>
      <c r="G20" s="72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</sheetData>
  <mergeCells count="6">
    <mergeCell ref="A2:D2"/>
    <mergeCell ref="A7:A10"/>
    <mergeCell ref="B7:B10"/>
    <mergeCell ref="D7:G7"/>
    <mergeCell ref="A11:A19"/>
    <mergeCell ref="B11:B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2019-01-18T13:03:24Z</dcterms:modified>
  <cp:revision>23</cp:revision>
  <dc:subject/>
  <dc:title/>
</cp:coreProperties>
</file>